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560" yWindow="0" windowWidth="27900" windowHeight="16340" tabRatio="10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1" l="1"/>
  <c r="CG17" i="1"/>
  <c r="BU17" i="1"/>
  <c r="AK13" i="1"/>
  <c r="M13" i="1"/>
  <c r="AK10" i="1"/>
  <c r="BU9" i="1"/>
  <c r="AK9" i="1"/>
  <c r="AK14" i="1"/>
  <c r="M14" i="1"/>
  <c r="Y73" i="1"/>
  <c r="AK67" i="1"/>
  <c r="Y64" i="1"/>
  <c r="Y60" i="1"/>
  <c r="Y59" i="1"/>
  <c r="Y56" i="1"/>
  <c r="Y54" i="1"/>
</calcChain>
</file>

<file path=xl/comments1.xml><?xml version="1.0" encoding="utf-8"?>
<comments xmlns="http://schemas.openxmlformats.org/spreadsheetml/2006/main">
  <authors>
    <author>Anndri Garrett</author>
  </authors>
  <commentList>
    <comment ref="P71" authorId="0">
      <text>
        <r>
          <rPr>
            <b/>
            <sz val="9"/>
            <color indexed="81"/>
            <rFont val="Calibri"/>
            <family val="2"/>
          </rPr>
          <t>Anndri Garrett:</t>
        </r>
        <r>
          <rPr>
            <sz val="9"/>
            <color indexed="81"/>
            <rFont val="Calibri"/>
            <family val="2"/>
          </rPr>
          <t xml:space="preserve">
BROKEN HORN
</t>
        </r>
      </text>
    </comment>
  </commentList>
</comments>
</file>

<file path=xl/sharedStrings.xml><?xml version="1.0" encoding="utf-8"?>
<sst xmlns="http://schemas.openxmlformats.org/spreadsheetml/2006/main" count="872" uniqueCount="395">
  <si>
    <t>D.O.B.</t>
  </si>
  <si>
    <t>1ST MEASUREMENT DATE</t>
  </si>
  <si>
    <t xml:space="preserve">LENGTH L </t>
  </si>
  <si>
    <t>LENGTH R</t>
  </si>
  <si>
    <t>BASE L</t>
  </si>
  <si>
    <t>BASE R</t>
  </si>
  <si>
    <t>RINGS L</t>
  </si>
  <si>
    <t>RINGS R</t>
  </si>
  <si>
    <t xml:space="preserve">TIP L </t>
  </si>
  <si>
    <t xml:space="preserve">TIP R </t>
  </si>
  <si>
    <t>TIP TO TIP</t>
  </si>
  <si>
    <t>1ST MEASUREMENT</t>
  </si>
  <si>
    <t>2ND MEASUREMENT</t>
  </si>
  <si>
    <t>2ND MEASUREMENT DATE</t>
  </si>
  <si>
    <t>SB18-10G</t>
  </si>
  <si>
    <t>3rd MEASUREMENT</t>
  </si>
  <si>
    <t>4th MEASUREMENT DATE</t>
  </si>
  <si>
    <t>5th MEASUREMENT DATE</t>
  </si>
  <si>
    <t xml:space="preserve"> LENGTH L </t>
  </si>
  <si>
    <t>3RD MEASUREMENT DATE</t>
  </si>
  <si>
    <t>4th MEASUREMENT</t>
  </si>
  <si>
    <t>5th MEASUREMENT</t>
  </si>
  <si>
    <t>6th MEASUREMENT DATE</t>
  </si>
  <si>
    <t>6th MEASUREMENT</t>
  </si>
  <si>
    <t>SB22-10G</t>
  </si>
  <si>
    <t>N/A</t>
  </si>
  <si>
    <t>SB13-10W</t>
  </si>
  <si>
    <t>SB19-10G</t>
  </si>
  <si>
    <t>SB14-10G</t>
  </si>
  <si>
    <t>SB20-10G</t>
  </si>
  <si>
    <t>SB10-10W</t>
  </si>
  <si>
    <t>SB25-10G</t>
  </si>
  <si>
    <t>SB24-10G</t>
  </si>
  <si>
    <t>SB11-10G</t>
  </si>
  <si>
    <t>SB12-10W</t>
  </si>
  <si>
    <t>SB23-10G</t>
  </si>
  <si>
    <t>SCROTAL</t>
  </si>
  <si>
    <t>7Th MEASUREMENT DATE</t>
  </si>
  <si>
    <t>7th MEASUREMENT</t>
  </si>
  <si>
    <t>SB17-10G</t>
  </si>
  <si>
    <t>SB15-10G</t>
  </si>
  <si>
    <t>SB21-10W</t>
  </si>
  <si>
    <t>SB5-10B</t>
  </si>
  <si>
    <t>SB6-10B</t>
  </si>
  <si>
    <t>SB7-10B</t>
  </si>
  <si>
    <t>SB8-10B</t>
  </si>
  <si>
    <t>SB9-10B</t>
  </si>
  <si>
    <t>SB11-10B</t>
  </si>
  <si>
    <t>SB9-10G</t>
  </si>
  <si>
    <t>SB8-10G</t>
  </si>
  <si>
    <t>SB12-10B</t>
  </si>
  <si>
    <t>SB15-11W</t>
  </si>
  <si>
    <t>SB9-11B</t>
  </si>
  <si>
    <t>SB11-11B</t>
  </si>
  <si>
    <t>SB14-11B</t>
  </si>
  <si>
    <t>SB10-11B</t>
  </si>
  <si>
    <t>SB12-11B</t>
  </si>
  <si>
    <t>SB15-11B</t>
  </si>
  <si>
    <t>SB13-11B</t>
  </si>
  <si>
    <t>SB13-11G</t>
  </si>
  <si>
    <t>SB17-11G</t>
  </si>
  <si>
    <t>SB18-11G</t>
  </si>
  <si>
    <t>SB16-11W</t>
  </si>
  <si>
    <t>SB20-11G</t>
  </si>
  <si>
    <t>SB14-11G</t>
  </si>
  <si>
    <t>SB12-11G</t>
  </si>
  <si>
    <t>DOOD</t>
  </si>
  <si>
    <t>SB16-11B</t>
  </si>
  <si>
    <t>SB21-11W</t>
  </si>
  <si>
    <t>SB18-12B</t>
  </si>
  <si>
    <t>SB12-12B</t>
  </si>
  <si>
    <t>SB22-12G</t>
  </si>
  <si>
    <t>SB11-12B</t>
  </si>
  <si>
    <t>SB10-12B</t>
  </si>
  <si>
    <t>SB17-12B</t>
  </si>
  <si>
    <t>SB23-12G</t>
  </si>
  <si>
    <t>SB13-12B</t>
  </si>
  <si>
    <t>SB16-12B</t>
  </si>
  <si>
    <t>NIE GEMEET</t>
  </si>
  <si>
    <t>SB15-12B</t>
  </si>
  <si>
    <t>SB14-12B</t>
  </si>
  <si>
    <t>BROKEN</t>
  </si>
  <si>
    <t>SB20-12G</t>
  </si>
  <si>
    <t>SB21-12G</t>
  </si>
  <si>
    <t>8.75</t>
  </si>
  <si>
    <t>SB19-12G</t>
  </si>
  <si>
    <t>SB16-12G</t>
  </si>
  <si>
    <t>-</t>
  </si>
  <si>
    <t>SB18-12G</t>
  </si>
  <si>
    <t>SB17-12G</t>
  </si>
  <si>
    <t>SB14-12G</t>
  </si>
  <si>
    <t>SB12-12G</t>
  </si>
  <si>
    <t>NIE GETEL</t>
  </si>
  <si>
    <t>SB13-12G</t>
  </si>
  <si>
    <t>SB15-12G</t>
  </si>
  <si>
    <t>SB11-12G</t>
  </si>
  <si>
    <t>SB22-13G</t>
  </si>
  <si>
    <t>34 BROKEN</t>
  </si>
  <si>
    <t>7 3/8 BROKEN</t>
  </si>
  <si>
    <t>41 5/8 BROKEN</t>
  </si>
  <si>
    <t>SB23-13G</t>
  </si>
  <si>
    <t>SB17-13G</t>
  </si>
  <si>
    <t>SB25-13G</t>
  </si>
  <si>
    <t>SB17-13B</t>
  </si>
  <si>
    <t>SB10-13B</t>
  </si>
  <si>
    <t>SB19-13B</t>
  </si>
  <si>
    <t>SB12-13B</t>
  </si>
  <si>
    <t>32 BROKEN</t>
  </si>
  <si>
    <t>SB21-13G</t>
  </si>
  <si>
    <t>SB13-13B</t>
  </si>
  <si>
    <t>SB20-13G</t>
  </si>
  <si>
    <t>SB11-13B</t>
  </si>
  <si>
    <t>SB15-13B</t>
  </si>
  <si>
    <t>SB16-13B</t>
  </si>
  <si>
    <t>SB14-13B</t>
  </si>
  <si>
    <t>SB19-13G</t>
  </si>
  <si>
    <t>SB9-13B</t>
  </si>
  <si>
    <t>SB24-13G</t>
  </si>
  <si>
    <t>SB16-13G</t>
  </si>
  <si>
    <t>SB18-13B</t>
  </si>
  <si>
    <t>SB15-13G</t>
  </si>
  <si>
    <t>SB26-14G</t>
  </si>
  <si>
    <t>SB28-14G</t>
  </si>
  <si>
    <t>SB19-14G</t>
  </si>
  <si>
    <t>SB22-14G</t>
  </si>
  <si>
    <t>35 3/8 BROKEN</t>
  </si>
  <si>
    <t>SB27-14G</t>
  </si>
  <si>
    <t>SB29-14G</t>
  </si>
  <si>
    <t>SB24-14G</t>
  </si>
  <si>
    <t>SB20-14G</t>
  </si>
  <si>
    <t>SB25-14G</t>
  </si>
  <si>
    <t>SB21-14G</t>
  </si>
  <si>
    <t>SB23-14G</t>
  </si>
  <si>
    <t>SB24-14B</t>
  </si>
  <si>
    <t>SB23-14B</t>
  </si>
  <si>
    <t>SB26-14B</t>
  </si>
  <si>
    <t>SB22-14B</t>
  </si>
  <si>
    <t>SB16-14B</t>
  </si>
  <si>
    <t>SB17-14B</t>
  </si>
  <si>
    <t>SB25-14B</t>
  </si>
  <si>
    <t>SB20-14B</t>
  </si>
  <si>
    <t>SB21-14B</t>
  </si>
  <si>
    <t>SB19-14B</t>
  </si>
  <si>
    <t>SB27-14B</t>
  </si>
  <si>
    <t>SB18-14B</t>
  </si>
  <si>
    <t>SB30-14G</t>
  </si>
  <si>
    <t>SB18-14G</t>
  </si>
  <si>
    <t>SB32-14G</t>
  </si>
  <si>
    <t>SB31-14G</t>
  </si>
  <si>
    <t>SB28-14B</t>
  </si>
  <si>
    <t>SB17-14G</t>
  </si>
  <si>
    <t>SB17-15B</t>
  </si>
  <si>
    <t>SB16-15B</t>
  </si>
  <si>
    <t>SB21-15B</t>
  </si>
  <si>
    <t>SB15-15B</t>
  </si>
  <si>
    <t>SB22-15B ORPHAN</t>
  </si>
  <si>
    <t>SB18-15B</t>
  </si>
  <si>
    <t>SB19-15B</t>
  </si>
  <si>
    <t>SB36-15G</t>
  </si>
  <si>
    <t>SB34-15G</t>
  </si>
  <si>
    <t>SB31-15G</t>
  </si>
  <si>
    <t>SB32-15G</t>
  </si>
  <si>
    <t>SB23-15G</t>
  </si>
  <si>
    <t>SB20-15G</t>
  </si>
  <si>
    <t>SB27-15G</t>
  </si>
  <si>
    <t>SB30-15G</t>
  </si>
  <si>
    <t>SB15-15G</t>
  </si>
  <si>
    <t>SB17-15G</t>
  </si>
  <si>
    <t>SB26-15G</t>
  </si>
  <si>
    <t>SB29-15G</t>
  </si>
  <si>
    <t>SB18-15G</t>
  </si>
  <si>
    <t>SB21-15G</t>
  </si>
  <si>
    <t>SB 25-15G</t>
  </si>
  <si>
    <t>SB22-15G</t>
  </si>
  <si>
    <t>SB33-15G</t>
  </si>
  <si>
    <t>SB35-15G</t>
  </si>
  <si>
    <t>SB24-15G</t>
  </si>
  <si>
    <t>SB28-15G</t>
  </si>
  <si>
    <t>SB13-15B</t>
  </si>
  <si>
    <t>SB16-15G</t>
  </si>
  <si>
    <t>SB19-15G</t>
  </si>
  <si>
    <t>SB25-16G</t>
  </si>
  <si>
    <t>SB22-16G</t>
  </si>
  <si>
    <t>SB21-16G</t>
  </si>
  <si>
    <t>SB26-16G</t>
  </si>
  <si>
    <t>SB29-16G</t>
  </si>
  <si>
    <t>SB27-16G</t>
  </si>
  <si>
    <t>SB28-16G</t>
  </si>
  <si>
    <t>SB23-16G</t>
  </si>
  <si>
    <t>SB18-16G</t>
  </si>
  <si>
    <t>SB24-16G</t>
  </si>
  <si>
    <t>SB41-16G</t>
  </si>
  <si>
    <t>SB19-16G</t>
  </si>
  <si>
    <t>SB40-16G</t>
  </si>
  <si>
    <t>10.25</t>
  </si>
  <si>
    <t>ANIMAL</t>
  </si>
  <si>
    <t>SK1-97B</t>
  </si>
  <si>
    <t>POST</t>
  </si>
  <si>
    <t>SK7-5G</t>
  </si>
  <si>
    <t>SK3-5W</t>
  </si>
  <si>
    <t>SK8-5G</t>
  </si>
  <si>
    <t>26,75 BROKEN</t>
  </si>
  <si>
    <t>28 BROKEN</t>
  </si>
  <si>
    <t>5 BROKEN</t>
  </si>
  <si>
    <t>29 BROKEN</t>
  </si>
  <si>
    <t>SK9-5G</t>
  </si>
  <si>
    <t>SK1-6G</t>
  </si>
  <si>
    <t>SB8-9B</t>
  </si>
  <si>
    <t>TESTES</t>
  </si>
  <si>
    <t>SB12-9G</t>
  </si>
  <si>
    <t>SK7B-6G</t>
  </si>
  <si>
    <t>SK4-6G</t>
  </si>
  <si>
    <t>SK2-6B</t>
  </si>
  <si>
    <t>25,5 ABNORMAL</t>
  </si>
  <si>
    <t>26 ABNORMAL</t>
  </si>
  <si>
    <t>28 ABNORMAL</t>
  </si>
  <si>
    <t>SK3-6B</t>
  </si>
  <si>
    <t>SK4-6B</t>
  </si>
  <si>
    <t>SK1-7B</t>
  </si>
  <si>
    <t>SK1-7W</t>
  </si>
  <si>
    <t>SK2-7G</t>
  </si>
  <si>
    <t>SK1-7G</t>
  </si>
  <si>
    <t>SK2-7B</t>
  </si>
  <si>
    <t>SK3-7W</t>
  </si>
  <si>
    <t>SK4-7B</t>
  </si>
  <si>
    <t>SK5-7B</t>
  </si>
  <si>
    <t>SK8-7B</t>
  </si>
  <si>
    <t>SK9-7B</t>
  </si>
  <si>
    <t>SK6-8G</t>
  </si>
  <si>
    <t>SK2-8G</t>
  </si>
  <si>
    <t>SK4-8G</t>
  </si>
  <si>
    <t>SK3-8W</t>
  </si>
  <si>
    <t>SK5-8W</t>
  </si>
  <si>
    <t>SK7-8G</t>
  </si>
  <si>
    <t>SK1-8B</t>
  </si>
  <si>
    <t>SK1-8W</t>
  </si>
  <si>
    <t>SK2-8B</t>
  </si>
  <si>
    <t>SK3-9G</t>
  </si>
  <si>
    <t>SK1-9W</t>
  </si>
  <si>
    <t>SK11-9G</t>
  </si>
  <si>
    <t>SK4-9G</t>
  </si>
  <si>
    <t>SK10-9G</t>
  </si>
  <si>
    <t>SK5-9G</t>
  </si>
  <si>
    <t>SK2-9G</t>
  </si>
  <si>
    <t>SK8-9G</t>
  </si>
  <si>
    <t>SK7-9G</t>
  </si>
  <si>
    <t>SK6-9G</t>
  </si>
  <si>
    <t>SK1-9B</t>
  </si>
  <si>
    <t>SK3-9B</t>
  </si>
  <si>
    <t>SK4-9B</t>
  </si>
  <si>
    <t>26,75 ABNORMAL</t>
  </si>
  <si>
    <t>7,12 ABNORMSL5</t>
  </si>
  <si>
    <t>SK5-9B</t>
  </si>
  <si>
    <t>SK6-9B</t>
  </si>
  <si>
    <t>SK4-10G</t>
  </si>
  <si>
    <t>SK3-10G</t>
  </si>
  <si>
    <t>SK1-10G</t>
  </si>
  <si>
    <t>SK2-10W</t>
  </si>
  <si>
    <t>SK1-10B</t>
  </si>
  <si>
    <t>SK2-10B</t>
  </si>
  <si>
    <t>SK3-10B</t>
  </si>
  <si>
    <t>SK4-10B</t>
  </si>
  <si>
    <t>SK6-10G</t>
  </si>
  <si>
    <t>SK7-10G</t>
  </si>
  <si>
    <t>SK5-10G</t>
  </si>
  <si>
    <t>SK1-11G</t>
  </si>
  <si>
    <t>SK2-11W</t>
  </si>
  <si>
    <t>SK6-11B</t>
  </si>
  <si>
    <t>SK4-11B</t>
  </si>
  <si>
    <t>SK3-11B</t>
  </si>
  <si>
    <t>SK3-11G</t>
  </si>
  <si>
    <t>SK1-11B</t>
  </si>
  <si>
    <t>SK7-11B</t>
  </si>
  <si>
    <t>SK2-11B</t>
  </si>
  <si>
    <t>SK5-11G</t>
  </si>
  <si>
    <t>SK6-11G</t>
  </si>
  <si>
    <t>SK5-11B</t>
  </si>
  <si>
    <t>SK4-11W</t>
  </si>
  <si>
    <t>SK8-11G</t>
  </si>
  <si>
    <t>13,2513,25</t>
  </si>
  <si>
    <t>SK9-11G</t>
  </si>
  <si>
    <t>SK11-11W</t>
  </si>
  <si>
    <t>SK1-12G</t>
  </si>
  <si>
    <t>NOT MEASURED</t>
  </si>
  <si>
    <t>SK2-12G</t>
  </si>
  <si>
    <t>SK4-12B</t>
  </si>
  <si>
    <t>SK6-12B</t>
  </si>
  <si>
    <t>SK3-12B</t>
  </si>
  <si>
    <t>SK7-12B</t>
  </si>
  <si>
    <t>SK2-12B</t>
  </si>
  <si>
    <t>19 ABNORMAL</t>
  </si>
  <si>
    <t>21 5/8 ABNROMAL</t>
  </si>
  <si>
    <t>21,5 ABNORMAL</t>
  </si>
  <si>
    <t>SK8-12B</t>
  </si>
  <si>
    <t>NOT MEASURED§</t>
  </si>
  <si>
    <t>SK7-12G</t>
  </si>
  <si>
    <t>SK6-12G</t>
  </si>
  <si>
    <t>SK8-12G</t>
  </si>
  <si>
    <t>SK5-12G</t>
  </si>
  <si>
    <t>SK1-13G</t>
  </si>
  <si>
    <t>SK3-13B</t>
  </si>
  <si>
    <t>SK2-13G</t>
  </si>
  <si>
    <t>SK2-13B</t>
  </si>
  <si>
    <t>12 BROKEN</t>
  </si>
  <si>
    <t>10 BROKEN</t>
  </si>
  <si>
    <t>16,75 BROKEN</t>
  </si>
  <si>
    <t>21,75 BROKEN</t>
  </si>
  <si>
    <t>SK7-13B</t>
  </si>
  <si>
    <t>SK1-13B</t>
  </si>
  <si>
    <t>SK6-13B</t>
  </si>
  <si>
    <t>SK8-13B</t>
  </si>
  <si>
    <t>SK3-13G</t>
  </si>
  <si>
    <t>SK4-13B</t>
  </si>
  <si>
    <t>SK7-13G</t>
  </si>
  <si>
    <t>SK5-13G</t>
  </si>
  <si>
    <t>SK8-13G</t>
  </si>
  <si>
    <t>SK9-13G</t>
  </si>
  <si>
    <t>SK10-13G</t>
  </si>
  <si>
    <t>SK4-14G</t>
  </si>
  <si>
    <t>SK5-14G</t>
  </si>
  <si>
    <t>SK6-14G</t>
  </si>
  <si>
    <t>SK1-14B</t>
  </si>
  <si>
    <t>SK2-14B</t>
  </si>
  <si>
    <t>SK3-14B</t>
  </si>
  <si>
    <t>SK5-14B</t>
  </si>
  <si>
    <t>SK4-14B</t>
  </si>
  <si>
    <t>SK7-14B</t>
  </si>
  <si>
    <t>BROKEN 19,5</t>
  </si>
  <si>
    <t>BROKEN 5</t>
  </si>
  <si>
    <t>BROKEN 10,75</t>
  </si>
  <si>
    <t>SK13-14B</t>
  </si>
  <si>
    <t>SK8-14B</t>
  </si>
  <si>
    <t>SK9-14B</t>
  </si>
  <si>
    <t>SK11-14B</t>
  </si>
  <si>
    <t>SK6-14B</t>
  </si>
  <si>
    <t>SK14-14B</t>
  </si>
  <si>
    <t>SK12-14B</t>
  </si>
  <si>
    <t>SK7-14G</t>
  </si>
  <si>
    <t>SK9-14G</t>
  </si>
  <si>
    <t>SK8-14G</t>
  </si>
  <si>
    <t>SK11-14G</t>
  </si>
  <si>
    <t>14,5 BROKEN</t>
  </si>
  <si>
    <t>19,75 BROKEN</t>
  </si>
  <si>
    <t>SK10-14G</t>
  </si>
  <si>
    <t>SK12-14G</t>
  </si>
  <si>
    <t>SK14-14G</t>
  </si>
  <si>
    <t>SK15-14G</t>
  </si>
  <si>
    <t>SK16-14G</t>
  </si>
  <si>
    <t>SK6-15B</t>
  </si>
  <si>
    <t>SK9-15B</t>
  </si>
  <si>
    <t>SK7-15B</t>
  </si>
  <si>
    <t>SK3-15B</t>
  </si>
  <si>
    <t>SK1-15B</t>
  </si>
  <si>
    <t>SK8-15B</t>
  </si>
  <si>
    <t>SK12-15B</t>
  </si>
  <si>
    <t>SK5-15B</t>
  </si>
  <si>
    <t>SK4-15B</t>
  </si>
  <si>
    <t>SK2-15B</t>
  </si>
  <si>
    <t>SK6-15G</t>
  </si>
  <si>
    <t>SK1-15G</t>
  </si>
  <si>
    <t>SK2-15G</t>
  </si>
  <si>
    <t>SK13-15G</t>
  </si>
  <si>
    <t>SK9-15G</t>
  </si>
  <si>
    <t>SK3-15G</t>
  </si>
  <si>
    <t>SK4-15G</t>
  </si>
  <si>
    <t>SK12-15G</t>
  </si>
  <si>
    <t>SK5-15G</t>
  </si>
  <si>
    <t>SK7-15G</t>
  </si>
  <si>
    <t>SK8-15G</t>
  </si>
  <si>
    <t>SK10-15G</t>
  </si>
  <si>
    <t>SK11-15G</t>
  </si>
  <si>
    <t>SK11-15B</t>
  </si>
  <si>
    <t>SK10-15B</t>
  </si>
  <si>
    <t>SK2-16B</t>
  </si>
  <si>
    <t>SK3-16B</t>
  </si>
  <si>
    <t>SK4-16B</t>
  </si>
  <si>
    <t>SK5-16B</t>
  </si>
  <si>
    <t>SK1-16B</t>
  </si>
  <si>
    <t>SK6-16B</t>
  </si>
  <si>
    <t>SB6-7W</t>
  </si>
  <si>
    <t>SB13-8G</t>
  </si>
  <si>
    <t>SB4-8B</t>
  </si>
  <si>
    <t>SB16-9G</t>
  </si>
  <si>
    <t>SB14-9G</t>
  </si>
  <si>
    <t>SB15-9G</t>
  </si>
  <si>
    <t>SB13-9W</t>
  </si>
  <si>
    <t>SB7-9B</t>
  </si>
  <si>
    <t>SB9-9B</t>
  </si>
  <si>
    <t>SB10-9B</t>
  </si>
  <si>
    <t>SB11-9B</t>
  </si>
  <si>
    <t>SB12-9B</t>
  </si>
  <si>
    <t>SB13-9B</t>
  </si>
  <si>
    <t>28,85 BROKEN</t>
  </si>
  <si>
    <t>BROKEN TIP</t>
  </si>
  <si>
    <t>SB12-7B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</si>
</sst>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C09]dd\ mmmm\ yyyy;@"/>
    <numFmt numFmtId="165" formatCode="0.000"/>
    <numFmt numFmtId="166" formatCode="0.0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b/>
      <u/>
      <sz val="12"/>
      <color rgb="FF9C0006"/>
      <name val="Calibri"/>
      <scheme val="minor"/>
    </font>
    <font>
      <b/>
      <u/>
      <sz val="12"/>
      <color rgb="FF006100"/>
      <name val="Calibri"/>
      <scheme val="minor"/>
    </font>
    <font>
      <b/>
      <u/>
      <sz val="12"/>
      <color rgb="FF9C6500"/>
      <name val="Calibri"/>
      <scheme val="minor"/>
    </font>
    <font>
      <sz val="12"/>
      <color rgb="FF0000FF"/>
      <name val="Calibri"/>
      <scheme val="minor"/>
    </font>
    <font>
      <sz val="12"/>
      <name val="Calibri"/>
      <scheme val="minor"/>
    </font>
    <font>
      <sz val="12"/>
      <color rgb="FFFF0000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auto="1"/>
      </bottom>
      <diagonal/>
    </border>
  </borders>
  <cellStyleXfs count="8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1" applyNumberFormat="0" applyFont="0" applyAlignment="0" applyProtection="0"/>
    <xf numFmtId="0" fontId="1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1">
    <xf numFmtId="0" fontId="0" fillId="0" borderId="0" xfId="0"/>
    <xf numFmtId="164" fontId="3" fillId="3" borderId="2" xfId="2" applyNumberFormat="1" applyBorder="1"/>
    <xf numFmtId="164" fontId="0" fillId="0" borderId="0" xfId="0" applyNumberFormat="1"/>
    <xf numFmtId="164" fontId="2" fillId="2" borderId="2" xfId="1" applyNumberFormat="1" applyBorder="1"/>
    <xf numFmtId="164" fontId="4" fillId="4" borderId="2" xfId="3" applyNumberFormat="1" applyBorder="1"/>
    <xf numFmtId="164" fontId="7" fillId="0" borderId="0" xfId="0" applyNumberFormat="1" applyFont="1" applyAlignment="1">
      <alignment wrapText="1"/>
    </xf>
    <xf numFmtId="164" fontId="8" fillId="3" borderId="2" xfId="2" applyNumberFormat="1" applyFont="1" applyBorder="1" applyAlignment="1">
      <alignment wrapText="1"/>
    </xf>
    <xf numFmtId="164" fontId="9" fillId="2" borderId="2" xfId="1" applyNumberFormat="1" applyFont="1" applyBorder="1" applyAlignment="1">
      <alignment wrapText="1"/>
    </xf>
    <xf numFmtId="164" fontId="10" fillId="4" borderId="2" xfId="3" applyNumberFormat="1" applyFont="1" applyBorder="1" applyAlignment="1">
      <alignment wrapText="1"/>
    </xf>
    <xf numFmtId="2" fontId="0" fillId="0" borderId="0" xfId="0" applyNumberFormat="1"/>
    <xf numFmtId="2" fontId="7" fillId="0" borderId="0" xfId="0" applyNumberFormat="1" applyFont="1" applyAlignment="1">
      <alignment wrapText="1"/>
    </xf>
    <xf numFmtId="2" fontId="0" fillId="5" borderId="1" xfId="4" applyNumberFormat="1" applyFont="1"/>
    <xf numFmtId="164" fontId="7" fillId="5" borderId="1" xfId="4" applyNumberFormat="1" applyFont="1"/>
    <xf numFmtId="164" fontId="0" fillId="5" borderId="1" xfId="4" applyNumberFormat="1" applyFont="1"/>
    <xf numFmtId="165" fontId="8" fillId="3" borderId="2" xfId="2" applyNumberFormat="1" applyFont="1" applyBorder="1" applyAlignment="1">
      <alignment wrapText="1"/>
    </xf>
    <xf numFmtId="165" fontId="3" fillId="3" borderId="2" xfId="2" applyNumberFormat="1" applyBorder="1"/>
    <xf numFmtId="165" fontId="9" fillId="2" borderId="2" xfId="1" applyNumberFormat="1" applyFont="1" applyBorder="1" applyAlignment="1">
      <alignment wrapText="1"/>
    </xf>
    <xf numFmtId="165" fontId="2" fillId="2" borderId="2" xfId="1" applyNumberFormat="1" applyBorder="1"/>
    <xf numFmtId="165" fontId="0" fillId="0" borderId="0" xfId="0" applyNumberFormat="1" applyAlignment="1">
      <alignment horizontal="center"/>
    </xf>
    <xf numFmtId="165" fontId="7" fillId="0" borderId="0" xfId="0" applyNumberFormat="1" applyFont="1" applyAlignment="1">
      <alignment wrapText="1"/>
    </xf>
    <xf numFmtId="165" fontId="7" fillId="0" borderId="0" xfId="0" applyNumberFormat="1" applyFont="1"/>
    <xf numFmtId="165" fontId="0" fillId="0" borderId="0" xfId="0" applyNumberFormat="1"/>
    <xf numFmtId="165" fontId="4" fillId="4" borderId="2" xfId="3" applyNumberFormat="1" applyBorder="1" applyAlignment="1">
      <alignment horizontal="center"/>
    </xf>
    <xf numFmtId="165" fontId="10" fillId="4" borderId="2" xfId="3" applyNumberFormat="1" applyFont="1" applyBorder="1" applyAlignment="1">
      <alignment wrapText="1"/>
    </xf>
    <xf numFmtId="165" fontId="4" fillId="4" borderId="2" xfId="3" applyNumberFormat="1" applyBorder="1"/>
    <xf numFmtId="165" fontId="7" fillId="5" borderId="1" xfId="4" applyNumberFormat="1" applyFont="1"/>
    <xf numFmtId="165" fontId="0" fillId="5" borderId="1" xfId="4" applyNumberFormat="1" applyFont="1"/>
    <xf numFmtId="2" fontId="0" fillId="5" borderId="0" xfId="4" applyNumberFormat="1" applyFont="1" applyBorder="1" applyAlignment="1">
      <alignment horizontal="center"/>
    </xf>
    <xf numFmtId="165" fontId="11" fillId="4" borderId="2" xfId="3" applyNumberFormat="1" applyFont="1" applyBorder="1"/>
    <xf numFmtId="165" fontId="12" fillId="4" borderId="2" xfId="3" applyNumberFormat="1" applyFont="1" applyBorder="1"/>
    <xf numFmtId="2" fontId="7" fillId="5" borderId="1" xfId="4" applyNumberFormat="1" applyFont="1" applyAlignment="1">
      <alignment wrapText="1"/>
    </xf>
    <xf numFmtId="2" fontId="1" fillId="6" borderId="6" xfId="5" applyNumberFormat="1" applyBorder="1"/>
    <xf numFmtId="164" fontId="1" fillId="6" borderId="2" xfId="5" applyNumberFormat="1" applyBorder="1"/>
    <xf numFmtId="165" fontId="1" fillId="6" borderId="2" xfId="5" applyNumberFormat="1" applyBorder="1"/>
    <xf numFmtId="2" fontId="1" fillId="6" borderId="2" xfId="5" applyNumberFormat="1" applyBorder="1" applyAlignment="1">
      <alignment wrapText="1"/>
    </xf>
    <xf numFmtId="2" fontId="1" fillId="6" borderId="2" xfId="5" applyNumberFormat="1" applyBorder="1"/>
    <xf numFmtId="164" fontId="1" fillId="6" borderId="2" xfId="5" applyNumberFormat="1" applyBorder="1" applyAlignment="1">
      <alignment wrapText="1"/>
    </xf>
    <xf numFmtId="165" fontId="1" fillId="6" borderId="2" xfId="5" applyNumberFormat="1" applyBorder="1" applyAlignment="1">
      <alignment wrapText="1"/>
    </xf>
    <xf numFmtId="2" fontId="2" fillId="2" borderId="2" xfId="1" applyNumberFormat="1" applyBorder="1" applyAlignment="1">
      <alignment horizontal="center"/>
    </xf>
    <xf numFmtId="165" fontId="13" fillId="2" borderId="2" xfId="1" applyNumberFormat="1" applyFont="1" applyBorder="1"/>
    <xf numFmtId="165" fontId="13" fillId="0" borderId="0" xfId="0" applyNumberFormat="1" applyFont="1"/>
    <xf numFmtId="2" fontId="3" fillId="3" borderId="2" xfId="2" applyNumberFormat="1" applyBorder="1" applyAlignment="1">
      <alignment horizontal="center"/>
    </xf>
    <xf numFmtId="164" fontId="0" fillId="0" borderId="2" xfId="0" applyNumberFormat="1" applyBorder="1"/>
    <xf numFmtId="164" fontId="7" fillId="0" borderId="2" xfId="0" applyNumberFormat="1" applyFont="1" applyBorder="1" applyAlignment="1">
      <alignment wrapText="1"/>
    </xf>
    <xf numFmtId="49" fontId="0" fillId="0" borderId="2" xfId="0" applyNumberFormat="1" applyBorder="1"/>
    <xf numFmtId="49" fontId="7" fillId="0" borderId="2" xfId="0" applyNumberFormat="1" applyFont="1" applyBorder="1"/>
    <xf numFmtId="166" fontId="0" fillId="0" borderId="2" xfId="0" applyNumberFormat="1" applyBorder="1"/>
    <xf numFmtId="166" fontId="2" fillId="2" borderId="2" xfId="1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4" fillId="4" borderId="2" xfId="3" applyNumberFormat="1" applyBorder="1" applyAlignment="1">
      <alignment horizontal="center"/>
    </xf>
    <xf numFmtId="166" fontId="1" fillId="6" borderId="2" xfId="5" applyNumberFormat="1" applyBorder="1"/>
    <xf numFmtId="166" fontId="7" fillId="0" borderId="2" xfId="0" applyNumberFormat="1" applyFont="1" applyBorder="1" applyAlignment="1">
      <alignment wrapText="1"/>
    </xf>
    <xf numFmtId="166" fontId="7" fillId="0" borderId="2" xfId="0" applyNumberFormat="1" applyFont="1" applyBorder="1"/>
    <xf numFmtId="166" fontId="0" fillId="5" borderId="1" xfId="4" applyNumberFormat="1" applyFont="1" applyAlignment="1">
      <alignment horizontal="center"/>
    </xf>
    <xf numFmtId="166" fontId="0" fillId="5" borderId="1" xfId="4" applyNumberFormat="1" applyFont="1"/>
    <xf numFmtId="166" fontId="7" fillId="5" borderId="1" xfId="4" applyNumberFormat="1" applyFont="1"/>
    <xf numFmtId="166" fontId="7" fillId="5" borderId="1" xfId="4" applyNumberFormat="1" applyFont="1" applyAlignment="1">
      <alignment wrapText="1"/>
    </xf>
    <xf numFmtId="164" fontId="4" fillId="4" borderId="2" xfId="3" applyNumberFormat="1" applyBorder="1" applyAlignment="1">
      <alignment wrapText="1"/>
    </xf>
    <xf numFmtId="166" fontId="4" fillId="4" borderId="2" xfId="3" applyNumberFormat="1" applyBorder="1" applyAlignment="1">
      <alignment wrapText="1"/>
    </xf>
    <xf numFmtId="166" fontId="4" fillId="4" borderId="2" xfId="3" applyNumberFormat="1" applyBorder="1"/>
    <xf numFmtId="164" fontId="2" fillId="2" borderId="2" xfId="1" applyNumberFormat="1" applyBorder="1" applyAlignment="1">
      <alignment wrapText="1"/>
    </xf>
    <xf numFmtId="166" fontId="2" fillId="2" borderId="2" xfId="1" applyNumberFormat="1" applyBorder="1" applyAlignment="1">
      <alignment wrapText="1"/>
    </xf>
    <xf numFmtId="166" fontId="2" fillId="2" borderId="2" xfId="1" applyNumberFormat="1" applyBorder="1"/>
    <xf numFmtId="164" fontId="3" fillId="3" borderId="2" xfId="2" applyNumberFormat="1" applyBorder="1" applyAlignment="1">
      <alignment wrapText="1"/>
    </xf>
    <xf numFmtId="166" fontId="3" fillId="3" borderId="2" xfId="2" applyNumberFormat="1" applyBorder="1" applyAlignment="1">
      <alignment wrapText="1"/>
    </xf>
    <xf numFmtId="166" fontId="3" fillId="3" borderId="2" xfId="2" applyNumberFormat="1" applyBorder="1"/>
    <xf numFmtId="166" fontId="0" fillId="6" borderId="2" xfId="5" applyNumberFormat="1" applyFont="1" applyBorder="1" applyAlignment="1">
      <alignment wrapText="1"/>
    </xf>
    <xf numFmtId="166" fontId="13" fillId="3" borderId="2" xfId="2" applyNumberFormat="1" applyFont="1" applyBorder="1"/>
    <xf numFmtId="166" fontId="13" fillId="2" borderId="2" xfId="1" applyNumberFormat="1" applyFont="1" applyBorder="1"/>
    <xf numFmtId="166" fontId="13" fillId="0" borderId="2" xfId="0" applyNumberFormat="1" applyFont="1" applyBorder="1"/>
    <xf numFmtId="2" fontId="0" fillId="0" borderId="0" xfId="0" applyNumberFormat="1" applyFont="1" applyAlignment="1">
      <alignment wrapText="1"/>
    </xf>
    <xf numFmtId="164" fontId="0" fillId="0" borderId="0" xfId="0" applyNumberFormat="1" applyFont="1" applyAlignment="1">
      <alignment wrapText="1"/>
    </xf>
    <xf numFmtId="164" fontId="3" fillId="3" borderId="2" xfId="2" applyNumberFormat="1" applyFont="1" applyBorder="1" applyAlignment="1">
      <alignment wrapText="1"/>
    </xf>
    <xf numFmtId="165" fontId="3" fillId="3" borderId="2" xfId="2" applyNumberFormat="1" applyFont="1" applyBorder="1" applyAlignment="1">
      <alignment wrapText="1"/>
    </xf>
    <xf numFmtId="164" fontId="2" fillId="2" borderId="2" xfId="1" applyNumberFormat="1" applyFont="1" applyBorder="1" applyAlignment="1">
      <alignment wrapText="1"/>
    </xf>
    <xf numFmtId="165" fontId="2" fillId="2" borderId="2" xfId="1" applyNumberFormat="1" applyFont="1" applyBorder="1" applyAlignment="1">
      <alignment wrapText="1"/>
    </xf>
    <xf numFmtId="165" fontId="0" fillId="0" borderId="0" xfId="0" applyNumberFormat="1" applyFont="1" applyAlignment="1">
      <alignment wrapText="1"/>
    </xf>
    <xf numFmtId="165" fontId="0" fillId="0" borderId="0" xfId="0" applyNumberFormat="1" applyFont="1"/>
    <xf numFmtId="164" fontId="4" fillId="4" borderId="2" xfId="3" applyNumberFormat="1" applyFont="1" applyBorder="1" applyAlignment="1">
      <alignment wrapText="1"/>
    </xf>
    <xf numFmtId="165" fontId="4" fillId="4" borderId="2" xfId="3" applyNumberFormat="1" applyFont="1" applyBorder="1" applyAlignment="1">
      <alignment wrapText="1"/>
    </xf>
    <xf numFmtId="2" fontId="0" fillId="5" borderId="1" xfId="4" applyNumberFormat="1" applyFont="1" applyAlignment="1">
      <alignment wrapText="1"/>
    </xf>
    <xf numFmtId="164" fontId="0" fillId="6" borderId="2" xfId="5" applyNumberFormat="1" applyFont="1" applyBorder="1" applyAlignment="1">
      <alignment wrapText="1"/>
    </xf>
    <xf numFmtId="165" fontId="0" fillId="6" borderId="2" xfId="5" applyNumberFormat="1" applyFont="1" applyBorder="1" applyAlignment="1">
      <alignment wrapText="1"/>
    </xf>
    <xf numFmtId="2" fontId="0" fillId="6" borderId="2" xfId="5" applyNumberFormat="1" applyFont="1" applyBorder="1" applyAlignment="1">
      <alignment wrapText="1"/>
    </xf>
    <xf numFmtId="166" fontId="0" fillId="6" borderId="2" xfId="5" applyNumberFormat="1" applyFont="1" applyBorder="1"/>
    <xf numFmtId="166" fontId="17" fillId="0" borderId="2" xfId="0" applyNumberFormat="1" applyFont="1" applyBorder="1"/>
    <xf numFmtId="164" fontId="1" fillId="6" borderId="6" xfId="5" applyNumberFormat="1" applyBorder="1" applyAlignment="1">
      <alignment horizontal="center"/>
    </xf>
    <xf numFmtId="2" fontId="3" fillId="3" borderId="2" xfId="2" applyNumberFormat="1" applyBorder="1" applyAlignment="1">
      <alignment horizontal="center"/>
    </xf>
    <xf numFmtId="2" fontId="2" fillId="2" borderId="2" xfId="1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4" fillId="4" borderId="2" xfId="3" applyNumberFormat="1" applyBorder="1" applyAlignment="1">
      <alignment horizontal="center"/>
    </xf>
    <xf numFmtId="2" fontId="0" fillId="5" borderId="3" xfId="4" applyNumberFormat="1" applyFont="1" applyBorder="1" applyAlignment="1">
      <alignment horizontal="center"/>
    </xf>
    <xf numFmtId="2" fontId="0" fillId="5" borderId="4" xfId="4" applyNumberFormat="1" applyFont="1" applyBorder="1" applyAlignment="1">
      <alignment horizontal="center"/>
    </xf>
    <xf numFmtId="2" fontId="0" fillId="5" borderId="5" xfId="4" applyNumberFormat="1" applyFont="1" applyBorder="1" applyAlignment="1">
      <alignment horizontal="center"/>
    </xf>
    <xf numFmtId="164" fontId="1" fillId="6" borderId="2" xfId="5" applyNumberFormat="1" applyBorder="1" applyAlignment="1">
      <alignment horizontal="center"/>
    </xf>
    <xf numFmtId="166" fontId="1" fillId="6" borderId="2" xfId="5" applyNumberFormat="1" applyBorder="1" applyAlignment="1">
      <alignment horizontal="center"/>
    </xf>
    <xf numFmtId="166" fontId="2" fillId="2" borderId="2" xfId="1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4" fontId="4" fillId="4" borderId="2" xfId="3" applyNumberFormat="1" applyBorder="1" applyAlignment="1">
      <alignment horizontal="center"/>
    </xf>
    <xf numFmtId="164" fontId="0" fillId="5" borderId="1" xfId="4" applyNumberFormat="1" applyFont="1" applyAlignment="1">
      <alignment horizontal="center"/>
    </xf>
    <xf numFmtId="166" fontId="0" fillId="5" borderId="1" xfId="4" applyNumberFormat="1" applyFont="1" applyAlignment="1">
      <alignment horizontal="center"/>
    </xf>
  </cellXfs>
  <cellStyles count="86">
    <cellStyle name="40% - Accent6" xfId="5" builtinId="51"/>
    <cellStyle name="Bad" xfId="2" builtinId="27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Good" xfId="1" builtinId="26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Neutral" xfId="3" builtinId="28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G175"/>
  <sheetViews>
    <sheetView tabSelected="1" topLeftCell="D2" workbookViewId="0">
      <pane xSplit="4420" ySplit="1160" topLeftCell="N92" activePane="bottomRight"/>
      <selection activeCell="A2" sqref="A2:XFD2"/>
      <selection pane="topRight" activeCell="M2" sqref="M1:M1048576"/>
      <selection pane="bottomLeft" activeCell="D123" sqref="D123"/>
      <selection pane="bottomRight" activeCell="AA125" sqref="AA125"/>
    </sheetView>
  </sheetViews>
  <sheetFormatPr baseColWidth="10" defaultRowHeight="15" x14ac:dyDescent="0"/>
  <cols>
    <col min="1" max="1" width="11" style="9" customWidth="1"/>
    <col min="2" max="2" width="17.1640625" style="2" customWidth="1"/>
    <col min="3" max="3" width="18.1640625" style="1" customWidth="1"/>
    <col min="4" max="4" width="14.83203125" style="15" customWidth="1"/>
    <col min="5" max="11" width="10.83203125" style="15"/>
    <col min="12" max="12" width="11.33203125" style="15" customWidth="1"/>
    <col min="13" max="13" width="10.83203125" style="15"/>
    <col min="14" max="14" width="2.1640625" style="9" customWidth="1"/>
    <col min="15" max="15" width="17.6640625" style="3" customWidth="1"/>
    <col min="16" max="25" width="10.83203125" style="17"/>
    <col min="26" max="26" width="2.5" style="9" customWidth="1"/>
    <col min="27" max="27" width="17.33203125" style="2" customWidth="1"/>
    <col min="28" max="28" width="15.1640625" style="21" customWidth="1"/>
    <col min="29" max="37" width="10.83203125" style="21"/>
    <col min="38" max="38" width="2" style="9" customWidth="1"/>
    <col min="39" max="39" width="16.83203125" style="4" bestFit="1" customWidth="1"/>
    <col min="40" max="49" width="10.83203125" style="24"/>
    <col min="50" max="50" width="1.6640625" style="9" customWidth="1"/>
    <col min="51" max="51" width="17" style="13" customWidth="1"/>
    <col min="52" max="61" width="10.83203125" style="26"/>
    <col min="62" max="62" width="2.83203125" style="9" customWidth="1"/>
    <col min="63" max="63" width="17.33203125" style="13" customWidth="1"/>
    <col min="64" max="72" width="10.83203125" style="26"/>
    <col min="73" max="73" width="10.83203125" style="11"/>
    <col min="74" max="74" width="2.6640625" style="9" customWidth="1"/>
    <col min="75" max="75" width="18.33203125" style="32" customWidth="1"/>
    <col min="76" max="84" width="10.83203125" style="33"/>
    <col min="85" max="85" width="10.83203125" style="35"/>
    <col min="86" max="16384" width="10.83203125" style="9"/>
  </cols>
  <sheetData>
    <row r="1" spans="1:85">
      <c r="C1" s="87" t="s">
        <v>11</v>
      </c>
      <c r="D1" s="87"/>
      <c r="E1" s="87"/>
      <c r="F1" s="87"/>
      <c r="G1" s="87"/>
      <c r="H1" s="87"/>
      <c r="I1" s="87"/>
      <c r="J1" s="87"/>
      <c r="K1" s="87"/>
      <c r="L1" s="87"/>
      <c r="M1" s="41"/>
      <c r="O1" s="88" t="s">
        <v>12</v>
      </c>
      <c r="P1" s="88"/>
      <c r="Q1" s="88"/>
      <c r="R1" s="88"/>
      <c r="S1" s="88"/>
      <c r="T1" s="88"/>
      <c r="U1" s="88"/>
      <c r="V1" s="88"/>
      <c r="W1" s="88"/>
      <c r="X1" s="88"/>
      <c r="Y1" s="38"/>
      <c r="AA1" s="89" t="s">
        <v>15</v>
      </c>
      <c r="AB1" s="89"/>
      <c r="AC1" s="89"/>
      <c r="AD1" s="89"/>
      <c r="AE1" s="89"/>
      <c r="AF1" s="89"/>
      <c r="AG1" s="89"/>
      <c r="AH1" s="89"/>
      <c r="AI1" s="89"/>
      <c r="AJ1" s="89"/>
      <c r="AK1" s="18"/>
      <c r="AM1" s="90" t="s">
        <v>20</v>
      </c>
      <c r="AN1" s="90"/>
      <c r="AO1" s="90"/>
      <c r="AP1" s="90"/>
      <c r="AQ1" s="90"/>
      <c r="AR1" s="90"/>
      <c r="AS1" s="90"/>
      <c r="AT1" s="90"/>
      <c r="AU1" s="90"/>
      <c r="AV1" s="90"/>
      <c r="AW1" s="22"/>
      <c r="AY1" s="91" t="s">
        <v>21</v>
      </c>
      <c r="AZ1" s="92"/>
      <c r="BA1" s="92"/>
      <c r="BB1" s="92"/>
      <c r="BC1" s="92"/>
      <c r="BD1" s="92"/>
      <c r="BE1" s="92"/>
      <c r="BF1" s="92"/>
      <c r="BG1" s="92"/>
      <c r="BH1" s="93"/>
      <c r="BI1" s="27"/>
      <c r="BK1" s="91" t="s">
        <v>23</v>
      </c>
      <c r="BL1" s="92"/>
      <c r="BM1" s="92"/>
      <c r="BN1" s="92"/>
      <c r="BO1" s="92"/>
      <c r="BP1" s="92"/>
      <c r="BQ1" s="92"/>
      <c r="BR1" s="92"/>
      <c r="BS1" s="92"/>
      <c r="BT1" s="93"/>
      <c r="BW1" s="86" t="s">
        <v>38</v>
      </c>
      <c r="BX1" s="86"/>
      <c r="BY1" s="86"/>
      <c r="BZ1" s="86"/>
      <c r="CA1" s="86"/>
      <c r="CB1" s="86"/>
      <c r="CC1" s="86"/>
      <c r="CD1" s="86"/>
      <c r="CE1" s="86"/>
      <c r="CF1" s="86"/>
      <c r="CG1" s="31"/>
    </row>
    <row r="2" spans="1:85" s="10" customFormat="1" ht="45">
      <c r="A2" s="10" t="s">
        <v>195</v>
      </c>
      <c r="B2" s="5" t="s">
        <v>0</v>
      </c>
      <c r="C2" s="6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208</v>
      </c>
      <c r="O2" s="7" t="s">
        <v>13</v>
      </c>
      <c r="P2" s="16" t="s">
        <v>2</v>
      </c>
      <c r="Q2" s="16" t="s">
        <v>3</v>
      </c>
      <c r="R2" s="16" t="s">
        <v>4</v>
      </c>
      <c r="S2" s="16" t="s">
        <v>5</v>
      </c>
      <c r="T2" s="16" t="s">
        <v>6</v>
      </c>
      <c r="U2" s="16" t="s">
        <v>7</v>
      </c>
      <c r="V2" s="16" t="s">
        <v>8</v>
      </c>
      <c r="W2" s="16" t="s">
        <v>9</v>
      </c>
      <c r="X2" s="16" t="s">
        <v>10</v>
      </c>
      <c r="Y2" s="16" t="s">
        <v>36</v>
      </c>
      <c r="AA2" s="5" t="s">
        <v>19</v>
      </c>
      <c r="AB2" s="19" t="s">
        <v>18</v>
      </c>
      <c r="AC2" s="20" t="s">
        <v>3</v>
      </c>
      <c r="AD2" s="20" t="s">
        <v>4</v>
      </c>
      <c r="AE2" s="20" t="s">
        <v>5</v>
      </c>
      <c r="AF2" s="20" t="s">
        <v>6</v>
      </c>
      <c r="AG2" s="20" t="s">
        <v>7</v>
      </c>
      <c r="AH2" s="20" t="s">
        <v>8</v>
      </c>
      <c r="AI2" s="20" t="s">
        <v>9</v>
      </c>
      <c r="AJ2" s="20" t="s">
        <v>10</v>
      </c>
      <c r="AK2" s="20" t="s">
        <v>36</v>
      </c>
      <c r="AM2" s="8" t="s">
        <v>16</v>
      </c>
      <c r="AN2" s="23" t="s">
        <v>2</v>
      </c>
      <c r="AO2" s="23" t="s">
        <v>3</v>
      </c>
      <c r="AP2" s="23" t="s">
        <v>4</v>
      </c>
      <c r="AQ2" s="23" t="s">
        <v>5</v>
      </c>
      <c r="AR2" s="23" t="s">
        <v>6</v>
      </c>
      <c r="AS2" s="23" t="s">
        <v>7</v>
      </c>
      <c r="AT2" s="23" t="s">
        <v>8</v>
      </c>
      <c r="AU2" s="23" t="s">
        <v>9</v>
      </c>
      <c r="AV2" s="23" t="s">
        <v>10</v>
      </c>
      <c r="AW2" s="23" t="s">
        <v>36</v>
      </c>
      <c r="AY2" s="12" t="s">
        <v>17</v>
      </c>
      <c r="AZ2" s="25" t="s">
        <v>2</v>
      </c>
      <c r="BA2" s="25" t="s">
        <v>3</v>
      </c>
      <c r="BB2" s="25" t="s">
        <v>4</v>
      </c>
      <c r="BC2" s="25" t="s">
        <v>5</v>
      </c>
      <c r="BD2" s="25" t="s">
        <v>6</v>
      </c>
      <c r="BE2" s="25" t="s">
        <v>7</v>
      </c>
      <c r="BF2" s="25" t="s">
        <v>8</v>
      </c>
      <c r="BG2" s="25" t="s">
        <v>9</v>
      </c>
      <c r="BH2" s="25" t="s">
        <v>10</v>
      </c>
      <c r="BI2" s="25" t="s">
        <v>36</v>
      </c>
      <c r="BK2" s="12" t="s">
        <v>22</v>
      </c>
      <c r="BL2" s="25" t="s">
        <v>2</v>
      </c>
      <c r="BM2" s="25" t="s">
        <v>3</v>
      </c>
      <c r="BN2" s="25" t="s">
        <v>4</v>
      </c>
      <c r="BO2" s="25" t="s">
        <v>5</v>
      </c>
      <c r="BP2" s="25" t="s">
        <v>6</v>
      </c>
      <c r="BQ2" s="25" t="s">
        <v>7</v>
      </c>
      <c r="BR2" s="25" t="s">
        <v>8</v>
      </c>
      <c r="BS2" s="25" t="s">
        <v>9</v>
      </c>
      <c r="BT2" s="25" t="s">
        <v>10</v>
      </c>
      <c r="BU2" s="30" t="s">
        <v>36</v>
      </c>
      <c r="BW2" s="36" t="s">
        <v>37</v>
      </c>
      <c r="BX2" s="33" t="s">
        <v>2</v>
      </c>
      <c r="BY2" s="33" t="s">
        <v>3</v>
      </c>
      <c r="BZ2" s="33" t="s">
        <v>4</v>
      </c>
      <c r="CA2" s="33" t="s">
        <v>5</v>
      </c>
      <c r="CB2" s="33" t="s">
        <v>6</v>
      </c>
      <c r="CC2" s="33" t="s">
        <v>7</v>
      </c>
      <c r="CD2" s="33" t="s">
        <v>8</v>
      </c>
      <c r="CE2" s="33" t="s">
        <v>9</v>
      </c>
      <c r="CF2" s="33" t="s">
        <v>10</v>
      </c>
      <c r="CG2" s="34" t="s">
        <v>36</v>
      </c>
    </row>
    <row r="3" spans="1:85" s="10" customFormat="1">
      <c r="B3" s="5"/>
      <c r="C3" s="6"/>
      <c r="D3" s="14"/>
      <c r="E3" s="14"/>
      <c r="F3" s="14"/>
      <c r="G3" s="14"/>
      <c r="H3" s="14"/>
      <c r="I3" s="14"/>
      <c r="J3" s="14"/>
      <c r="K3" s="14"/>
      <c r="L3" s="14"/>
      <c r="M3" s="14"/>
      <c r="O3" s="7"/>
      <c r="P3" s="16"/>
      <c r="Q3" s="16"/>
      <c r="R3" s="16"/>
      <c r="S3" s="16"/>
      <c r="T3" s="16"/>
      <c r="U3" s="16"/>
      <c r="V3" s="16"/>
      <c r="W3" s="16"/>
      <c r="X3" s="16"/>
      <c r="Y3" s="16"/>
      <c r="AA3" s="5"/>
      <c r="AB3" s="19"/>
      <c r="AC3" s="20"/>
      <c r="AD3" s="20"/>
      <c r="AE3" s="20"/>
      <c r="AF3" s="20"/>
      <c r="AG3" s="20"/>
      <c r="AH3" s="20"/>
      <c r="AI3" s="20"/>
      <c r="AJ3" s="20"/>
      <c r="AK3" s="20"/>
      <c r="AM3" s="8"/>
      <c r="AN3" s="23"/>
      <c r="AO3" s="23"/>
      <c r="AP3" s="23"/>
      <c r="AQ3" s="23"/>
      <c r="AR3" s="23"/>
      <c r="AS3" s="23"/>
      <c r="AT3" s="23"/>
      <c r="AU3" s="23"/>
      <c r="AV3" s="23"/>
      <c r="AW3" s="23"/>
      <c r="AY3" s="12"/>
      <c r="AZ3" s="25"/>
      <c r="BA3" s="25"/>
      <c r="BB3" s="25"/>
      <c r="BC3" s="25"/>
      <c r="BD3" s="25"/>
      <c r="BE3" s="25"/>
      <c r="BF3" s="25"/>
      <c r="BG3" s="25"/>
      <c r="BH3" s="25"/>
      <c r="BI3" s="25"/>
      <c r="BK3" s="12"/>
      <c r="BL3" s="25"/>
      <c r="BM3" s="25"/>
      <c r="BN3" s="25"/>
      <c r="BO3" s="25"/>
      <c r="BP3" s="25"/>
      <c r="BQ3" s="25"/>
      <c r="BR3" s="25"/>
      <c r="BS3" s="25"/>
      <c r="BT3" s="25"/>
      <c r="BU3" s="30"/>
      <c r="BW3" s="36"/>
      <c r="BX3" s="37"/>
      <c r="BY3" s="37"/>
      <c r="BZ3" s="37"/>
      <c r="CA3" s="37"/>
      <c r="CB3" s="37"/>
      <c r="CC3" s="37"/>
      <c r="CD3" s="37"/>
      <c r="CE3" s="37"/>
      <c r="CF3" s="37"/>
      <c r="CG3" s="34"/>
    </row>
    <row r="4" spans="1:85" s="70" customFormat="1">
      <c r="A4" s="70" t="s">
        <v>394</v>
      </c>
      <c r="B4" s="71">
        <v>39128</v>
      </c>
      <c r="C4" s="72">
        <v>41170</v>
      </c>
      <c r="D4" s="73">
        <v>40.5</v>
      </c>
      <c r="E4" s="73">
        <v>40</v>
      </c>
      <c r="F4" s="73">
        <v>9</v>
      </c>
      <c r="G4" s="73">
        <v>9</v>
      </c>
      <c r="H4" s="73">
        <v>30</v>
      </c>
      <c r="I4" s="73">
        <v>31</v>
      </c>
      <c r="J4" s="73">
        <v>11.5</v>
      </c>
      <c r="K4" s="73">
        <v>11</v>
      </c>
      <c r="L4" s="73">
        <v>12.25</v>
      </c>
      <c r="M4" s="73"/>
      <c r="O4" s="74"/>
      <c r="P4" s="75"/>
      <c r="Q4" s="75"/>
      <c r="R4" s="75"/>
      <c r="S4" s="75"/>
      <c r="T4" s="75"/>
      <c r="U4" s="75"/>
      <c r="V4" s="75"/>
      <c r="W4" s="75"/>
      <c r="X4" s="75"/>
      <c r="Y4" s="75"/>
      <c r="AA4" s="71"/>
      <c r="AB4" s="76"/>
      <c r="AC4" s="77"/>
      <c r="AD4" s="77"/>
      <c r="AE4" s="77"/>
      <c r="AF4" s="77"/>
      <c r="AG4" s="77"/>
      <c r="AH4" s="77"/>
      <c r="AI4" s="77"/>
      <c r="AJ4" s="77"/>
      <c r="AK4" s="77"/>
      <c r="AM4" s="78"/>
      <c r="AN4" s="79"/>
      <c r="AO4" s="79"/>
      <c r="AP4" s="79"/>
      <c r="AQ4" s="79"/>
      <c r="AR4" s="79"/>
      <c r="AS4" s="79"/>
      <c r="AT4" s="79"/>
      <c r="AU4" s="79"/>
      <c r="AV4" s="79"/>
      <c r="AW4" s="79"/>
      <c r="AY4" s="13"/>
      <c r="AZ4" s="26"/>
      <c r="BA4" s="26"/>
      <c r="BB4" s="26"/>
      <c r="BC4" s="26"/>
      <c r="BD4" s="26"/>
      <c r="BE4" s="26"/>
      <c r="BF4" s="26"/>
      <c r="BG4" s="26"/>
      <c r="BH4" s="26"/>
      <c r="BI4" s="26"/>
      <c r="BK4" s="13"/>
      <c r="BL4" s="26"/>
      <c r="BM4" s="26"/>
      <c r="BN4" s="26"/>
      <c r="BO4" s="26"/>
      <c r="BP4" s="26"/>
      <c r="BQ4" s="26"/>
      <c r="BR4" s="26"/>
      <c r="BS4" s="26"/>
      <c r="BT4" s="26"/>
      <c r="BU4" s="80"/>
      <c r="BW4" s="81"/>
      <c r="BX4" s="82"/>
      <c r="BY4" s="82"/>
      <c r="BZ4" s="82"/>
      <c r="CA4" s="82"/>
      <c r="CB4" s="82"/>
      <c r="CC4" s="82"/>
      <c r="CD4" s="82"/>
      <c r="CE4" s="82"/>
      <c r="CF4" s="82"/>
      <c r="CG4" s="83"/>
    </row>
    <row r="5" spans="1:85" s="70" customFormat="1">
      <c r="A5" s="70" t="s">
        <v>379</v>
      </c>
      <c r="B5" s="71">
        <v>39142</v>
      </c>
      <c r="C5" s="72">
        <v>40413</v>
      </c>
      <c r="D5" s="73">
        <v>39</v>
      </c>
      <c r="E5" s="73">
        <v>39</v>
      </c>
      <c r="F5" s="73"/>
      <c r="G5" s="73"/>
      <c r="H5" s="73"/>
      <c r="I5" s="73"/>
      <c r="J5" s="73"/>
      <c r="K5" s="73"/>
      <c r="L5" s="73"/>
      <c r="M5" s="73"/>
      <c r="O5" s="74">
        <v>40801</v>
      </c>
      <c r="P5" s="75">
        <v>44</v>
      </c>
      <c r="Q5" s="75"/>
      <c r="R5" s="75"/>
      <c r="S5" s="75"/>
      <c r="T5" s="75"/>
      <c r="U5" s="75"/>
      <c r="V5" s="75"/>
      <c r="W5" s="75"/>
      <c r="X5" s="75"/>
      <c r="Y5" s="75"/>
      <c r="AA5" s="71">
        <v>41150</v>
      </c>
      <c r="AB5" s="76">
        <v>46</v>
      </c>
      <c r="AC5" s="77">
        <v>45.5</v>
      </c>
      <c r="AD5" s="77">
        <v>10.5</v>
      </c>
      <c r="AE5" s="77">
        <v>10.5</v>
      </c>
      <c r="AF5" s="77">
        <v>30</v>
      </c>
      <c r="AG5" s="77">
        <v>30</v>
      </c>
      <c r="AH5" s="77">
        <v>10</v>
      </c>
      <c r="AI5" s="77">
        <v>10</v>
      </c>
      <c r="AJ5" s="77">
        <v>17</v>
      </c>
      <c r="AK5" s="77"/>
      <c r="AM5" s="78"/>
      <c r="AN5" s="79"/>
      <c r="AO5" s="79"/>
      <c r="AP5" s="79"/>
      <c r="AQ5" s="79"/>
      <c r="AR5" s="79"/>
      <c r="AS5" s="79"/>
      <c r="AT5" s="79"/>
      <c r="AU5" s="79"/>
      <c r="AV5" s="79"/>
      <c r="AW5" s="79"/>
      <c r="AY5" s="13"/>
      <c r="AZ5" s="26"/>
      <c r="BA5" s="26"/>
      <c r="BB5" s="26"/>
      <c r="BC5" s="26"/>
      <c r="BD5" s="26"/>
      <c r="BE5" s="26"/>
      <c r="BF5" s="26"/>
      <c r="BG5" s="26"/>
      <c r="BH5" s="26"/>
      <c r="BI5" s="26"/>
      <c r="BK5" s="13"/>
      <c r="BL5" s="26"/>
      <c r="BM5" s="26"/>
      <c r="BN5" s="26"/>
      <c r="BO5" s="26"/>
      <c r="BP5" s="26"/>
      <c r="BQ5" s="26"/>
      <c r="BR5" s="26"/>
      <c r="BS5" s="26"/>
      <c r="BT5" s="26"/>
      <c r="BU5" s="80"/>
      <c r="BW5" s="81"/>
      <c r="BX5" s="82"/>
      <c r="BY5" s="82"/>
      <c r="BZ5" s="82"/>
      <c r="CA5" s="82"/>
      <c r="CB5" s="82"/>
      <c r="CC5" s="82"/>
      <c r="CD5" s="82"/>
      <c r="CE5" s="82"/>
      <c r="CF5" s="82"/>
      <c r="CG5" s="83"/>
    </row>
    <row r="6" spans="1:85" s="70" customFormat="1">
      <c r="A6" s="70" t="s">
        <v>380</v>
      </c>
      <c r="B6" s="71">
        <v>39502</v>
      </c>
      <c r="C6" s="72">
        <v>41222</v>
      </c>
      <c r="D6" s="73">
        <v>39</v>
      </c>
      <c r="E6" s="73">
        <v>39.25</v>
      </c>
      <c r="F6" s="73">
        <v>10</v>
      </c>
      <c r="G6" s="73">
        <v>10</v>
      </c>
      <c r="H6" s="73">
        <v>33</v>
      </c>
      <c r="I6" s="73">
        <v>33</v>
      </c>
      <c r="J6" s="73">
        <v>9.25</v>
      </c>
      <c r="K6" s="73">
        <v>9.5</v>
      </c>
      <c r="L6" s="73">
        <v>12.75</v>
      </c>
      <c r="M6" s="73"/>
      <c r="O6" s="74">
        <v>41454</v>
      </c>
      <c r="P6" s="75">
        <v>40.125</v>
      </c>
      <c r="Q6" s="75">
        <v>40.125</v>
      </c>
      <c r="R6" s="75">
        <v>10</v>
      </c>
      <c r="S6" s="75">
        <v>10</v>
      </c>
      <c r="T6" s="75">
        <v>35</v>
      </c>
      <c r="U6" s="75">
        <v>35</v>
      </c>
      <c r="V6" s="75">
        <v>9.125</v>
      </c>
      <c r="W6" s="75">
        <v>9.5</v>
      </c>
      <c r="X6" s="75">
        <v>12.375</v>
      </c>
      <c r="Y6" s="75"/>
      <c r="AA6" s="71"/>
      <c r="AB6" s="76"/>
      <c r="AC6" s="77"/>
      <c r="AD6" s="77"/>
      <c r="AE6" s="77"/>
      <c r="AF6" s="77"/>
      <c r="AG6" s="77"/>
      <c r="AH6" s="77"/>
      <c r="AI6" s="77"/>
      <c r="AJ6" s="77"/>
      <c r="AK6" s="77"/>
      <c r="AM6" s="78"/>
      <c r="AN6" s="79"/>
      <c r="AO6" s="79"/>
      <c r="AP6" s="79"/>
      <c r="AQ6" s="79"/>
      <c r="AR6" s="79"/>
      <c r="AS6" s="79"/>
      <c r="AT6" s="79"/>
      <c r="AU6" s="79"/>
      <c r="AV6" s="79"/>
      <c r="AW6" s="79"/>
      <c r="AY6" s="13"/>
      <c r="AZ6" s="26"/>
      <c r="BA6" s="26"/>
      <c r="BB6" s="26"/>
      <c r="BC6" s="26"/>
      <c r="BD6" s="26"/>
      <c r="BE6" s="26"/>
      <c r="BF6" s="26"/>
      <c r="BG6" s="26"/>
      <c r="BH6" s="26"/>
      <c r="BI6" s="26"/>
      <c r="BK6" s="13"/>
      <c r="BL6" s="26"/>
      <c r="BM6" s="26"/>
      <c r="BN6" s="26"/>
      <c r="BO6" s="26"/>
      <c r="BP6" s="26"/>
      <c r="BQ6" s="26"/>
      <c r="BR6" s="26"/>
      <c r="BS6" s="26"/>
      <c r="BT6" s="26"/>
      <c r="BU6" s="80"/>
      <c r="BW6" s="81"/>
      <c r="BX6" s="82"/>
      <c r="BY6" s="82"/>
      <c r="BZ6" s="82"/>
      <c r="CA6" s="82"/>
      <c r="CB6" s="82"/>
      <c r="CC6" s="82"/>
      <c r="CD6" s="82"/>
      <c r="CE6" s="82"/>
      <c r="CF6" s="82"/>
      <c r="CG6" s="83"/>
    </row>
    <row r="7" spans="1:85" s="70" customFormat="1">
      <c r="A7" s="70" t="s">
        <v>381</v>
      </c>
      <c r="B7" s="71">
        <v>39536</v>
      </c>
      <c r="C7" s="72">
        <v>41165</v>
      </c>
      <c r="D7" s="73">
        <v>34.375</v>
      </c>
      <c r="E7" s="73">
        <v>33.75</v>
      </c>
      <c r="F7" s="73">
        <v>8.75</v>
      </c>
      <c r="G7" s="73">
        <v>8.75</v>
      </c>
      <c r="H7" s="73">
        <v>32</v>
      </c>
      <c r="I7" s="73">
        <v>32</v>
      </c>
      <c r="J7" s="73">
        <v>8.5</v>
      </c>
      <c r="K7" s="73">
        <v>8.5</v>
      </c>
      <c r="L7" s="73">
        <v>12</v>
      </c>
      <c r="M7" s="73"/>
      <c r="O7" s="74"/>
      <c r="P7" s="75"/>
      <c r="Q7" s="75"/>
      <c r="R7" s="75"/>
      <c r="S7" s="75"/>
      <c r="T7" s="75"/>
      <c r="U7" s="75"/>
      <c r="V7" s="75"/>
      <c r="W7" s="75"/>
      <c r="X7" s="75"/>
      <c r="Y7" s="75"/>
      <c r="AA7" s="71"/>
      <c r="AB7" s="76"/>
      <c r="AC7" s="77"/>
      <c r="AD7" s="77"/>
      <c r="AE7" s="77"/>
      <c r="AF7" s="77"/>
      <c r="AG7" s="77"/>
      <c r="AH7" s="77"/>
      <c r="AI7" s="77"/>
      <c r="AJ7" s="77"/>
      <c r="AK7" s="77"/>
      <c r="AM7" s="78"/>
      <c r="AN7" s="79"/>
      <c r="AO7" s="79"/>
      <c r="AP7" s="79"/>
      <c r="AQ7" s="79"/>
      <c r="AR7" s="79"/>
      <c r="AS7" s="79"/>
      <c r="AT7" s="79"/>
      <c r="AU7" s="79"/>
      <c r="AV7" s="79"/>
      <c r="AW7" s="79"/>
      <c r="AY7" s="13"/>
      <c r="AZ7" s="26"/>
      <c r="BA7" s="26"/>
      <c r="BB7" s="26"/>
      <c r="BC7" s="26"/>
      <c r="BD7" s="26"/>
      <c r="BE7" s="26"/>
      <c r="BF7" s="26"/>
      <c r="BG7" s="26"/>
      <c r="BH7" s="26"/>
      <c r="BI7" s="26"/>
      <c r="BK7" s="13"/>
      <c r="BL7" s="26"/>
      <c r="BM7" s="26"/>
      <c r="BN7" s="26"/>
      <c r="BO7" s="26"/>
      <c r="BP7" s="26"/>
      <c r="BQ7" s="26"/>
      <c r="BR7" s="26"/>
      <c r="BS7" s="26"/>
      <c r="BT7" s="26"/>
      <c r="BU7" s="80"/>
      <c r="BW7" s="81"/>
      <c r="BX7" s="82"/>
      <c r="BY7" s="82"/>
      <c r="BZ7" s="82"/>
      <c r="CA7" s="82"/>
      <c r="CB7" s="82"/>
      <c r="CC7" s="82"/>
      <c r="CD7" s="82"/>
      <c r="CE7" s="82"/>
      <c r="CF7" s="82"/>
      <c r="CG7" s="83"/>
    </row>
    <row r="8" spans="1:85" s="70" customFormat="1">
      <c r="A8" s="70" t="s">
        <v>382</v>
      </c>
      <c r="B8" s="71">
        <v>39860</v>
      </c>
      <c r="C8" s="72">
        <v>41711</v>
      </c>
      <c r="D8" s="73">
        <v>39.375</v>
      </c>
      <c r="E8" s="73">
        <v>39.75</v>
      </c>
      <c r="F8" s="73">
        <v>9.25</v>
      </c>
      <c r="G8" s="73">
        <v>9.25</v>
      </c>
      <c r="H8" s="73">
        <v>29</v>
      </c>
      <c r="I8" s="73">
        <v>30</v>
      </c>
      <c r="J8" s="73">
        <v>11.125</v>
      </c>
      <c r="K8" s="73">
        <v>11.5</v>
      </c>
      <c r="L8" s="73">
        <v>18.25</v>
      </c>
      <c r="M8" s="73"/>
      <c r="O8" s="74"/>
      <c r="P8" s="75"/>
      <c r="Q8" s="75"/>
      <c r="R8" s="75"/>
      <c r="S8" s="75"/>
      <c r="T8" s="75"/>
      <c r="U8" s="75"/>
      <c r="V8" s="75"/>
      <c r="W8" s="75"/>
      <c r="X8" s="75"/>
      <c r="Y8" s="75"/>
      <c r="AA8" s="71"/>
      <c r="AB8" s="76"/>
      <c r="AC8" s="77"/>
      <c r="AD8" s="77"/>
      <c r="AE8" s="77"/>
      <c r="AF8" s="77"/>
      <c r="AG8" s="77"/>
      <c r="AH8" s="77"/>
      <c r="AI8" s="77"/>
      <c r="AJ8" s="77"/>
      <c r="AK8" s="77"/>
      <c r="AM8" s="78"/>
      <c r="AN8" s="79"/>
      <c r="AO8" s="79"/>
      <c r="AP8" s="79"/>
      <c r="AQ8" s="79"/>
      <c r="AR8" s="79"/>
      <c r="AS8" s="79"/>
      <c r="AT8" s="79"/>
      <c r="AU8" s="79"/>
      <c r="AV8" s="79"/>
      <c r="AW8" s="79"/>
      <c r="AY8" s="13"/>
      <c r="AZ8" s="26"/>
      <c r="BA8" s="26"/>
      <c r="BB8" s="26"/>
      <c r="BC8" s="26"/>
      <c r="BD8" s="26"/>
      <c r="BE8" s="26"/>
      <c r="BF8" s="26"/>
      <c r="BG8" s="26"/>
      <c r="BH8" s="26"/>
      <c r="BI8" s="26"/>
      <c r="BK8" s="13"/>
      <c r="BL8" s="26"/>
      <c r="BM8" s="26"/>
      <c r="BN8" s="26"/>
      <c r="BO8" s="26"/>
      <c r="BP8" s="26"/>
      <c r="BQ8" s="26"/>
      <c r="BR8" s="26"/>
      <c r="BS8" s="26"/>
      <c r="BT8" s="26"/>
      <c r="BU8" s="80"/>
      <c r="BW8" s="81"/>
      <c r="BX8" s="82"/>
      <c r="BY8" s="82"/>
      <c r="BZ8" s="82"/>
      <c r="CA8" s="82"/>
      <c r="CB8" s="82"/>
      <c r="CC8" s="82"/>
      <c r="CD8" s="82"/>
      <c r="CE8" s="82"/>
      <c r="CF8" s="82"/>
      <c r="CG8" s="83"/>
    </row>
    <row r="9" spans="1:85" s="70" customFormat="1">
      <c r="A9" s="70" t="s">
        <v>383</v>
      </c>
      <c r="B9" s="71">
        <v>39863</v>
      </c>
      <c r="C9" s="72">
        <v>40315</v>
      </c>
      <c r="D9" s="73">
        <v>15.5</v>
      </c>
      <c r="E9" s="73">
        <v>15.25</v>
      </c>
      <c r="F9" s="73"/>
      <c r="G9" s="73"/>
      <c r="H9" s="73"/>
      <c r="I9" s="73"/>
      <c r="J9" s="73"/>
      <c r="K9" s="73"/>
      <c r="L9" s="73"/>
      <c r="M9" s="73"/>
      <c r="O9" s="74">
        <v>41089</v>
      </c>
      <c r="P9" s="75">
        <v>37</v>
      </c>
      <c r="Q9" s="75">
        <v>36.875</v>
      </c>
      <c r="R9" s="75">
        <v>9.875</v>
      </c>
      <c r="S9" s="75">
        <v>9.875</v>
      </c>
      <c r="T9" s="75">
        <v>25</v>
      </c>
      <c r="U9" s="75">
        <v>26</v>
      </c>
      <c r="V9" s="75">
        <v>11.5</v>
      </c>
      <c r="W9" s="75">
        <v>10</v>
      </c>
      <c r="X9" s="75">
        <v>15.625</v>
      </c>
      <c r="Y9" s="75"/>
      <c r="AA9" s="71">
        <v>41165</v>
      </c>
      <c r="AB9" s="76">
        <v>38.125</v>
      </c>
      <c r="AC9" s="77">
        <v>37.875</v>
      </c>
      <c r="AD9" s="77">
        <v>9.75</v>
      </c>
      <c r="AE9" s="77">
        <v>9.75</v>
      </c>
      <c r="AF9" s="77">
        <v>26</v>
      </c>
      <c r="AG9" s="77">
        <v>27</v>
      </c>
      <c r="AH9" s="77">
        <v>11.375</v>
      </c>
      <c r="AI9" s="77">
        <v>9.875</v>
      </c>
      <c r="AJ9" s="77">
        <v>15.875</v>
      </c>
      <c r="AK9" s="77">
        <f>8.5*2.5</f>
        <v>21.25</v>
      </c>
      <c r="AM9" s="78">
        <v>41221</v>
      </c>
      <c r="AN9" s="79">
        <v>38.9</v>
      </c>
      <c r="AO9" s="79">
        <v>38.75</v>
      </c>
      <c r="AP9" s="79">
        <v>9.75</v>
      </c>
      <c r="AQ9" s="79">
        <v>9.75</v>
      </c>
      <c r="AR9" s="79">
        <v>28</v>
      </c>
      <c r="AS9" s="79">
        <v>29</v>
      </c>
      <c r="AT9" s="79">
        <v>11.5</v>
      </c>
      <c r="AU9" s="79">
        <v>11.75</v>
      </c>
      <c r="AV9" s="79">
        <v>16.25</v>
      </c>
      <c r="AW9" s="79"/>
      <c r="AY9" s="13">
        <v>41454</v>
      </c>
      <c r="AZ9" s="26">
        <v>40.5</v>
      </c>
      <c r="BA9" s="26">
        <v>40.25</v>
      </c>
      <c r="BB9" s="26">
        <v>9.25</v>
      </c>
      <c r="BC9" s="26">
        <v>9.25</v>
      </c>
      <c r="BD9" s="26">
        <v>31</v>
      </c>
      <c r="BE9" s="26">
        <v>32</v>
      </c>
      <c r="BF9" s="26">
        <v>10.75</v>
      </c>
      <c r="BG9" s="26">
        <v>9.25</v>
      </c>
      <c r="BH9" s="26">
        <v>16.5</v>
      </c>
      <c r="BI9" s="26"/>
      <c r="BK9" s="13">
        <v>42067</v>
      </c>
      <c r="BL9" s="26">
        <v>41.875</v>
      </c>
      <c r="BM9" s="26">
        <v>41.625</v>
      </c>
      <c r="BN9" s="26">
        <v>9.5</v>
      </c>
      <c r="BO9" s="26">
        <v>9.5</v>
      </c>
      <c r="BP9" s="26">
        <v>37</v>
      </c>
      <c r="BQ9" s="26">
        <v>36</v>
      </c>
      <c r="BR9" s="26">
        <v>10.875</v>
      </c>
      <c r="BS9" s="26">
        <v>9.25</v>
      </c>
      <c r="BT9" s="26">
        <v>17.25</v>
      </c>
      <c r="BU9" s="80">
        <f>8.5*2.5</f>
        <v>21.25</v>
      </c>
      <c r="BW9" s="81"/>
      <c r="BX9" s="82"/>
      <c r="BY9" s="82"/>
      <c r="BZ9" s="82"/>
      <c r="CA9" s="82"/>
      <c r="CB9" s="82"/>
      <c r="CC9" s="82"/>
      <c r="CD9" s="82"/>
      <c r="CE9" s="82"/>
      <c r="CF9" s="82"/>
      <c r="CG9" s="83"/>
    </row>
    <row r="10" spans="1:85" s="70" customFormat="1">
      <c r="A10" s="70" t="s">
        <v>384</v>
      </c>
      <c r="B10" s="71">
        <v>39870</v>
      </c>
      <c r="C10" s="72">
        <v>40315</v>
      </c>
      <c r="D10" s="73">
        <v>16.25</v>
      </c>
      <c r="E10" s="73">
        <v>16.5</v>
      </c>
      <c r="F10" s="73"/>
      <c r="G10" s="73"/>
      <c r="H10" s="73"/>
      <c r="I10" s="73"/>
      <c r="J10" s="73"/>
      <c r="K10" s="73"/>
      <c r="L10" s="73"/>
      <c r="M10" s="73"/>
      <c r="O10" s="74">
        <v>41227</v>
      </c>
      <c r="P10" s="75">
        <v>39</v>
      </c>
      <c r="Q10" s="75">
        <v>38.5</v>
      </c>
      <c r="R10" s="75">
        <v>10</v>
      </c>
      <c r="S10" s="75">
        <v>10</v>
      </c>
      <c r="T10" s="75">
        <v>30</v>
      </c>
      <c r="U10" s="75">
        <v>30</v>
      </c>
      <c r="V10" s="75">
        <v>9.75</v>
      </c>
      <c r="W10" s="75">
        <v>9</v>
      </c>
      <c r="X10" s="75">
        <v>13</v>
      </c>
      <c r="Y10" s="75"/>
      <c r="AA10" s="71">
        <v>41775</v>
      </c>
      <c r="AB10" s="76">
        <v>42.375</v>
      </c>
      <c r="AC10" s="77">
        <v>42</v>
      </c>
      <c r="AD10" s="77">
        <v>9.75</v>
      </c>
      <c r="AE10" s="77">
        <v>9.75</v>
      </c>
      <c r="AF10" s="77">
        <v>38</v>
      </c>
      <c r="AG10" s="77">
        <v>36</v>
      </c>
      <c r="AH10" s="77">
        <v>9.5</v>
      </c>
      <c r="AI10" s="77">
        <v>8.875</v>
      </c>
      <c r="AJ10" s="77">
        <v>11.25</v>
      </c>
      <c r="AK10" s="77">
        <f>9.25*2.5</f>
        <v>23.125</v>
      </c>
      <c r="AM10" s="78">
        <v>42102</v>
      </c>
      <c r="AN10" s="79">
        <v>42.75</v>
      </c>
      <c r="AO10" s="79">
        <v>42.5</v>
      </c>
      <c r="AP10" s="79">
        <v>9.625</v>
      </c>
      <c r="AQ10" s="79">
        <v>9.625</v>
      </c>
      <c r="AR10" s="79">
        <v>38</v>
      </c>
      <c r="AS10" s="79">
        <v>37</v>
      </c>
      <c r="AT10" s="79">
        <v>9.375</v>
      </c>
      <c r="AU10" s="79">
        <v>9.875</v>
      </c>
      <c r="AV10" s="79">
        <v>11</v>
      </c>
      <c r="AW10" s="79"/>
      <c r="AY10" s="13">
        <v>42173</v>
      </c>
      <c r="AZ10" s="26">
        <v>43.125</v>
      </c>
      <c r="BA10" s="26">
        <v>42.625</v>
      </c>
      <c r="BB10" s="26"/>
      <c r="BC10" s="26"/>
      <c r="BD10" s="26"/>
      <c r="BE10" s="26"/>
      <c r="BF10" s="26"/>
      <c r="BG10" s="26"/>
      <c r="BH10" s="26"/>
      <c r="BI10" s="26"/>
      <c r="BK10" s="13"/>
      <c r="BL10" s="26"/>
      <c r="BM10" s="26"/>
      <c r="BN10" s="26"/>
      <c r="BO10" s="26"/>
      <c r="BP10" s="26"/>
      <c r="BQ10" s="26"/>
      <c r="BR10" s="26"/>
      <c r="BS10" s="26"/>
      <c r="BT10" s="26"/>
      <c r="BU10" s="80"/>
      <c r="BW10" s="81"/>
      <c r="BX10" s="82"/>
      <c r="BY10" s="82"/>
      <c r="BZ10" s="82"/>
      <c r="CA10" s="82"/>
      <c r="CB10" s="82"/>
      <c r="CC10" s="82"/>
      <c r="CD10" s="82"/>
      <c r="CE10" s="82"/>
      <c r="CF10" s="82"/>
      <c r="CG10" s="83"/>
    </row>
    <row r="11" spans="1:85" s="70" customFormat="1">
      <c r="A11" s="70" t="s">
        <v>385</v>
      </c>
      <c r="B11" s="71">
        <v>39873</v>
      </c>
      <c r="C11" s="72">
        <v>40319</v>
      </c>
      <c r="D11" s="73">
        <v>13.5</v>
      </c>
      <c r="E11" s="73">
        <v>13</v>
      </c>
      <c r="F11" s="73"/>
      <c r="G11" s="73"/>
      <c r="H11" s="73"/>
      <c r="I11" s="73"/>
      <c r="J11" s="73"/>
      <c r="K11" s="73"/>
      <c r="L11" s="73"/>
      <c r="M11" s="73"/>
      <c r="O11" s="74">
        <v>41229</v>
      </c>
      <c r="P11" s="75">
        <v>33.75</v>
      </c>
      <c r="Q11" s="75">
        <v>33.75</v>
      </c>
      <c r="R11" s="75">
        <v>8.875</v>
      </c>
      <c r="S11" s="75">
        <v>8.875</v>
      </c>
      <c r="T11" s="75">
        <v>24</v>
      </c>
      <c r="U11" s="75">
        <v>23</v>
      </c>
      <c r="V11" s="75">
        <v>11.66</v>
      </c>
      <c r="W11" s="75">
        <v>11.66</v>
      </c>
      <c r="X11" s="75">
        <v>15.3</v>
      </c>
      <c r="Y11" s="75"/>
      <c r="AA11" s="71">
        <v>41712</v>
      </c>
      <c r="AB11" s="76">
        <v>37.125</v>
      </c>
      <c r="AC11" s="77">
        <v>36.5</v>
      </c>
      <c r="AD11" s="77">
        <v>9.25</v>
      </c>
      <c r="AE11" s="77">
        <v>9.25</v>
      </c>
      <c r="AF11" s="77">
        <v>30</v>
      </c>
      <c r="AG11" s="77">
        <v>28</v>
      </c>
      <c r="AH11" s="77">
        <v>11.5</v>
      </c>
      <c r="AI11" s="77">
        <v>11.5</v>
      </c>
      <c r="AJ11" s="77">
        <v>17.5</v>
      </c>
      <c r="AK11" s="77"/>
      <c r="AM11" s="78">
        <v>41782</v>
      </c>
      <c r="AN11" s="79">
        <v>37.375</v>
      </c>
      <c r="AO11" s="79">
        <v>36.75</v>
      </c>
      <c r="AP11" s="79"/>
      <c r="AQ11" s="79"/>
      <c r="AR11" s="79"/>
      <c r="AS11" s="79"/>
      <c r="AT11" s="79"/>
      <c r="AU11" s="79"/>
      <c r="AV11" s="79"/>
      <c r="AW11" s="79"/>
      <c r="AY11" s="13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K11" s="13"/>
      <c r="BL11" s="26"/>
      <c r="BM11" s="26"/>
      <c r="BN11" s="26"/>
      <c r="BO11" s="26"/>
      <c r="BP11" s="26"/>
      <c r="BQ11" s="26"/>
      <c r="BR11" s="26"/>
      <c r="BS11" s="26"/>
      <c r="BT11" s="26"/>
      <c r="BU11" s="80"/>
      <c r="BW11" s="81"/>
      <c r="BX11" s="82"/>
      <c r="BY11" s="82"/>
      <c r="BZ11" s="82"/>
      <c r="CA11" s="82"/>
      <c r="CB11" s="82"/>
      <c r="CC11" s="82"/>
      <c r="CD11" s="82"/>
      <c r="CE11" s="82"/>
      <c r="CF11" s="82"/>
      <c r="CG11" s="83"/>
    </row>
    <row r="12" spans="1:85" s="70" customFormat="1">
      <c r="A12" s="70" t="s">
        <v>209</v>
      </c>
      <c r="B12" s="71">
        <v>39923</v>
      </c>
      <c r="C12" s="72">
        <v>40315</v>
      </c>
      <c r="D12" s="73">
        <v>13.5</v>
      </c>
      <c r="E12" s="73" t="s">
        <v>87</v>
      </c>
      <c r="F12" s="73" t="s">
        <v>87</v>
      </c>
      <c r="G12" s="73" t="s">
        <v>87</v>
      </c>
      <c r="H12" s="73" t="s">
        <v>87</v>
      </c>
      <c r="I12" s="73" t="s">
        <v>87</v>
      </c>
      <c r="J12" s="73" t="s">
        <v>87</v>
      </c>
      <c r="K12" s="73" t="s">
        <v>87</v>
      </c>
      <c r="L12" s="73" t="s">
        <v>87</v>
      </c>
      <c r="M12" s="73" t="s">
        <v>87</v>
      </c>
      <c r="O12" s="74">
        <v>41229</v>
      </c>
      <c r="P12" s="75">
        <v>38.25</v>
      </c>
      <c r="Q12" s="75">
        <v>38.25</v>
      </c>
      <c r="R12" s="75">
        <v>9.25</v>
      </c>
      <c r="S12" s="75">
        <v>9.25</v>
      </c>
      <c r="T12" s="75">
        <v>25</v>
      </c>
      <c r="U12" s="75">
        <v>25</v>
      </c>
      <c r="V12" s="75">
        <v>12.25</v>
      </c>
      <c r="W12" s="75">
        <v>12.25</v>
      </c>
      <c r="X12" s="75">
        <v>15</v>
      </c>
      <c r="Y12" s="75" t="s">
        <v>87</v>
      </c>
      <c r="AA12" s="71">
        <v>41249</v>
      </c>
      <c r="AB12" s="76">
        <v>38.5</v>
      </c>
      <c r="AC12" s="77">
        <v>38.75</v>
      </c>
      <c r="AD12" s="77">
        <v>9.5</v>
      </c>
      <c r="AE12" s="77">
        <v>9.5</v>
      </c>
      <c r="AF12" s="77">
        <v>24</v>
      </c>
      <c r="AG12" s="77">
        <v>25</v>
      </c>
      <c r="AH12" s="77">
        <v>12</v>
      </c>
      <c r="AI12" s="77">
        <v>12</v>
      </c>
      <c r="AJ12" s="77">
        <v>15.25</v>
      </c>
      <c r="AK12" s="77" t="s">
        <v>87</v>
      </c>
      <c r="AM12" s="78">
        <v>41475</v>
      </c>
      <c r="AN12" s="79">
        <v>41.875</v>
      </c>
      <c r="AO12" s="79">
        <v>40.75</v>
      </c>
      <c r="AP12" s="79">
        <v>9.75</v>
      </c>
      <c r="AQ12" s="79">
        <v>9.75</v>
      </c>
      <c r="AR12" s="79">
        <v>30</v>
      </c>
      <c r="AS12" s="79">
        <v>31</v>
      </c>
      <c r="AT12" s="79">
        <v>11.125</v>
      </c>
      <c r="AU12" s="79">
        <v>9.75</v>
      </c>
      <c r="AV12" s="79">
        <v>15.75</v>
      </c>
      <c r="AW12" s="79" t="s">
        <v>87</v>
      </c>
      <c r="AY12" s="13">
        <v>41598</v>
      </c>
      <c r="AZ12" s="26">
        <v>41.5</v>
      </c>
      <c r="BA12" s="26">
        <v>41.375</v>
      </c>
      <c r="BB12" s="26">
        <v>9.75</v>
      </c>
      <c r="BC12" s="26">
        <v>9.75</v>
      </c>
      <c r="BD12" s="26" t="s">
        <v>87</v>
      </c>
      <c r="BE12" s="26" t="s">
        <v>87</v>
      </c>
      <c r="BF12" s="26" t="s">
        <v>87</v>
      </c>
      <c r="BG12" s="26" t="s">
        <v>87</v>
      </c>
      <c r="BH12" s="26">
        <v>16</v>
      </c>
      <c r="BI12" s="26" t="s">
        <v>87</v>
      </c>
      <c r="BK12" s="13">
        <v>41717</v>
      </c>
      <c r="BL12" s="26">
        <v>42.5</v>
      </c>
      <c r="BM12" s="26">
        <v>42.5</v>
      </c>
      <c r="BN12" s="26">
        <v>9.75</v>
      </c>
      <c r="BO12" s="26">
        <v>9.75</v>
      </c>
      <c r="BP12" s="26" t="s">
        <v>87</v>
      </c>
      <c r="BQ12" s="26" t="s">
        <v>87</v>
      </c>
      <c r="BR12" s="26" t="s">
        <v>87</v>
      </c>
      <c r="BS12" s="26" t="s">
        <v>87</v>
      </c>
      <c r="BT12" s="26" t="s">
        <v>87</v>
      </c>
      <c r="BU12" s="80" t="s">
        <v>87</v>
      </c>
      <c r="BW12" s="81"/>
      <c r="BX12" s="82"/>
      <c r="BY12" s="82"/>
      <c r="BZ12" s="82"/>
      <c r="CA12" s="82"/>
      <c r="CB12" s="82"/>
      <c r="CC12" s="82"/>
      <c r="CD12" s="82"/>
      <c r="CE12" s="82"/>
      <c r="CF12" s="82"/>
      <c r="CG12" s="83"/>
    </row>
    <row r="13" spans="1:85" s="70" customFormat="1">
      <c r="A13" s="70" t="s">
        <v>386</v>
      </c>
      <c r="B13" s="71">
        <v>39949</v>
      </c>
      <c r="C13" s="72">
        <v>41480</v>
      </c>
      <c r="D13" s="73">
        <v>42.5</v>
      </c>
      <c r="E13" s="73">
        <v>41.25</v>
      </c>
      <c r="F13" s="73">
        <v>10</v>
      </c>
      <c r="G13" s="73">
        <v>10</v>
      </c>
      <c r="H13" s="73">
        <v>30</v>
      </c>
      <c r="I13" s="73">
        <v>31</v>
      </c>
      <c r="J13" s="73">
        <v>11.5</v>
      </c>
      <c r="K13" s="73">
        <v>11.75</v>
      </c>
      <c r="L13" s="73">
        <v>16.75</v>
      </c>
      <c r="M13" s="73">
        <f>9.25*2.5</f>
        <v>23.125</v>
      </c>
      <c r="O13" s="74">
        <v>41692</v>
      </c>
      <c r="P13" s="75">
        <v>43.5</v>
      </c>
      <c r="Q13" s="75">
        <v>43</v>
      </c>
      <c r="R13" s="75">
        <v>10</v>
      </c>
      <c r="S13" s="75">
        <v>10</v>
      </c>
      <c r="T13" s="75">
        <v>34</v>
      </c>
      <c r="U13" s="75">
        <v>34</v>
      </c>
      <c r="V13" s="75">
        <v>10.25</v>
      </c>
      <c r="W13" s="75">
        <v>10.375</v>
      </c>
      <c r="X13" s="75">
        <v>17.5</v>
      </c>
      <c r="Y13" s="75"/>
      <c r="AA13" s="71">
        <v>41764</v>
      </c>
      <c r="AB13" s="76">
        <v>44.125</v>
      </c>
      <c r="AC13" s="77">
        <v>43.75</v>
      </c>
      <c r="AD13" s="77"/>
      <c r="AE13" s="77"/>
      <c r="AF13" s="77"/>
      <c r="AG13" s="77"/>
      <c r="AH13" s="77"/>
      <c r="AI13" s="77"/>
      <c r="AJ13" s="77"/>
      <c r="AK13" s="77">
        <f>9.5*2.5</f>
        <v>23.75</v>
      </c>
      <c r="AM13" s="78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Y13" s="13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K13" s="13"/>
      <c r="BL13" s="26"/>
      <c r="BM13" s="26"/>
      <c r="BN13" s="26"/>
      <c r="BO13" s="26"/>
      <c r="BP13" s="26"/>
      <c r="BQ13" s="26"/>
      <c r="BR13" s="26"/>
      <c r="BS13" s="26"/>
      <c r="BT13" s="26"/>
      <c r="BU13" s="80"/>
      <c r="BW13" s="81"/>
      <c r="BX13" s="82"/>
      <c r="BY13" s="82"/>
      <c r="BZ13" s="82"/>
      <c r="CA13" s="82"/>
      <c r="CB13" s="82"/>
      <c r="CC13" s="82"/>
      <c r="CD13" s="82"/>
      <c r="CE13" s="82"/>
      <c r="CF13" s="82"/>
      <c r="CG13" s="83"/>
    </row>
    <row r="14" spans="1:85" s="70" customFormat="1">
      <c r="A14" s="70" t="s">
        <v>207</v>
      </c>
      <c r="B14" s="71">
        <v>39951</v>
      </c>
      <c r="C14" s="72">
        <v>41480</v>
      </c>
      <c r="D14" s="73">
        <v>42.5</v>
      </c>
      <c r="E14" s="73">
        <v>42.5</v>
      </c>
      <c r="F14" s="73">
        <v>43.375</v>
      </c>
      <c r="G14" s="73">
        <v>10</v>
      </c>
      <c r="H14" s="73">
        <v>10</v>
      </c>
      <c r="I14" s="73">
        <v>33</v>
      </c>
      <c r="J14" s="73">
        <v>34</v>
      </c>
      <c r="K14" s="73">
        <v>12</v>
      </c>
      <c r="L14" s="73">
        <v>12.375</v>
      </c>
      <c r="M14" s="73">
        <f>8.5*2.5</f>
        <v>21.25</v>
      </c>
      <c r="O14" s="74">
        <v>41721</v>
      </c>
      <c r="P14" s="75">
        <v>44.25</v>
      </c>
      <c r="Q14" s="75">
        <v>56</v>
      </c>
      <c r="R14" s="75">
        <v>9.75</v>
      </c>
      <c r="S14" s="75">
        <v>9.75</v>
      </c>
      <c r="T14" s="75">
        <v>38</v>
      </c>
      <c r="U14" s="75">
        <v>38</v>
      </c>
      <c r="V14" s="75">
        <v>11.75</v>
      </c>
      <c r="W14" s="75">
        <v>12.125</v>
      </c>
      <c r="X14" s="75">
        <v>15.625</v>
      </c>
      <c r="Y14" s="75">
        <v>24</v>
      </c>
      <c r="AA14" s="71">
        <v>41954</v>
      </c>
      <c r="AB14" s="76">
        <v>44.625</v>
      </c>
      <c r="AC14" s="77">
        <v>45.25</v>
      </c>
      <c r="AD14" s="77">
        <v>10</v>
      </c>
      <c r="AE14" s="77">
        <v>10</v>
      </c>
      <c r="AF14" s="77">
        <v>38</v>
      </c>
      <c r="AG14" s="77">
        <v>39</v>
      </c>
      <c r="AH14" s="77">
        <v>11.75</v>
      </c>
      <c r="AI14" s="77">
        <v>11</v>
      </c>
      <c r="AJ14" s="77">
        <v>15.75</v>
      </c>
      <c r="AK14" s="77">
        <f>10.75*2.5</f>
        <v>26.875</v>
      </c>
      <c r="AM14" s="78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Y14" s="13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K14" s="13"/>
      <c r="BL14" s="26"/>
      <c r="BM14" s="26"/>
      <c r="BN14" s="26"/>
      <c r="BO14" s="26"/>
      <c r="BP14" s="26"/>
      <c r="BQ14" s="26"/>
      <c r="BR14" s="26"/>
      <c r="BS14" s="26"/>
      <c r="BT14" s="26"/>
      <c r="BU14" s="80"/>
      <c r="BW14" s="81"/>
      <c r="BX14" s="82"/>
      <c r="BY14" s="82"/>
      <c r="BZ14" s="82"/>
      <c r="CA14" s="82"/>
      <c r="CB14" s="82"/>
      <c r="CC14" s="82"/>
      <c r="CD14" s="82"/>
      <c r="CE14" s="82"/>
      <c r="CF14" s="82"/>
      <c r="CG14" s="83"/>
    </row>
    <row r="15" spans="1:85" s="70" customFormat="1">
      <c r="A15" s="70" t="s">
        <v>387</v>
      </c>
      <c r="B15" s="71">
        <v>39955</v>
      </c>
      <c r="C15" s="72">
        <v>41221</v>
      </c>
      <c r="D15" s="73">
        <v>38.75</v>
      </c>
      <c r="E15" s="73">
        <v>38.5</v>
      </c>
      <c r="F15" s="73">
        <v>9.5</v>
      </c>
      <c r="G15" s="73">
        <v>9.5</v>
      </c>
      <c r="H15" s="73">
        <v>24</v>
      </c>
      <c r="I15" s="73">
        <v>25</v>
      </c>
      <c r="J15" s="73">
        <v>12</v>
      </c>
      <c r="K15" s="73">
        <v>11.5</v>
      </c>
      <c r="L15" s="73">
        <v>13.75</v>
      </c>
      <c r="M15" s="73"/>
      <c r="O15" s="74">
        <v>41474</v>
      </c>
      <c r="P15" s="75">
        <v>42.25</v>
      </c>
      <c r="Q15" s="75">
        <v>42</v>
      </c>
      <c r="R15" s="75">
        <v>9.25</v>
      </c>
      <c r="S15" s="75">
        <v>9.25</v>
      </c>
      <c r="T15" s="75">
        <v>30</v>
      </c>
      <c r="U15" s="75">
        <v>30</v>
      </c>
      <c r="V15" s="75">
        <v>11.75</v>
      </c>
      <c r="W15" s="75">
        <v>11.5</v>
      </c>
      <c r="X15" s="75">
        <v>13.25</v>
      </c>
      <c r="Y15" s="75"/>
      <c r="AA15" s="71">
        <v>41722</v>
      </c>
      <c r="AB15" s="76">
        <v>44.5</v>
      </c>
      <c r="AC15" s="77">
        <v>44.25</v>
      </c>
      <c r="AD15" s="77">
        <v>9</v>
      </c>
      <c r="AE15" s="77">
        <v>9</v>
      </c>
      <c r="AF15" s="77">
        <v>33</v>
      </c>
      <c r="AG15" s="77">
        <v>34</v>
      </c>
      <c r="AH15" s="77">
        <v>11.5</v>
      </c>
      <c r="AI15" s="77">
        <v>11.75</v>
      </c>
      <c r="AJ15" s="77">
        <v>13.5</v>
      </c>
      <c r="AK15" s="77">
        <v>22</v>
      </c>
      <c r="AM15" s="78">
        <v>41932</v>
      </c>
      <c r="AN15" s="79">
        <v>45.25</v>
      </c>
      <c r="AO15" s="79"/>
      <c r="AP15" s="79"/>
      <c r="AQ15" s="79"/>
      <c r="AR15" s="79"/>
      <c r="AS15" s="79"/>
      <c r="AT15" s="79"/>
      <c r="AU15" s="79"/>
      <c r="AV15" s="79"/>
      <c r="AW15" s="79"/>
      <c r="AY15" s="13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K15" s="13"/>
      <c r="BL15" s="26"/>
      <c r="BM15" s="26"/>
      <c r="BN15" s="26"/>
      <c r="BO15" s="26"/>
      <c r="BP15" s="26"/>
      <c r="BQ15" s="26"/>
      <c r="BR15" s="26"/>
      <c r="BS15" s="26"/>
      <c r="BT15" s="26"/>
      <c r="BU15" s="80"/>
      <c r="BW15" s="81"/>
      <c r="BX15" s="82"/>
      <c r="BY15" s="82"/>
      <c r="BZ15" s="82"/>
      <c r="CA15" s="82"/>
      <c r="CB15" s="82"/>
      <c r="CC15" s="82"/>
      <c r="CD15" s="82"/>
      <c r="CE15" s="82"/>
      <c r="CF15" s="82"/>
      <c r="CG15" s="83"/>
    </row>
    <row r="16" spans="1:85" s="70" customFormat="1">
      <c r="A16" s="70" t="s">
        <v>388</v>
      </c>
      <c r="B16" s="71">
        <v>39966</v>
      </c>
      <c r="C16" s="72">
        <v>41481</v>
      </c>
      <c r="D16" s="73">
        <v>39</v>
      </c>
      <c r="E16" s="73">
        <v>40.25</v>
      </c>
      <c r="F16" s="73"/>
      <c r="G16" s="73"/>
      <c r="H16" s="73"/>
      <c r="I16" s="73"/>
      <c r="J16" s="73"/>
      <c r="K16" s="73"/>
      <c r="L16" s="73"/>
      <c r="M16" s="73"/>
      <c r="O16" s="74"/>
      <c r="P16" s="75"/>
      <c r="Q16" s="75"/>
      <c r="R16" s="75"/>
      <c r="S16" s="75"/>
      <c r="T16" s="75"/>
      <c r="U16" s="75"/>
      <c r="V16" s="75"/>
      <c r="W16" s="75"/>
      <c r="X16" s="75"/>
      <c r="Y16" s="75"/>
      <c r="AA16" s="71"/>
      <c r="AB16" s="76"/>
      <c r="AC16" s="77"/>
      <c r="AD16" s="77"/>
      <c r="AE16" s="77"/>
      <c r="AF16" s="77"/>
      <c r="AG16" s="77"/>
      <c r="AH16" s="77"/>
      <c r="AI16" s="77"/>
      <c r="AJ16" s="77"/>
      <c r="AK16" s="77"/>
      <c r="AM16" s="78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Y16" s="13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K16" s="13"/>
      <c r="BL16" s="26"/>
      <c r="BM16" s="26"/>
      <c r="BN16" s="26"/>
      <c r="BO16" s="26"/>
      <c r="BP16" s="26"/>
      <c r="BQ16" s="26"/>
      <c r="BR16" s="26"/>
      <c r="BS16" s="26"/>
      <c r="BT16" s="26"/>
      <c r="BU16" s="80"/>
      <c r="BW16" s="81"/>
      <c r="BX16" s="82"/>
      <c r="BY16" s="82"/>
      <c r="BZ16" s="82"/>
      <c r="CA16" s="82"/>
      <c r="CB16" s="82"/>
      <c r="CC16" s="82"/>
      <c r="CD16" s="82"/>
      <c r="CE16" s="82"/>
      <c r="CF16" s="82"/>
      <c r="CG16" s="83"/>
    </row>
    <row r="17" spans="1:85" s="70" customFormat="1">
      <c r="A17" s="70" t="s">
        <v>389</v>
      </c>
      <c r="B17" s="71">
        <v>39986</v>
      </c>
      <c r="C17" s="72">
        <v>41480</v>
      </c>
      <c r="D17" s="73">
        <v>43.125</v>
      </c>
      <c r="E17" s="73">
        <v>42.25</v>
      </c>
      <c r="F17" s="73">
        <v>10.5</v>
      </c>
      <c r="G17" s="73">
        <v>10.25</v>
      </c>
      <c r="H17" s="73">
        <v>31</v>
      </c>
      <c r="I17" s="73">
        <v>31</v>
      </c>
      <c r="J17" s="73">
        <v>11.25</v>
      </c>
      <c r="K17" s="73">
        <v>11.375</v>
      </c>
      <c r="L17" s="73">
        <v>17.5</v>
      </c>
      <c r="M17" s="73"/>
      <c r="O17" s="74">
        <v>41542</v>
      </c>
      <c r="P17" s="75">
        <v>43.5</v>
      </c>
      <c r="Q17" s="75"/>
      <c r="R17" s="75"/>
      <c r="S17" s="75"/>
      <c r="T17" s="75"/>
      <c r="U17" s="75"/>
      <c r="V17" s="75"/>
      <c r="W17" s="75"/>
      <c r="X17" s="75"/>
      <c r="Y17" s="75"/>
      <c r="AA17" s="71">
        <v>41674</v>
      </c>
      <c r="AB17" s="76">
        <v>44.625</v>
      </c>
      <c r="AC17" s="77">
        <v>43.625</v>
      </c>
      <c r="AD17" s="77">
        <v>10.75</v>
      </c>
      <c r="AE17" s="77">
        <v>10.75</v>
      </c>
      <c r="AF17" s="77">
        <v>34</v>
      </c>
      <c r="AG17" s="77">
        <v>34</v>
      </c>
      <c r="AH17" s="77">
        <v>11.25</v>
      </c>
      <c r="AI17" s="77">
        <v>11.25</v>
      </c>
      <c r="AJ17" s="77">
        <v>18.25</v>
      </c>
      <c r="AK17" s="77">
        <v>21.25</v>
      </c>
      <c r="AM17" s="78">
        <v>41831</v>
      </c>
      <c r="AN17" s="79">
        <v>45</v>
      </c>
      <c r="AO17" s="79">
        <v>44.25</v>
      </c>
      <c r="AP17" s="79"/>
      <c r="AQ17" s="79"/>
      <c r="AR17" s="79"/>
      <c r="AS17" s="79"/>
      <c r="AT17" s="79"/>
      <c r="AU17" s="79"/>
      <c r="AV17" s="79">
        <v>18.5</v>
      </c>
      <c r="AW17" s="79"/>
      <c r="AY17" s="13">
        <v>41869</v>
      </c>
      <c r="AZ17" s="26">
        <v>45.25</v>
      </c>
      <c r="BA17" s="26"/>
      <c r="BB17" s="26"/>
      <c r="BC17" s="26"/>
      <c r="BD17" s="26"/>
      <c r="BE17" s="26"/>
      <c r="BF17" s="26"/>
      <c r="BG17" s="26"/>
      <c r="BH17" s="26"/>
      <c r="BI17" s="26"/>
      <c r="BK17" s="13">
        <v>42040</v>
      </c>
      <c r="BL17" s="26">
        <v>45.25</v>
      </c>
      <c r="BM17" s="26">
        <v>44.375</v>
      </c>
      <c r="BN17" s="26">
        <v>10</v>
      </c>
      <c r="BO17" s="26">
        <v>10</v>
      </c>
      <c r="BP17" s="26">
        <v>35</v>
      </c>
      <c r="BQ17" s="26">
        <v>35</v>
      </c>
      <c r="BR17" s="26">
        <v>11</v>
      </c>
      <c r="BS17" s="26">
        <v>12.125</v>
      </c>
      <c r="BT17" s="26">
        <v>18.25</v>
      </c>
      <c r="BU17" s="80">
        <f xml:space="preserve"> 9.375*2.5</f>
        <v>23.4375</v>
      </c>
      <c r="BW17" s="81">
        <v>42318</v>
      </c>
      <c r="BX17" s="82">
        <v>44.5</v>
      </c>
      <c r="BY17" s="82">
        <v>44.5</v>
      </c>
      <c r="BZ17" s="82">
        <v>10</v>
      </c>
      <c r="CA17" s="82">
        <v>9.875</v>
      </c>
      <c r="CB17" s="82">
        <v>36</v>
      </c>
      <c r="CC17" s="82">
        <v>36</v>
      </c>
      <c r="CD17" s="82">
        <v>10.75</v>
      </c>
      <c r="CE17" s="82">
        <v>10.75</v>
      </c>
      <c r="CF17" s="82">
        <v>19</v>
      </c>
      <c r="CG17" s="83">
        <f>8.5*2.5</f>
        <v>21.25</v>
      </c>
    </row>
    <row r="18" spans="1:85" s="70" customFormat="1">
      <c r="A18" s="70" t="s">
        <v>390</v>
      </c>
      <c r="B18" s="71">
        <v>39990</v>
      </c>
      <c r="C18" s="72">
        <v>42065</v>
      </c>
      <c r="D18" s="73" t="s">
        <v>392</v>
      </c>
      <c r="E18" s="73">
        <v>38.25</v>
      </c>
      <c r="F18" s="73">
        <v>10</v>
      </c>
      <c r="G18" s="73">
        <v>10</v>
      </c>
      <c r="H18" s="73">
        <v>35</v>
      </c>
      <c r="I18" s="73">
        <v>35</v>
      </c>
      <c r="J18" s="73">
        <v>8.75</v>
      </c>
      <c r="K18" s="73" t="s">
        <v>81</v>
      </c>
      <c r="L18" s="73" t="s">
        <v>393</v>
      </c>
      <c r="M18" s="73">
        <f>9*2.5</f>
        <v>22.5</v>
      </c>
      <c r="O18" s="74"/>
      <c r="P18" s="75"/>
      <c r="Q18" s="75"/>
      <c r="R18" s="75"/>
      <c r="S18" s="75"/>
      <c r="T18" s="75"/>
      <c r="U18" s="75"/>
      <c r="V18" s="75"/>
      <c r="W18" s="75"/>
      <c r="X18" s="75"/>
      <c r="Y18" s="75"/>
      <c r="AA18" s="71"/>
      <c r="AB18" s="76"/>
      <c r="AC18" s="77"/>
      <c r="AD18" s="77"/>
      <c r="AE18" s="77"/>
      <c r="AF18" s="77"/>
      <c r="AG18" s="77"/>
      <c r="AH18" s="77"/>
      <c r="AI18" s="77"/>
      <c r="AJ18" s="77"/>
      <c r="AK18" s="77"/>
      <c r="AM18" s="78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Y18" s="13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K18" s="13"/>
      <c r="BL18" s="26"/>
      <c r="BM18" s="26"/>
      <c r="BN18" s="26"/>
      <c r="BO18" s="26"/>
      <c r="BP18" s="26"/>
      <c r="BQ18" s="26"/>
      <c r="BR18" s="26"/>
      <c r="BS18" s="26"/>
      <c r="BT18" s="26"/>
      <c r="BU18" s="80"/>
      <c r="BW18" s="81"/>
      <c r="BX18" s="82"/>
      <c r="BY18" s="82"/>
      <c r="BZ18" s="82"/>
      <c r="CA18" s="82"/>
      <c r="CB18" s="82"/>
      <c r="CC18" s="82"/>
      <c r="CD18" s="82"/>
      <c r="CE18" s="82"/>
      <c r="CF18" s="82"/>
      <c r="CG18" s="83"/>
    </row>
    <row r="19" spans="1:85" s="70" customFormat="1">
      <c r="A19" s="70" t="s">
        <v>391</v>
      </c>
      <c r="B19" s="71">
        <v>40013</v>
      </c>
      <c r="C19" s="72">
        <v>41481</v>
      </c>
      <c r="D19" s="73">
        <v>37.875</v>
      </c>
      <c r="E19" s="73">
        <v>37.75</v>
      </c>
      <c r="F19" s="73"/>
      <c r="G19" s="73"/>
      <c r="H19" s="73"/>
      <c r="I19" s="73"/>
      <c r="J19" s="73"/>
      <c r="K19" s="73"/>
      <c r="L19" s="73"/>
      <c r="M19" s="73"/>
      <c r="O19" s="74"/>
      <c r="P19" s="75"/>
      <c r="Q19" s="75"/>
      <c r="R19" s="75"/>
      <c r="S19" s="75"/>
      <c r="T19" s="75"/>
      <c r="U19" s="75"/>
      <c r="V19" s="75"/>
      <c r="W19" s="75"/>
      <c r="X19" s="75"/>
      <c r="Y19" s="75"/>
      <c r="AA19" s="71"/>
      <c r="AB19" s="76"/>
      <c r="AC19" s="77"/>
      <c r="AD19" s="77"/>
      <c r="AE19" s="77"/>
      <c r="AF19" s="77"/>
      <c r="AG19" s="77"/>
      <c r="AH19" s="77"/>
      <c r="AI19" s="77"/>
      <c r="AJ19" s="77"/>
      <c r="AK19" s="77"/>
      <c r="AM19" s="78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Y19" s="13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K19" s="13"/>
      <c r="BL19" s="26"/>
      <c r="BM19" s="26"/>
      <c r="BN19" s="26"/>
      <c r="BO19" s="26"/>
      <c r="BP19" s="26"/>
      <c r="BQ19" s="26"/>
      <c r="BR19" s="26"/>
      <c r="BS19" s="26"/>
      <c r="BT19" s="26"/>
      <c r="BU19" s="80"/>
      <c r="BW19" s="81"/>
      <c r="BX19" s="82"/>
      <c r="BY19" s="82"/>
      <c r="BZ19" s="82"/>
      <c r="CA19" s="82"/>
      <c r="CB19" s="82"/>
      <c r="CC19" s="82"/>
      <c r="CD19" s="82"/>
      <c r="CE19" s="82"/>
      <c r="CF19" s="82"/>
      <c r="CG19" s="83"/>
    </row>
    <row r="20" spans="1:85">
      <c r="A20" s="9" t="s">
        <v>14</v>
      </c>
      <c r="B20" s="2">
        <v>40213</v>
      </c>
      <c r="C20" s="1">
        <v>40652</v>
      </c>
      <c r="D20" s="15">
        <v>15.75</v>
      </c>
      <c r="O20" s="3">
        <v>41031</v>
      </c>
      <c r="P20" s="17">
        <v>27.5</v>
      </c>
      <c r="X20" s="17">
        <v>10</v>
      </c>
      <c r="AA20" s="2">
        <v>41389</v>
      </c>
      <c r="AB20" s="21">
        <v>37.375</v>
      </c>
      <c r="AC20" s="21">
        <v>37.125</v>
      </c>
      <c r="AD20" s="21">
        <v>10</v>
      </c>
      <c r="AE20" s="21">
        <v>9.5</v>
      </c>
      <c r="AF20" s="21">
        <v>23</v>
      </c>
      <c r="AG20" s="21">
        <v>23</v>
      </c>
      <c r="AH20" s="21">
        <v>12.75</v>
      </c>
      <c r="AI20" s="21">
        <v>12</v>
      </c>
      <c r="AJ20" s="21">
        <v>12.125</v>
      </c>
      <c r="AK20" s="21">
        <v>23.5</v>
      </c>
      <c r="AM20" s="4">
        <v>41723</v>
      </c>
      <c r="AN20" s="24">
        <v>43.5</v>
      </c>
      <c r="AO20" s="24">
        <v>43.5</v>
      </c>
      <c r="AP20" s="24">
        <v>10</v>
      </c>
      <c r="AQ20" s="24">
        <v>10</v>
      </c>
      <c r="AR20" s="24">
        <v>33</v>
      </c>
      <c r="AS20" s="24">
        <v>33</v>
      </c>
      <c r="AT20" s="24">
        <v>11.25</v>
      </c>
      <c r="AU20" s="24">
        <v>11.75</v>
      </c>
      <c r="AV20" s="24">
        <v>13.25</v>
      </c>
      <c r="AW20" s="24">
        <v>23</v>
      </c>
      <c r="AY20" s="13">
        <v>41904</v>
      </c>
      <c r="AZ20" s="26">
        <v>44</v>
      </c>
      <c r="BA20" s="26">
        <v>43.875</v>
      </c>
      <c r="BB20" s="26">
        <v>9.875</v>
      </c>
      <c r="BC20" s="26">
        <v>9.9749999999999996</v>
      </c>
      <c r="BD20" s="26">
        <v>34</v>
      </c>
      <c r="BE20" s="26">
        <v>35</v>
      </c>
      <c r="BF20" s="26">
        <v>11.375</v>
      </c>
      <c r="BG20" s="26">
        <v>11.5</v>
      </c>
      <c r="BH20" s="26">
        <v>13.75</v>
      </c>
      <c r="BI20" s="26">
        <v>23.5</v>
      </c>
      <c r="BK20" s="13">
        <v>42600</v>
      </c>
      <c r="BL20" s="26">
        <v>44.75</v>
      </c>
      <c r="BN20" s="26">
        <v>9.5</v>
      </c>
      <c r="BT20" s="26">
        <v>13.75</v>
      </c>
    </row>
    <row r="21" spans="1:85">
      <c r="A21" s="9" t="s">
        <v>24</v>
      </c>
      <c r="B21" s="2">
        <v>40214</v>
      </c>
      <c r="C21" s="1">
        <v>40652</v>
      </c>
      <c r="D21" s="15">
        <v>15.25</v>
      </c>
      <c r="O21" s="3">
        <v>41031</v>
      </c>
      <c r="P21" s="17">
        <v>26.5</v>
      </c>
      <c r="X21" s="17">
        <v>9.5</v>
      </c>
      <c r="AA21" s="2">
        <v>41723</v>
      </c>
      <c r="AB21" s="21">
        <v>39.125</v>
      </c>
      <c r="AC21" s="21">
        <v>38.125</v>
      </c>
      <c r="AD21" s="21">
        <v>9.125</v>
      </c>
      <c r="AE21" s="21">
        <v>9.125</v>
      </c>
      <c r="AF21" s="21">
        <v>33</v>
      </c>
      <c r="AG21" s="21">
        <v>33</v>
      </c>
      <c r="AH21" s="21">
        <v>11.125</v>
      </c>
      <c r="AI21" s="21">
        <v>10.75</v>
      </c>
      <c r="AJ21" s="21">
        <v>10.25</v>
      </c>
      <c r="AK21" s="21">
        <v>22</v>
      </c>
      <c r="AM21" s="4">
        <v>42104</v>
      </c>
      <c r="AN21" s="24">
        <v>38.75</v>
      </c>
      <c r="AO21" s="28">
        <v>29.75</v>
      </c>
      <c r="AP21" s="24">
        <v>8.75</v>
      </c>
      <c r="AQ21" s="24">
        <v>8.75</v>
      </c>
      <c r="AR21" s="24">
        <v>34</v>
      </c>
      <c r="AS21" s="29">
        <v>34</v>
      </c>
      <c r="AT21" s="24">
        <v>10.75</v>
      </c>
      <c r="AU21" s="24" t="s">
        <v>25</v>
      </c>
      <c r="AV21" s="24" t="s">
        <v>25</v>
      </c>
    </row>
    <row r="22" spans="1:85">
      <c r="A22" s="9" t="s">
        <v>26</v>
      </c>
      <c r="B22" s="2">
        <v>40215</v>
      </c>
      <c r="C22" s="1">
        <v>40652</v>
      </c>
      <c r="D22" s="15">
        <v>14.5</v>
      </c>
      <c r="O22" s="3">
        <v>41031</v>
      </c>
      <c r="P22" s="17">
        <v>26</v>
      </c>
      <c r="X22" s="17">
        <v>9.5</v>
      </c>
      <c r="AA22" s="2">
        <v>41723</v>
      </c>
      <c r="AB22" s="21">
        <v>41.25</v>
      </c>
      <c r="AC22" s="21">
        <v>41.25</v>
      </c>
      <c r="AD22" s="21">
        <v>10</v>
      </c>
      <c r="AE22" s="21">
        <v>10</v>
      </c>
      <c r="AF22" s="21">
        <v>31</v>
      </c>
      <c r="AG22" s="21">
        <v>32</v>
      </c>
      <c r="AH22" s="21">
        <v>11</v>
      </c>
      <c r="AI22" s="21">
        <v>11.25</v>
      </c>
      <c r="AJ22" s="21">
        <v>12.75</v>
      </c>
      <c r="AK22" s="21">
        <v>22.5</v>
      </c>
      <c r="AM22" s="4">
        <v>42002</v>
      </c>
      <c r="AN22" s="24">
        <v>42.9375</v>
      </c>
      <c r="AO22" s="24">
        <v>42.75</v>
      </c>
      <c r="AP22" s="24">
        <v>10</v>
      </c>
      <c r="AQ22" s="24">
        <v>10</v>
      </c>
      <c r="AR22" s="24">
        <v>37</v>
      </c>
      <c r="AS22" s="24">
        <v>36</v>
      </c>
      <c r="AT22" s="24">
        <v>9.75</v>
      </c>
      <c r="AU22" s="24">
        <v>9.625</v>
      </c>
      <c r="AV22" s="24">
        <v>12.25</v>
      </c>
      <c r="AW22" s="24">
        <v>22.5</v>
      </c>
    </row>
    <row r="23" spans="1:85">
      <c r="A23" s="9" t="s">
        <v>27</v>
      </c>
      <c r="B23" s="2">
        <v>40215</v>
      </c>
      <c r="C23" s="1">
        <v>40652</v>
      </c>
      <c r="D23" s="15">
        <v>16.25</v>
      </c>
      <c r="O23" s="3">
        <v>41031</v>
      </c>
      <c r="P23" s="17">
        <v>27</v>
      </c>
      <c r="X23" s="17">
        <v>11.75</v>
      </c>
      <c r="AA23" s="2">
        <v>41389</v>
      </c>
      <c r="AB23" s="21">
        <v>35.375</v>
      </c>
      <c r="AC23" s="21">
        <v>15.0625</v>
      </c>
      <c r="AD23" s="21">
        <v>9.625</v>
      </c>
      <c r="AE23" s="21">
        <v>9.75</v>
      </c>
      <c r="AF23" s="21">
        <v>24</v>
      </c>
      <c r="AG23" s="21">
        <v>24</v>
      </c>
      <c r="AH23" s="21">
        <v>11.875</v>
      </c>
      <c r="AI23" s="21">
        <v>11.875</v>
      </c>
      <c r="AJ23" s="21">
        <v>15.875</v>
      </c>
      <c r="AK23" s="21">
        <v>21.5</v>
      </c>
      <c r="AM23" s="4">
        <v>41720</v>
      </c>
      <c r="AN23" s="24">
        <v>39.75</v>
      </c>
      <c r="AO23" s="24">
        <v>39.875</v>
      </c>
      <c r="AP23" s="24">
        <v>9.75</v>
      </c>
      <c r="AQ23" s="24">
        <v>9.75</v>
      </c>
      <c r="AR23" s="24">
        <v>32</v>
      </c>
      <c r="AS23" s="24">
        <v>32</v>
      </c>
      <c r="AT23" s="24">
        <v>11.5</v>
      </c>
      <c r="AU23" s="24">
        <v>10.625</v>
      </c>
      <c r="AV23" s="24">
        <v>17.75</v>
      </c>
      <c r="AW23" s="24">
        <v>20</v>
      </c>
      <c r="AY23" s="13">
        <v>42098</v>
      </c>
      <c r="AZ23" s="26">
        <v>41</v>
      </c>
      <c r="BA23" s="26">
        <v>40.625</v>
      </c>
      <c r="BB23" s="26">
        <v>9.75</v>
      </c>
      <c r="BC23" s="26">
        <v>10</v>
      </c>
      <c r="BD23" s="26">
        <v>36</v>
      </c>
      <c r="BE23" s="26">
        <v>34</v>
      </c>
      <c r="BF23" s="26">
        <v>11.125</v>
      </c>
      <c r="BG23" s="26">
        <v>11.5</v>
      </c>
      <c r="BH23" s="26">
        <v>17.625</v>
      </c>
      <c r="BI23" s="26">
        <v>20.6</v>
      </c>
      <c r="BK23" s="13">
        <v>42191</v>
      </c>
      <c r="BL23" s="26">
        <v>41</v>
      </c>
      <c r="BM23" s="26">
        <v>40.375</v>
      </c>
    </row>
    <row r="24" spans="1:85">
      <c r="A24" s="9" t="s">
        <v>28</v>
      </c>
      <c r="B24" s="2">
        <v>40217</v>
      </c>
      <c r="C24" s="1">
        <v>40652</v>
      </c>
      <c r="D24" s="15">
        <v>15</v>
      </c>
      <c r="O24" s="3">
        <v>41031</v>
      </c>
      <c r="P24" s="17">
        <v>26.5</v>
      </c>
      <c r="X24" s="17">
        <v>8.25</v>
      </c>
      <c r="AA24" s="2">
        <v>41389</v>
      </c>
      <c r="AB24" s="21">
        <v>35.625</v>
      </c>
      <c r="AC24" s="21">
        <v>34.9375</v>
      </c>
      <c r="AD24" s="21">
        <v>9.25</v>
      </c>
      <c r="AE24" s="21">
        <v>9.25</v>
      </c>
      <c r="AF24" s="21">
        <v>25</v>
      </c>
      <c r="AG24" s="21">
        <v>24</v>
      </c>
      <c r="AH24" s="21">
        <v>12.375</v>
      </c>
      <c r="AI24" s="21">
        <v>12.6875</v>
      </c>
      <c r="AJ24" s="21">
        <v>8.375</v>
      </c>
      <c r="AK24" s="21">
        <v>19.5</v>
      </c>
      <c r="AM24" s="4">
        <v>41725</v>
      </c>
      <c r="AN24" s="24">
        <v>40</v>
      </c>
      <c r="AO24" s="24">
        <v>39.5</v>
      </c>
      <c r="AP24" s="24">
        <v>9.25</v>
      </c>
      <c r="AQ24" s="24">
        <v>9.125</v>
      </c>
      <c r="AR24" s="24">
        <v>32</v>
      </c>
      <c r="AS24" s="24">
        <v>32</v>
      </c>
      <c r="AT24" s="24">
        <v>12</v>
      </c>
      <c r="AU24" s="24">
        <v>12.5</v>
      </c>
      <c r="AV24" s="24">
        <v>6.25</v>
      </c>
      <c r="AW24" s="24">
        <v>21.5</v>
      </c>
      <c r="AY24" s="13">
        <v>41782</v>
      </c>
      <c r="AZ24" s="26">
        <v>40.125</v>
      </c>
      <c r="BA24" s="26">
        <v>39.75</v>
      </c>
    </row>
    <row r="25" spans="1:85">
      <c r="A25" s="9" t="s">
        <v>29</v>
      </c>
      <c r="B25" s="2">
        <v>40218</v>
      </c>
      <c r="C25" s="1">
        <v>40652</v>
      </c>
      <c r="D25" s="15">
        <v>16.25</v>
      </c>
      <c r="O25" s="3">
        <v>41031</v>
      </c>
      <c r="P25" s="17">
        <v>24.75</v>
      </c>
      <c r="X25" s="17">
        <v>9</v>
      </c>
      <c r="AA25" s="2">
        <v>41719</v>
      </c>
      <c r="AB25" s="21">
        <v>38.5</v>
      </c>
      <c r="AC25" s="21">
        <v>39</v>
      </c>
      <c r="AD25" s="21">
        <v>9.5</v>
      </c>
      <c r="AE25" s="21">
        <v>9.5</v>
      </c>
      <c r="AF25" s="21">
        <v>32</v>
      </c>
      <c r="AG25" s="21">
        <v>33</v>
      </c>
      <c r="AH25" s="21">
        <v>10.125</v>
      </c>
      <c r="AI25" s="21">
        <v>10</v>
      </c>
      <c r="AJ25" s="21">
        <v>13</v>
      </c>
      <c r="AM25" s="4">
        <v>42105</v>
      </c>
      <c r="AN25" s="24">
        <v>40</v>
      </c>
      <c r="AO25" s="24">
        <v>40.125</v>
      </c>
      <c r="AP25" s="24">
        <v>9.375</v>
      </c>
      <c r="AQ25" s="24">
        <v>9.375</v>
      </c>
      <c r="AR25" s="24">
        <v>34</v>
      </c>
      <c r="AS25" s="24">
        <v>35</v>
      </c>
      <c r="AT25" s="24">
        <v>10</v>
      </c>
      <c r="AU25" s="24">
        <v>9.625</v>
      </c>
      <c r="AV25" s="24">
        <v>12</v>
      </c>
      <c r="AW25" s="24">
        <v>24.375</v>
      </c>
      <c r="AY25" s="13">
        <v>42173</v>
      </c>
      <c r="AZ25" s="26">
        <v>40</v>
      </c>
      <c r="BA25" s="26">
        <v>40.125</v>
      </c>
    </row>
    <row r="26" spans="1:85">
      <c r="A26" s="9" t="s">
        <v>30</v>
      </c>
      <c r="B26" s="2">
        <v>40210</v>
      </c>
      <c r="C26" s="1">
        <v>40652</v>
      </c>
      <c r="D26" s="15">
        <v>14.75</v>
      </c>
      <c r="O26" s="3">
        <v>41031</v>
      </c>
      <c r="P26" s="17">
        <v>25.25</v>
      </c>
      <c r="X26" s="17">
        <v>9.75</v>
      </c>
      <c r="AA26" s="2">
        <v>41445</v>
      </c>
      <c r="AB26" s="21">
        <v>36.125</v>
      </c>
      <c r="AC26" s="21">
        <v>36.75</v>
      </c>
    </row>
    <row r="27" spans="1:85">
      <c r="A27" s="9" t="s">
        <v>31</v>
      </c>
      <c r="B27" s="2">
        <v>40219</v>
      </c>
      <c r="C27" s="1">
        <v>40652</v>
      </c>
      <c r="D27" s="15">
        <v>14</v>
      </c>
      <c r="O27" s="3">
        <v>41031</v>
      </c>
      <c r="P27" s="17">
        <v>25.25</v>
      </c>
      <c r="X27" s="17">
        <v>8.5</v>
      </c>
      <c r="AA27" s="2">
        <v>41726</v>
      </c>
      <c r="AB27" s="21">
        <v>39.25</v>
      </c>
      <c r="AC27" s="21">
        <v>38.625</v>
      </c>
      <c r="AD27" s="21">
        <v>9.5</v>
      </c>
      <c r="AE27" s="21">
        <v>9.5</v>
      </c>
      <c r="AF27" s="21">
        <v>33</v>
      </c>
      <c r="AG27" s="21">
        <v>33</v>
      </c>
      <c r="AH27" s="21">
        <v>9.75</v>
      </c>
      <c r="AI27" s="21">
        <v>8.75</v>
      </c>
      <c r="AJ27" s="21">
        <v>12.75</v>
      </c>
      <c r="AK27" s="21">
        <v>21.5</v>
      </c>
      <c r="AM27" s="4">
        <v>42042</v>
      </c>
      <c r="AN27" s="24">
        <v>40</v>
      </c>
      <c r="AO27" s="24">
        <v>39.25</v>
      </c>
      <c r="AP27" s="24">
        <v>9.625</v>
      </c>
      <c r="AQ27" s="24">
        <v>9.625</v>
      </c>
      <c r="AR27" s="24">
        <v>35</v>
      </c>
      <c r="AS27" s="24">
        <v>35</v>
      </c>
      <c r="AT27" s="24">
        <v>9.5</v>
      </c>
      <c r="AU27" s="24">
        <v>8.5</v>
      </c>
      <c r="AV27" s="24">
        <v>13.375</v>
      </c>
      <c r="AW27" s="24">
        <v>21.5</v>
      </c>
    </row>
    <row r="28" spans="1:85">
      <c r="A28" s="9" t="s">
        <v>32</v>
      </c>
      <c r="B28" s="2">
        <v>40223</v>
      </c>
      <c r="C28" s="1">
        <v>40652</v>
      </c>
      <c r="D28" s="15">
        <v>13</v>
      </c>
      <c r="O28" s="3">
        <v>41031</v>
      </c>
      <c r="P28" s="17">
        <v>23.25</v>
      </c>
      <c r="X28" s="17">
        <v>9</v>
      </c>
      <c r="AA28" s="2">
        <v>41726</v>
      </c>
      <c r="AB28" s="21">
        <v>37.75</v>
      </c>
      <c r="AC28" s="21">
        <v>37.75</v>
      </c>
      <c r="AD28" s="21">
        <v>10.25</v>
      </c>
      <c r="AE28" s="21">
        <v>10</v>
      </c>
      <c r="AF28" s="21">
        <v>30</v>
      </c>
      <c r="AG28" s="21">
        <v>29</v>
      </c>
      <c r="AH28" s="21">
        <v>10</v>
      </c>
      <c r="AI28" s="21">
        <v>10.125</v>
      </c>
      <c r="AJ28" s="21">
        <v>11</v>
      </c>
      <c r="AK28" s="21">
        <v>24</v>
      </c>
      <c r="AM28" s="4">
        <v>41851</v>
      </c>
      <c r="AN28" s="24">
        <v>38.5</v>
      </c>
      <c r="AO28" s="24">
        <v>38.25</v>
      </c>
      <c r="AY28" s="13">
        <v>42892</v>
      </c>
      <c r="AZ28" s="26">
        <v>41.5</v>
      </c>
      <c r="BA28" s="26">
        <v>41.25</v>
      </c>
      <c r="BB28" s="26">
        <v>10</v>
      </c>
      <c r="BC28" s="26">
        <v>9.875</v>
      </c>
    </row>
    <row r="29" spans="1:85">
      <c r="A29" s="9" t="s">
        <v>33</v>
      </c>
      <c r="B29" s="2">
        <v>40226</v>
      </c>
      <c r="C29" s="1">
        <v>40652</v>
      </c>
      <c r="D29" s="15">
        <v>13</v>
      </c>
      <c r="O29" s="3">
        <v>41031</v>
      </c>
      <c r="P29" s="17">
        <v>24</v>
      </c>
      <c r="X29" s="17">
        <v>8.25</v>
      </c>
      <c r="AA29" s="2">
        <v>41719</v>
      </c>
      <c r="AB29" s="21">
        <v>37.5</v>
      </c>
      <c r="AC29" s="21">
        <v>38.25</v>
      </c>
      <c r="AD29" s="21">
        <v>10.25</v>
      </c>
      <c r="AE29" s="21">
        <v>10.25</v>
      </c>
      <c r="AF29" s="21">
        <v>28</v>
      </c>
      <c r="AG29" s="21">
        <v>28</v>
      </c>
      <c r="AH29" s="21">
        <v>9.75</v>
      </c>
      <c r="AI29" s="21">
        <v>10.75</v>
      </c>
      <c r="AJ29" s="21">
        <v>8.5</v>
      </c>
      <c r="AM29" s="4">
        <v>42042</v>
      </c>
      <c r="AN29" s="24">
        <v>38.625</v>
      </c>
      <c r="AO29" s="24">
        <v>39.5</v>
      </c>
      <c r="AP29" s="24">
        <v>10.125</v>
      </c>
      <c r="AQ29" s="24">
        <v>10.125</v>
      </c>
      <c r="AR29" s="24">
        <v>32</v>
      </c>
      <c r="AS29" s="24">
        <v>32</v>
      </c>
      <c r="AT29" s="24">
        <v>10.25</v>
      </c>
      <c r="AU29" s="24">
        <v>10.25</v>
      </c>
      <c r="AV29" s="24">
        <v>8</v>
      </c>
    </row>
    <row r="30" spans="1:85">
      <c r="A30" s="9" t="s">
        <v>35</v>
      </c>
      <c r="B30" s="2">
        <v>40229</v>
      </c>
      <c r="C30" s="1">
        <v>40652</v>
      </c>
      <c r="D30" s="15">
        <v>14.75</v>
      </c>
      <c r="O30" s="3">
        <v>41031</v>
      </c>
      <c r="P30" s="17">
        <v>26.25</v>
      </c>
      <c r="X30" s="17">
        <v>12.75</v>
      </c>
      <c r="AA30" s="2">
        <v>41389</v>
      </c>
      <c r="AB30" s="21">
        <v>36.125</v>
      </c>
      <c r="AC30" s="21">
        <v>35.625</v>
      </c>
      <c r="AD30" s="21">
        <v>10</v>
      </c>
      <c r="AE30" s="21">
        <v>10</v>
      </c>
      <c r="AF30" s="21">
        <v>26</v>
      </c>
      <c r="AG30" s="21">
        <v>25</v>
      </c>
      <c r="AH30" s="21">
        <v>10</v>
      </c>
      <c r="AI30" s="21">
        <v>10.0625</v>
      </c>
      <c r="AJ30" s="21">
        <v>18.375</v>
      </c>
      <c r="AK30" s="21">
        <v>24</v>
      </c>
      <c r="AM30" s="4">
        <v>41723</v>
      </c>
      <c r="AN30" s="24">
        <v>41.375</v>
      </c>
      <c r="AO30" s="24">
        <v>41</v>
      </c>
      <c r="AP30" s="24">
        <v>10</v>
      </c>
      <c r="AQ30" s="24">
        <v>10</v>
      </c>
      <c r="AR30" s="24">
        <v>33</v>
      </c>
      <c r="AS30" s="24">
        <v>33</v>
      </c>
      <c r="AT30" s="24">
        <v>10.25</v>
      </c>
      <c r="AU30" s="24">
        <v>10.25</v>
      </c>
      <c r="AV30" s="24">
        <v>21</v>
      </c>
      <c r="AW30" s="24">
        <v>25</v>
      </c>
      <c r="AY30" s="13">
        <v>41888</v>
      </c>
      <c r="AZ30" s="26">
        <v>42</v>
      </c>
      <c r="BA30" s="26">
        <v>41.5</v>
      </c>
    </row>
    <row r="31" spans="1:85">
      <c r="A31" s="9" t="s">
        <v>34</v>
      </c>
      <c r="B31" s="2">
        <v>40240</v>
      </c>
      <c r="C31" s="1">
        <v>40652</v>
      </c>
      <c r="D31" s="15">
        <v>13.6</v>
      </c>
      <c r="O31" s="3">
        <v>41031</v>
      </c>
      <c r="P31" s="17">
        <v>24</v>
      </c>
      <c r="X31" s="17">
        <v>9</v>
      </c>
      <c r="AA31" s="2">
        <v>41723</v>
      </c>
      <c r="AB31" s="21">
        <v>39.25</v>
      </c>
      <c r="AC31" s="21">
        <v>38.875</v>
      </c>
      <c r="AD31" s="21">
        <v>9.875</v>
      </c>
      <c r="AE31" s="21">
        <v>9.75</v>
      </c>
      <c r="AF31" s="21">
        <v>29</v>
      </c>
      <c r="AG31" s="21">
        <v>29</v>
      </c>
      <c r="AH31" s="21">
        <v>10.625</v>
      </c>
      <c r="AI31" s="21">
        <v>10.375</v>
      </c>
      <c r="AJ31" s="21">
        <v>11</v>
      </c>
      <c r="AK31" s="21">
        <v>24</v>
      </c>
      <c r="AM31" s="4">
        <v>41844</v>
      </c>
      <c r="AN31" s="24">
        <v>40</v>
      </c>
      <c r="AO31" s="24">
        <v>39.25</v>
      </c>
      <c r="AP31" s="24">
        <v>9.875</v>
      </c>
      <c r="AQ31" s="24">
        <v>9.875</v>
      </c>
      <c r="AT31" s="24">
        <v>10.75</v>
      </c>
      <c r="AU31" s="24">
        <v>10.25</v>
      </c>
      <c r="AY31" s="13">
        <v>41939</v>
      </c>
      <c r="AZ31" s="26">
        <v>40.375</v>
      </c>
      <c r="BA31" s="26">
        <v>40</v>
      </c>
      <c r="BK31" s="13">
        <v>42040</v>
      </c>
      <c r="BL31" s="26">
        <v>40.875</v>
      </c>
      <c r="BM31" s="26">
        <v>40.375</v>
      </c>
      <c r="BN31" s="26">
        <v>9.875</v>
      </c>
      <c r="BO31" s="26">
        <v>9.875</v>
      </c>
      <c r="BP31" s="26">
        <v>32</v>
      </c>
      <c r="BQ31" s="26">
        <v>32</v>
      </c>
      <c r="BR31" s="26">
        <v>10.375</v>
      </c>
      <c r="BS31" s="26">
        <v>10</v>
      </c>
      <c r="BT31" s="26">
        <v>11.25</v>
      </c>
      <c r="BU31" s="11">
        <v>23</v>
      </c>
      <c r="BW31" s="32">
        <v>42117</v>
      </c>
      <c r="BX31" s="33">
        <v>41</v>
      </c>
      <c r="BY31" s="33">
        <v>40.5</v>
      </c>
      <c r="BZ31" s="33">
        <v>9.75</v>
      </c>
      <c r="CA31" s="33">
        <v>9.75</v>
      </c>
      <c r="CB31" s="33">
        <v>34</v>
      </c>
      <c r="CC31" s="33">
        <v>33</v>
      </c>
      <c r="CD31" s="33">
        <v>10.25</v>
      </c>
      <c r="CE31" s="33">
        <v>9.875</v>
      </c>
      <c r="CF31" s="33">
        <v>11</v>
      </c>
      <c r="CG31" s="35">
        <v>23</v>
      </c>
    </row>
    <row r="32" spans="1:85">
      <c r="A32" s="9" t="s">
        <v>39</v>
      </c>
      <c r="B32" s="2">
        <v>40241</v>
      </c>
      <c r="C32" s="1">
        <v>40652</v>
      </c>
      <c r="D32" s="15">
        <v>13.5</v>
      </c>
      <c r="O32" s="3">
        <v>41031</v>
      </c>
      <c r="P32" s="17">
        <v>24</v>
      </c>
      <c r="X32" s="17">
        <v>9</v>
      </c>
      <c r="AA32" s="2">
        <v>41725</v>
      </c>
      <c r="AB32" s="21">
        <v>38.625</v>
      </c>
      <c r="AC32" s="21">
        <v>38.75</v>
      </c>
      <c r="AD32" s="21">
        <v>10</v>
      </c>
      <c r="AE32" s="21">
        <v>10</v>
      </c>
      <c r="AF32" s="21">
        <v>32</v>
      </c>
      <c r="AG32" s="21">
        <v>32</v>
      </c>
      <c r="AH32" s="21">
        <v>9.5</v>
      </c>
      <c r="AI32" s="21">
        <v>9.875</v>
      </c>
      <c r="AJ32" s="21">
        <v>16.75</v>
      </c>
      <c r="AK32" s="21">
        <v>19</v>
      </c>
      <c r="AM32" s="4">
        <v>42108</v>
      </c>
      <c r="AN32" s="24">
        <v>40.25</v>
      </c>
      <c r="AO32" s="24">
        <v>40.25</v>
      </c>
      <c r="AP32" s="24">
        <v>9.75</v>
      </c>
      <c r="AQ32" s="24">
        <v>9.875</v>
      </c>
      <c r="AR32" s="24">
        <v>37</v>
      </c>
      <c r="AS32" s="24">
        <v>38</v>
      </c>
      <c r="AT32" s="24">
        <v>9.5</v>
      </c>
      <c r="AU32" s="24">
        <v>9.875</v>
      </c>
      <c r="AV32" s="24">
        <v>17.75</v>
      </c>
      <c r="AW32" s="24">
        <v>22.5</v>
      </c>
    </row>
    <row r="33" spans="1:65">
      <c r="A33" s="9" t="s">
        <v>40</v>
      </c>
      <c r="B33" s="2">
        <v>40243</v>
      </c>
      <c r="C33" s="1">
        <v>40652</v>
      </c>
      <c r="D33" s="15">
        <v>13</v>
      </c>
      <c r="O33" s="3">
        <v>41031</v>
      </c>
      <c r="P33" s="17">
        <v>25</v>
      </c>
      <c r="X33" s="17">
        <v>9</v>
      </c>
      <c r="AA33" s="2">
        <v>41720</v>
      </c>
      <c r="AB33" s="21">
        <v>38.25</v>
      </c>
      <c r="AC33" s="21">
        <v>37.5</v>
      </c>
      <c r="AD33" s="21">
        <v>9.875</v>
      </c>
      <c r="AE33" s="21">
        <v>9.625</v>
      </c>
      <c r="AF33" s="21">
        <v>30</v>
      </c>
      <c r="AG33" s="21">
        <v>31</v>
      </c>
      <c r="AH33" s="21">
        <v>10.625</v>
      </c>
      <c r="AI33" s="21">
        <v>9.5</v>
      </c>
      <c r="AJ33" s="21">
        <v>12.125</v>
      </c>
      <c r="AM33" s="4">
        <v>41782</v>
      </c>
      <c r="AN33" s="24">
        <v>38.25</v>
      </c>
      <c r="AO33" s="24">
        <v>37.875</v>
      </c>
    </row>
    <row r="34" spans="1:65">
      <c r="A34" s="9" t="s">
        <v>41</v>
      </c>
      <c r="B34" s="2">
        <v>40243</v>
      </c>
      <c r="C34" s="1">
        <v>40652</v>
      </c>
      <c r="D34" s="15">
        <v>14.75</v>
      </c>
      <c r="O34" s="3">
        <v>41031</v>
      </c>
      <c r="P34" s="17">
        <v>26</v>
      </c>
      <c r="X34" s="17">
        <v>9</v>
      </c>
      <c r="AA34" s="2">
        <v>41389</v>
      </c>
      <c r="AB34" s="21">
        <v>35.6875</v>
      </c>
      <c r="AC34" s="21">
        <v>35.4375</v>
      </c>
      <c r="AD34" s="21">
        <v>9.875</v>
      </c>
      <c r="AE34" s="21">
        <v>9.875</v>
      </c>
      <c r="AF34" s="21">
        <v>24</v>
      </c>
      <c r="AG34" s="21">
        <v>24</v>
      </c>
      <c r="AH34" s="21">
        <v>11.3125</v>
      </c>
      <c r="AI34" s="21">
        <v>11.125</v>
      </c>
      <c r="AJ34" s="21">
        <v>12</v>
      </c>
      <c r="AK34" s="21">
        <v>26</v>
      </c>
      <c r="AM34" s="4">
        <v>41719</v>
      </c>
      <c r="AN34" s="24">
        <v>40.625</v>
      </c>
      <c r="AO34" s="24">
        <v>40.375</v>
      </c>
      <c r="AP34" s="24">
        <v>10.25</v>
      </c>
      <c r="AQ34" s="24">
        <v>10</v>
      </c>
      <c r="AR34" s="24">
        <v>31</v>
      </c>
      <c r="AS34" s="24">
        <v>31</v>
      </c>
      <c r="AT34" s="24">
        <v>11.25</v>
      </c>
      <c r="AU34" s="24">
        <v>11</v>
      </c>
      <c r="AV34" s="24">
        <v>12.375</v>
      </c>
      <c r="AY34" s="13">
        <v>42105</v>
      </c>
      <c r="AZ34" s="26">
        <v>41.25</v>
      </c>
      <c r="BA34" s="26">
        <v>41</v>
      </c>
      <c r="BB34" s="26">
        <v>9.75</v>
      </c>
      <c r="BC34" s="26">
        <v>9.75</v>
      </c>
      <c r="BD34" s="26">
        <v>33</v>
      </c>
      <c r="BE34" s="26">
        <v>33</v>
      </c>
      <c r="BF34" s="26">
        <v>11</v>
      </c>
      <c r="BG34" s="26">
        <v>11</v>
      </c>
      <c r="BH34" s="26">
        <v>11.75</v>
      </c>
      <c r="BI34" s="26">
        <v>25</v>
      </c>
      <c r="BK34" s="13">
        <v>42171</v>
      </c>
      <c r="BL34" s="26">
        <v>41.5</v>
      </c>
      <c r="BM34" s="26">
        <v>41</v>
      </c>
    </row>
    <row r="35" spans="1:65">
      <c r="A35" s="9" t="s">
        <v>42</v>
      </c>
      <c r="B35" s="2">
        <v>40250</v>
      </c>
      <c r="C35" s="1">
        <v>41032</v>
      </c>
      <c r="D35" s="15">
        <v>23.25</v>
      </c>
      <c r="L35" s="15">
        <v>10.5</v>
      </c>
      <c r="O35" s="3">
        <v>41722</v>
      </c>
      <c r="P35" s="17">
        <v>38.25</v>
      </c>
      <c r="Q35" s="17">
        <v>37.875</v>
      </c>
      <c r="R35" s="17">
        <v>10.5</v>
      </c>
      <c r="S35" s="17">
        <v>10.25</v>
      </c>
      <c r="T35" s="17">
        <v>28</v>
      </c>
      <c r="U35" s="17">
        <v>28</v>
      </c>
      <c r="V35" s="17">
        <v>10</v>
      </c>
      <c r="W35" s="17">
        <v>9.625</v>
      </c>
      <c r="X35" s="17">
        <v>16.375</v>
      </c>
      <c r="Y35" s="17">
        <v>24</v>
      </c>
      <c r="AA35" s="2">
        <v>41822</v>
      </c>
      <c r="AB35" s="21">
        <v>39.25</v>
      </c>
      <c r="AC35" s="21">
        <v>39.25</v>
      </c>
      <c r="AD35" s="21">
        <v>10.5</v>
      </c>
      <c r="AE35" s="21">
        <v>10.5</v>
      </c>
      <c r="AF35" s="21">
        <v>29</v>
      </c>
      <c r="AG35" s="21">
        <v>29</v>
      </c>
      <c r="AH35" s="21">
        <v>11.5</v>
      </c>
      <c r="AI35" s="21">
        <v>11.125</v>
      </c>
      <c r="AJ35" s="21">
        <v>16.25</v>
      </c>
      <c r="AK35" s="21">
        <v>22</v>
      </c>
    </row>
    <row r="36" spans="1:65">
      <c r="A36" s="9" t="s">
        <v>43</v>
      </c>
      <c r="B36" s="2">
        <v>40256</v>
      </c>
      <c r="C36" s="1">
        <v>41032</v>
      </c>
      <c r="D36" s="15">
        <v>22.25</v>
      </c>
      <c r="L36" s="15">
        <v>10.5</v>
      </c>
      <c r="O36" s="3">
        <v>41722</v>
      </c>
      <c r="P36" s="17">
        <v>37.375</v>
      </c>
      <c r="Q36" s="17">
        <v>38</v>
      </c>
      <c r="R36" s="17">
        <v>9.25</v>
      </c>
      <c r="S36" s="17">
        <v>9.5</v>
      </c>
      <c r="T36" s="17">
        <v>29</v>
      </c>
      <c r="U36" s="17">
        <v>29</v>
      </c>
      <c r="V36" s="17">
        <v>10.375</v>
      </c>
      <c r="W36" s="17">
        <v>10.5</v>
      </c>
      <c r="X36" s="17">
        <v>14.75</v>
      </c>
      <c r="Y36" s="17">
        <v>25</v>
      </c>
      <c r="AA36" s="2">
        <v>42097</v>
      </c>
      <c r="AB36" s="21">
        <v>40.25</v>
      </c>
      <c r="AC36" s="21">
        <v>39.75</v>
      </c>
      <c r="AD36" s="21">
        <v>9.5</v>
      </c>
      <c r="AE36" s="21">
        <v>9.5</v>
      </c>
      <c r="AF36" s="21">
        <v>36</v>
      </c>
      <c r="AG36" s="21">
        <v>36</v>
      </c>
      <c r="AH36" s="21">
        <v>10.5</v>
      </c>
      <c r="AI36" s="21">
        <v>10.5</v>
      </c>
      <c r="AJ36" s="21">
        <v>15</v>
      </c>
      <c r="AK36" s="21">
        <v>23.4</v>
      </c>
      <c r="AM36" s="4">
        <v>42173</v>
      </c>
      <c r="AN36" s="24">
        <v>40.125</v>
      </c>
      <c r="AO36" s="24">
        <v>39.625</v>
      </c>
    </row>
    <row r="37" spans="1:65">
      <c r="A37" s="9" t="s">
        <v>44</v>
      </c>
      <c r="B37" s="2">
        <v>40257</v>
      </c>
      <c r="C37" s="1">
        <v>41032</v>
      </c>
      <c r="D37" s="15">
        <v>25.5</v>
      </c>
      <c r="L37" s="15">
        <v>8.5</v>
      </c>
      <c r="O37" s="3">
        <v>41389</v>
      </c>
      <c r="P37" s="17">
        <v>34.375</v>
      </c>
      <c r="Q37" s="17">
        <v>34.125</v>
      </c>
      <c r="R37" s="17">
        <v>9.5</v>
      </c>
      <c r="S37" s="17">
        <v>9.25</v>
      </c>
      <c r="T37" s="17">
        <v>21</v>
      </c>
      <c r="U37" s="17">
        <v>21</v>
      </c>
      <c r="V37" s="17">
        <v>12.125</v>
      </c>
      <c r="W37" s="17">
        <v>12.125</v>
      </c>
      <c r="X37" s="17">
        <v>12</v>
      </c>
      <c r="Y37" s="17">
        <v>20</v>
      </c>
      <c r="AA37" s="2">
        <v>41722</v>
      </c>
      <c r="AB37" s="21">
        <v>39.375</v>
      </c>
      <c r="AC37" s="21">
        <v>39.375</v>
      </c>
      <c r="AD37" s="21">
        <v>9.5</v>
      </c>
      <c r="AE37" s="21">
        <v>9.25</v>
      </c>
      <c r="AF37" s="21">
        <v>29</v>
      </c>
      <c r="AG37" s="21">
        <v>30</v>
      </c>
      <c r="AH37" s="21">
        <v>10.75</v>
      </c>
      <c r="AI37" s="21">
        <v>10.5</v>
      </c>
      <c r="AJ37" s="21">
        <v>12.25</v>
      </c>
      <c r="AM37" s="4">
        <v>42097</v>
      </c>
      <c r="AN37" s="24">
        <v>40.5</v>
      </c>
      <c r="AO37" s="24">
        <v>40.375</v>
      </c>
      <c r="AP37" s="24">
        <v>9.5</v>
      </c>
      <c r="AQ37" s="24">
        <v>9.5</v>
      </c>
      <c r="AR37" s="24">
        <v>33</v>
      </c>
      <c r="AS37" s="24">
        <v>32</v>
      </c>
      <c r="AT37" s="24">
        <v>12.25</v>
      </c>
      <c r="AU37" s="24">
        <v>12.25</v>
      </c>
      <c r="AV37" s="24">
        <v>12</v>
      </c>
      <c r="AW37" s="24">
        <v>20</v>
      </c>
    </row>
    <row r="38" spans="1:65">
      <c r="A38" s="9" t="s">
        <v>45</v>
      </c>
      <c r="B38" s="2">
        <v>40261</v>
      </c>
      <c r="C38" s="1">
        <v>41032</v>
      </c>
      <c r="D38" s="15">
        <v>23.25</v>
      </c>
      <c r="L38" s="15">
        <v>10</v>
      </c>
      <c r="O38" s="3">
        <v>41722</v>
      </c>
      <c r="P38" s="17">
        <v>37.625</v>
      </c>
      <c r="Q38" s="17">
        <v>38.25</v>
      </c>
      <c r="R38" s="17">
        <v>9.5</v>
      </c>
      <c r="S38" s="17">
        <v>10</v>
      </c>
      <c r="T38" s="17">
        <v>28</v>
      </c>
      <c r="U38" s="17">
        <v>27</v>
      </c>
      <c r="V38" s="17">
        <v>9</v>
      </c>
      <c r="W38" s="17">
        <v>10</v>
      </c>
      <c r="X38" s="17">
        <v>14.5</v>
      </c>
      <c r="Y38" s="17">
        <v>23</v>
      </c>
      <c r="AA38" s="2">
        <v>42065</v>
      </c>
      <c r="AB38" s="21">
        <v>39.25</v>
      </c>
      <c r="AC38" s="21">
        <v>39.875</v>
      </c>
      <c r="AD38" s="21">
        <v>9.5</v>
      </c>
      <c r="AE38" s="21">
        <v>9.5</v>
      </c>
      <c r="AH38" s="21">
        <v>9.75</v>
      </c>
      <c r="AI38" s="21">
        <v>11</v>
      </c>
      <c r="AJ38" s="21">
        <v>14.125</v>
      </c>
    </row>
    <row r="39" spans="1:65">
      <c r="A39" s="9" t="s">
        <v>46</v>
      </c>
      <c r="B39" s="2">
        <v>40261</v>
      </c>
      <c r="C39" s="1">
        <v>41032</v>
      </c>
      <c r="D39" s="15">
        <v>23</v>
      </c>
      <c r="L39" s="15">
        <v>10.75</v>
      </c>
      <c r="O39" s="3">
        <v>41722</v>
      </c>
      <c r="P39" s="17">
        <v>36.5</v>
      </c>
      <c r="Q39" s="17">
        <v>36.5</v>
      </c>
      <c r="R39" s="17">
        <v>10.5</v>
      </c>
      <c r="S39" s="17">
        <v>1.5</v>
      </c>
      <c r="T39" s="17">
        <v>28</v>
      </c>
      <c r="U39" s="17">
        <v>28</v>
      </c>
      <c r="V39" s="17">
        <v>8.125</v>
      </c>
      <c r="W39" s="17">
        <v>8.25</v>
      </c>
      <c r="X39" s="17">
        <v>12.5</v>
      </c>
      <c r="AA39" s="2">
        <v>42042</v>
      </c>
      <c r="AB39" s="21">
        <v>38.125</v>
      </c>
      <c r="AC39" s="21">
        <v>37.5</v>
      </c>
      <c r="AD39" s="21">
        <v>10.5</v>
      </c>
      <c r="AE39" s="21">
        <v>10.5</v>
      </c>
      <c r="AF39" s="21">
        <v>33</v>
      </c>
      <c r="AG39" s="21">
        <v>33</v>
      </c>
      <c r="AJ39" s="21">
        <v>11.5</v>
      </c>
    </row>
    <row r="40" spans="1:65">
      <c r="A40" s="9" t="s">
        <v>47</v>
      </c>
      <c r="B40" s="2">
        <v>40267</v>
      </c>
      <c r="C40" s="1">
        <v>41032</v>
      </c>
      <c r="D40" s="15">
        <v>25.75</v>
      </c>
      <c r="L40" s="15">
        <v>10.75</v>
      </c>
      <c r="O40" s="3">
        <v>41389</v>
      </c>
      <c r="P40" s="17">
        <v>34.625</v>
      </c>
      <c r="Q40" s="17">
        <v>34.625</v>
      </c>
      <c r="R40" s="17">
        <v>10</v>
      </c>
      <c r="S40" s="17">
        <v>10</v>
      </c>
      <c r="T40" s="17">
        <v>24</v>
      </c>
      <c r="U40" s="17">
        <v>23</v>
      </c>
      <c r="V40" s="17">
        <v>9.75</v>
      </c>
      <c r="W40" s="17">
        <v>9.875</v>
      </c>
      <c r="X40" s="17">
        <v>13</v>
      </c>
      <c r="Y40" s="17">
        <v>23.5</v>
      </c>
      <c r="AA40" s="2">
        <v>41722</v>
      </c>
      <c r="AB40" s="21">
        <v>41</v>
      </c>
      <c r="AC40" s="21">
        <v>40.75</v>
      </c>
      <c r="AD40" s="21">
        <v>10.25</v>
      </c>
      <c r="AE40" s="21">
        <v>10.25</v>
      </c>
      <c r="AF40" s="21">
        <v>31</v>
      </c>
      <c r="AG40" s="21">
        <v>31</v>
      </c>
      <c r="AH40" s="21">
        <v>9.875</v>
      </c>
      <c r="AI40" s="21">
        <v>9.75</v>
      </c>
      <c r="AJ40" s="21">
        <v>12.875</v>
      </c>
      <c r="AK40" s="21">
        <v>24</v>
      </c>
      <c r="AM40" s="4">
        <v>41978</v>
      </c>
      <c r="AN40" s="24">
        <v>42.125</v>
      </c>
      <c r="AO40" s="24">
        <v>42</v>
      </c>
      <c r="AP40" s="24">
        <v>10.5</v>
      </c>
      <c r="AQ40" s="24">
        <v>10.5</v>
      </c>
      <c r="AR40" s="24">
        <v>33</v>
      </c>
      <c r="AS40" s="24">
        <v>33</v>
      </c>
      <c r="AT40" s="24">
        <v>10</v>
      </c>
      <c r="AU40" s="24">
        <v>10</v>
      </c>
      <c r="AV40" s="24">
        <v>12.5</v>
      </c>
      <c r="AW40" s="24">
        <v>22.5</v>
      </c>
      <c r="AY40" s="13">
        <v>42065</v>
      </c>
      <c r="AZ40" s="26">
        <v>42.375</v>
      </c>
      <c r="BA40" s="26">
        <v>41.875</v>
      </c>
      <c r="BB40" s="26">
        <v>10.5</v>
      </c>
      <c r="BC40" s="26">
        <v>10.5</v>
      </c>
      <c r="BD40" s="26">
        <v>34</v>
      </c>
      <c r="BE40" s="26">
        <v>34</v>
      </c>
      <c r="BF40" s="26">
        <v>9.875</v>
      </c>
      <c r="BG40" s="26">
        <v>9.5</v>
      </c>
      <c r="BH40" s="26">
        <v>12.625</v>
      </c>
      <c r="BI40" s="26">
        <v>24.375</v>
      </c>
      <c r="BK40" s="13">
        <v>42173</v>
      </c>
      <c r="BL40" s="26">
        <v>42.5</v>
      </c>
      <c r="BM40" s="26">
        <v>42.25</v>
      </c>
    </row>
    <row r="41" spans="1:65">
      <c r="A41" s="9" t="s">
        <v>48</v>
      </c>
      <c r="B41" s="2">
        <v>40279</v>
      </c>
      <c r="C41" s="1">
        <v>40652</v>
      </c>
      <c r="D41" s="15">
        <v>12.75</v>
      </c>
      <c r="O41" s="3">
        <v>41031</v>
      </c>
      <c r="P41" s="17">
        <v>23.75</v>
      </c>
      <c r="X41" s="17">
        <v>8.75</v>
      </c>
      <c r="AA41" s="2">
        <v>41723</v>
      </c>
      <c r="AB41" s="21">
        <v>40.5</v>
      </c>
      <c r="AC41" s="21">
        <v>40.25</v>
      </c>
      <c r="AD41" s="21">
        <v>9.875</v>
      </c>
      <c r="AE41" s="21">
        <v>10</v>
      </c>
      <c r="AF41" s="21">
        <v>30</v>
      </c>
      <c r="AG41" s="21">
        <v>29</v>
      </c>
      <c r="AH41" s="21">
        <v>11</v>
      </c>
      <c r="AI41" s="21">
        <v>10.625</v>
      </c>
      <c r="AJ41" s="21">
        <v>16.5</v>
      </c>
      <c r="AK41" s="21">
        <v>22</v>
      </c>
      <c r="AM41" s="4">
        <v>42103</v>
      </c>
      <c r="AN41" s="24">
        <v>42.125</v>
      </c>
      <c r="AO41" s="24">
        <v>41.375</v>
      </c>
      <c r="AP41" s="24">
        <v>10</v>
      </c>
      <c r="AQ41" s="24">
        <v>10</v>
      </c>
      <c r="AR41" s="24">
        <v>35</v>
      </c>
      <c r="AS41" s="24">
        <v>33</v>
      </c>
      <c r="AT41" s="24">
        <v>10.5</v>
      </c>
      <c r="AU41" s="24">
        <v>10.5</v>
      </c>
      <c r="AV41" s="24">
        <v>17</v>
      </c>
      <c r="AW41" s="24">
        <v>22.5</v>
      </c>
    </row>
    <row r="42" spans="1:65">
      <c r="A42" s="9" t="s">
        <v>49</v>
      </c>
      <c r="B42" s="2">
        <v>40284</v>
      </c>
      <c r="C42" s="1">
        <v>40652</v>
      </c>
      <c r="D42" s="15">
        <v>13.75</v>
      </c>
      <c r="O42" s="3">
        <v>41031</v>
      </c>
      <c r="P42" s="17">
        <v>24.5</v>
      </c>
      <c r="X42" s="17">
        <v>12</v>
      </c>
      <c r="AA42" s="2">
        <v>41389</v>
      </c>
      <c r="AB42" s="21">
        <v>32.75</v>
      </c>
      <c r="AC42" s="21">
        <v>32.125</v>
      </c>
      <c r="AD42" s="21">
        <v>9.5</v>
      </c>
      <c r="AE42" s="21">
        <v>9.5</v>
      </c>
      <c r="AF42" s="21">
        <v>22</v>
      </c>
      <c r="AG42" s="21">
        <v>21</v>
      </c>
      <c r="AH42" s="21">
        <v>10.5</v>
      </c>
      <c r="AI42" s="21">
        <v>10</v>
      </c>
      <c r="AJ42" s="21">
        <v>15.8</v>
      </c>
      <c r="AM42" s="4">
        <v>41822</v>
      </c>
      <c r="AN42" s="24">
        <v>36.75</v>
      </c>
      <c r="AO42" s="24">
        <v>35.125</v>
      </c>
      <c r="AP42" s="24">
        <v>9.75</v>
      </c>
      <c r="AQ42" s="24">
        <v>9.75</v>
      </c>
      <c r="AR42" s="24">
        <v>31</v>
      </c>
      <c r="AS42" s="24">
        <v>32</v>
      </c>
      <c r="AT42" s="24">
        <v>9</v>
      </c>
      <c r="AU42" s="24">
        <v>8</v>
      </c>
      <c r="AV42" s="24">
        <v>18.625</v>
      </c>
      <c r="AW42" s="24">
        <v>23</v>
      </c>
    </row>
    <row r="43" spans="1:65">
      <c r="A43" s="9" t="s">
        <v>50</v>
      </c>
      <c r="B43" s="2">
        <v>40297</v>
      </c>
      <c r="C43" s="1">
        <v>41032</v>
      </c>
      <c r="D43" s="15">
        <v>24.25</v>
      </c>
      <c r="L43" s="15">
        <v>11.75</v>
      </c>
      <c r="O43" s="3">
        <v>41389</v>
      </c>
      <c r="P43" s="17">
        <v>33</v>
      </c>
      <c r="Q43" s="17">
        <v>33</v>
      </c>
      <c r="R43" s="17">
        <v>9.5</v>
      </c>
      <c r="S43" s="17">
        <v>9.5</v>
      </c>
      <c r="T43" s="17">
        <v>19</v>
      </c>
      <c r="U43" s="17">
        <v>19</v>
      </c>
      <c r="V43" s="17">
        <v>11.75</v>
      </c>
      <c r="W43" s="17">
        <v>11.75</v>
      </c>
      <c r="X43" s="17">
        <v>16</v>
      </c>
      <c r="Y43" s="17">
        <v>21.5</v>
      </c>
      <c r="AA43" s="2">
        <v>41722</v>
      </c>
      <c r="AB43" s="21">
        <v>39.5</v>
      </c>
      <c r="AC43" s="21">
        <v>39.25</v>
      </c>
      <c r="AD43" s="21">
        <v>9.5</v>
      </c>
      <c r="AE43" s="21">
        <v>9.5</v>
      </c>
      <c r="AF43" s="21">
        <v>27</v>
      </c>
      <c r="AG43" s="21">
        <v>27</v>
      </c>
      <c r="AH43" s="21">
        <v>10.125</v>
      </c>
      <c r="AI43" s="21">
        <v>10</v>
      </c>
      <c r="AJ43" s="21">
        <v>20.125</v>
      </c>
      <c r="AK43" s="21">
        <v>21</v>
      </c>
      <c r="AM43" s="4">
        <v>41835</v>
      </c>
      <c r="AN43" s="24">
        <v>40.625</v>
      </c>
      <c r="AO43" s="24">
        <v>40.25</v>
      </c>
      <c r="AP43" s="24">
        <v>10</v>
      </c>
      <c r="AQ43" s="24">
        <v>10</v>
      </c>
      <c r="AR43" s="24">
        <v>29</v>
      </c>
      <c r="AS43" s="24">
        <v>29</v>
      </c>
      <c r="AT43" s="24">
        <v>11.5</v>
      </c>
      <c r="AU43" s="24">
        <v>11.375</v>
      </c>
      <c r="AV43" s="24">
        <v>20.75</v>
      </c>
      <c r="AW43" s="24">
        <v>19.5</v>
      </c>
      <c r="AY43" s="13">
        <v>42472</v>
      </c>
      <c r="AZ43" s="26">
        <v>41.125</v>
      </c>
      <c r="BA43" s="26">
        <v>41.125</v>
      </c>
      <c r="BB43" s="26">
        <v>9</v>
      </c>
      <c r="BC43" s="26">
        <v>9.125</v>
      </c>
      <c r="BD43" s="26">
        <v>32</v>
      </c>
      <c r="BE43" s="26">
        <v>34</v>
      </c>
      <c r="BF43" s="26">
        <v>9.75</v>
      </c>
      <c r="BG43" s="26">
        <v>10.875</v>
      </c>
      <c r="BH43" s="26">
        <v>20.625</v>
      </c>
    </row>
    <row r="44" spans="1:65">
      <c r="A44" s="9" t="s">
        <v>51</v>
      </c>
      <c r="B44" s="2">
        <v>40572</v>
      </c>
      <c r="C44" s="1">
        <v>41022</v>
      </c>
      <c r="D44" s="15">
        <v>14.5</v>
      </c>
      <c r="F44" s="15">
        <v>7</v>
      </c>
      <c r="L44" s="15">
        <v>4.5</v>
      </c>
      <c r="O44" s="3">
        <v>42104</v>
      </c>
      <c r="P44" s="17">
        <v>38.75</v>
      </c>
      <c r="Q44" s="17">
        <v>38.75</v>
      </c>
      <c r="R44" s="17">
        <v>10</v>
      </c>
      <c r="S44" s="17">
        <v>10</v>
      </c>
      <c r="T44" s="17">
        <v>33</v>
      </c>
      <c r="U44" s="17">
        <v>32</v>
      </c>
      <c r="V44" s="17">
        <v>10</v>
      </c>
      <c r="W44" s="17">
        <v>10.25</v>
      </c>
      <c r="X44" s="17">
        <v>12</v>
      </c>
      <c r="Y44" s="17">
        <v>25</v>
      </c>
      <c r="AA44" s="2">
        <v>42283</v>
      </c>
      <c r="AB44" s="21">
        <v>39.25</v>
      </c>
      <c r="AC44" s="21">
        <v>39.375</v>
      </c>
      <c r="AD44" s="21">
        <v>9.75</v>
      </c>
      <c r="AE44" s="21">
        <v>9.75</v>
      </c>
      <c r="AF44" s="21">
        <v>34</v>
      </c>
      <c r="AG44" s="21">
        <v>34</v>
      </c>
      <c r="AH44" s="21">
        <v>9.75</v>
      </c>
      <c r="AI44" s="21">
        <v>10</v>
      </c>
      <c r="AJ44" s="21">
        <v>12</v>
      </c>
      <c r="AM44" s="4">
        <v>42383</v>
      </c>
      <c r="AN44" s="24">
        <v>39.75</v>
      </c>
      <c r="AO44" s="24">
        <v>39.875</v>
      </c>
      <c r="AY44" s="13">
        <v>42480</v>
      </c>
      <c r="AZ44" s="26">
        <v>40.5</v>
      </c>
      <c r="BA44" s="26">
        <v>40.375</v>
      </c>
      <c r="BB44" s="26">
        <v>9.75</v>
      </c>
      <c r="BC44" s="26">
        <v>9.75</v>
      </c>
    </row>
    <row r="45" spans="1:65">
      <c r="A45" s="9" t="s">
        <v>52</v>
      </c>
      <c r="B45" s="2">
        <v>40580</v>
      </c>
      <c r="C45" s="1">
        <v>41022</v>
      </c>
      <c r="D45" s="15">
        <v>14.75</v>
      </c>
      <c r="F45" s="15">
        <v>7.5</v>
      </c>
      <c r="L45" s="15">
        <v>7.75</v>
      </c>
      <c r="O45" s="3">
        <v>42097</v>
      </c>
      <c r="P45" s="17">
        <v>40.25</v>
      </c>
      <c r="Q45" s="17">
        <v>40.25</v>
      </c>
      <c r="R45" s="17">
        <v>10</v>
      </c>
      <c r="S45" s="17">
        <v>10</v>
      </c>
      <c r="T45" s="17">
        <v>32</v>
      </c>
      <c r="U45" s="17">
        <v>32</v>
      </c>
      <c r="V45" s="17">
        <v>10</v>
      </c>
      <c r="W45" s="17">
        <v>10</v>
      </c>
      <c r="X45" s="17">
        <v>15.5</v>
      </c>
      <c r="Y45" s="17">
        <v>23.4</v>
      </c>
      <c r="AA45" s="2">
        <v>42555</v>
      </c>
      <c r="AB45" s="21">
        <v>42.5</v>
      </c>
      <c r="AC45" s="21">
        <v>42.25</v>
      </c>
      <c r="AD45" s="21">
        <v>9.75</v>
      </c>
      <c r="AE45" s="21">
        <v>9.75</v>
      </c>
      <c r="AF45" s="21">
        <v>37</v>
      </c>
      <c r="AG45" s="21">
        <v>37</v>
      </c>
      <c r="AH45" s="21">
        <v>9.75</v>
      </c>
      <c r="AI45" s="21">
        <v>9.75</v>
      </c>
      <c r="AJ45" s="21">
        <v>14.25</v>
      </c>
      <c r="AK45" s="21">
        <v>24.5</v>
      </c>
    </row>
    <row r="46" spans="1:65">
      <c r="A46" s="9" t="s">
        <v>53</v>
      </c>
      <c r="B46" s="2">
        <v>40584</v>
      </c>
      <c r="C46" s="1">
        <v>41022</v>
      </c>
      <c r="D46" s="15">
        <v>14.25</v>
      </c>
      <c r="F46" s="15">
        <v>7.5</v>
      </c>
      <c r="L46" s="15">
        <v>6</v>
      </c>
      <c r="O46" s="3">
        <v>42097</v>
      </c>
      <c r="P46" s="17">
        <v>37.75</v>
      </c>
      <c r="Q46" s="17">
        <v>37.75</v>
      </c>
      <c r="R46" s="17">
        <v>10.25</v>
      </c>
      <c r="S46" s="17">
        <v>10.25</v>
      </c>
      <c r="T46" s="17">
        <v>32</v>
      </c>
      <c r="U46" s="17">
        <v>30</v>
      </c>
      <c r="V46" s="17">
        <v>9.625</v>
      </c>
      <c r="W46" s="17">
        <v>9.5</v>
      </c>
      <c r="X46" s="17">
        <v>11.625</v>
      </c>
      <c r="Y46" s="17">
        <v>22</v>
      </c>
    </row>
    <row r="47" spans="1:65">
      <c r="A47" s="9" t="s">
        <v>54</v>
      </c>
      <c r="B47" s="2">
        <v>40585</v>
      </c>
      <c r="C47" s="1">
        <v>41022</v>
      </c>
      <c r="D47" s="15">
        <v>14.75</v>
      </c>
      <c r="F47" s="15">
        <v>7.75</v>
      </c>
      <c r="L47" s="15">
        <v>6.25</v>
      </c>
      <c r="O47" s="3">
        <v>42100</v>
      </c>
      <c r="P47" s="17">
        <v>39.5</v>
      </c>
      <c r="Q47" s="17">
        <v>39.625</v>
      </c>
      <c r="R47" s="17">
        <v>10.5</v>
      </c>
      <c r="S47" s="17">
        <v>10.5</v>
      </c>
      <c r="T47" s="17">
        <v>30</v>
      </c>
      <c r="U47" s="17">
        <v>30</v>
      </c>
      <c r="V47" s="17">
        <v>9.25</v>
      </c>
      <c r="W47" s="17">
        <v>9.375</v>
      </c>
      <c r="X47" s="17">
        <v>19</v>
      </c>
      <c r="Y47" s="17">
        <v>21</v>
      </c>
      <c r="AA47" s="2">
        <v>42203</v>
      </c>
      <c r="AB47" s="21">
        <v>40</v>
      </c>
      <c r="AC47" s="21">
        <v>40.375</v>
      </c>
      <c r="AD47" s="21">
        <v>10</v>
      </c>
      <c r="AE47" s="21">
        <v>10</v>
      </c>
      <c r="AJ47" s="21">
        <v>19.25</v>
      </c>
      <c r="AK47" s="21">
        <v>22.5</v>
      </c>
    </row>
    <row r="48" spans="1:65">
      <c r="A48" s="9" t="s">
        <v>55</v>
      </c>
      <c r="B48" s="2">
        <v>40588</v>
      </c>
      <c r="C48" s="1">
        <v>41022</v>
      </c>
      <c r="D48" s="15">
        <v>13.5</v>
      </c>
      <c r="F48" s="15">
        <v>7.5</v>
      </c>
      <c r="L48" s="15">
        <v>5</v>
      </c>
      <c r="O48" s="3">
        <v>42100</v>
      </c>
      <c r="P48" s="17">
        <v>38.625</v>
      </c>
      <c r="Q48" s="17">
        <v>38.375</v>
      </c>
      <c r="R48" s="17">
        <v>10</v>
      </c>
      <c r="S48" s="17">
        <v>10</v>
      </c>
      <c r="T48" s="17">
        <v>31</v>
      </c>
      <c r="U48" s="17">
        <v>31</v>
      </c>
      <c r="V48" s="17">
        <v>10</v>
      </c>
      <c r="W48" s="17">
        <v>10</v>
      </c>
      <c r="X48" s="17">
        <v>13</v>
      </c>
      <c r="Y48" s="17">
        <v>21</v>
      </c>
    </row>
    <row r="49" spans="1:72">
      <c r="A49" s="9" t="s">
        <v>56</v>
      </c>
      <c r="B49" s="2">
        <v>40593</v>
      </c>
      <c r="C49" s="1">
        <v>41022</v>
      </c>
      <c r="D49" s="15">
        <v>13.25</v>
      </c>
      <c r="F49" s="15">
        <v>7.25</v>
      </c>
      <c r="L49" s="15">
        <v>5.75</v>
      </c>
      <c r="O49" s="3">
        <v>42100</v>
      </c>
      <c r="P49" s="17">
        <v>39.75</v>
      </c>
      <c r="Q49" s="17">
        <v>39.75</v>
      </c>
      <c r="R49" s="17">
        <v>10.25</v>
      </c>
      <c r="S49" s="17">
        <v>10.5</v>
      </c>
      <c r="T49" s="17">
        <v>31</v>
      </c>
      <c r="U49" s="17">
        <v>30</v>
      </c>
      <c r="V49" s="17">
        <v>9.5</v>
      </c>
      <c r="W49" s="17">
        <v>10.25</v>
      </c>
      <c r="X49" s="17">
        <v>14.625</v>
      </c>
      <c r="Y49" s="17">
        <v>20.5</v>
      </c>
      <c r="AA49" s="2">
        <v>42466</v>
      </c>
      <c r="AB49" s="21">
        <v>41.5</v>
      </c>
      <c r="AC49" s="21">
        <v>40.5</v>
      </c>
      <c r="AD49" s="21">
        <v>9.875</v>
      </c>
      <c r="AE49" s="21">
        <v>9.875</v>
      </c>
      <c r="AF49" s="21">
        <v>34</v>
      </c>
      <c r="AG49" s="21">
        <v>34</v>
      </c>
      <c r="AH49" s="21">
        <v>9.25</v>
      </c>
      <c r="AI49" s="21">
        <v>8.75</v>
      </c>
      <c r="AJ49" s="21">
        <v>14</v>
      </c>
    </row>
    <row r="50" spans="1:72">
      <c r="A50" s="9" t="s">
        <v>57</v>
      </c>
      <c r="B50" s="2">
        <v>40593</v>
      </c>
      <c r="C50" s="1">
        <v>41022</v>
      </c>
      <c r="D50" s="15">
        <v>15</v>
      </c>
      <c r="F50" s="15">
        <v>7.5</v>
      </c>
      <c r="L50" s="15">
        <v>5.5</v>
      </c>
      <c r="O50" s="3">
        <v>42097</v>
      </c>
      <c r="P50" s="17">
        <v>38.75</v>
      </c>
      <c r="Q50" s="17">
        <v>37.75</v>
      </c>
      <c r="R50" s="17">
        <v>10.25</v>
      </c>
      <c r="S50" s="17">
        <v>10.25</v>
      </c>
      <c r="T50" s="17">
        <v>31</v>
      </c>
      <c r="U50" s="17">
        <v>30</v>
      </c>
      <c r="V50" s="17">
        <v>9.25</v>
      </c>
      <c r="W50" s="17">
        <v>9.25</v>
      </c>
      <c r="X50" s="17">
        <v>17</v>
      </c>
    </row>
    <row r="51" spans="1:72">
      <c r="A51" s="9" t="s">
        <v>58</v>
      </c>
      <c r="B51" s="2">
        <v>40596</v>
      </c>
      <c r="C51" s="1">
        <v>41022</v>
      </c>
      <c r="D51" s="15">
        <v>16</v>
      </c>
      <c r="F51" s="15">
        <v>7.5</v>
      </c>
      <c r="L51" s="15">
        <v>7.5</v>
      </c>
      <c r="O51" s="3">
        <v>42097</v>
      </c>
      <c r="P51" s="17">
        <v>39.75</v>
      </c>
      <c r="Q51" s="17">
        <v>40.375</v>
      </c>
      <c r="R51" s="17">
        <v>10.25</v>
      </c>
      <c r="S51" s="17">
        <v>10.25</v>
      </c>
      <c r="T51" s="17">
        <v>32</v>
      </c>
      <c r="U51" s="17">
        <v>33</v>
      </c>
      <c r="V51" s="17">
        <v>10.875</v>
      </c>
      <c r="W51" s="17">
        <v>10.75</v>
      </c>
      <c r="X51" s="17">
        <v>22.5</v>
      </c>
      <c r="Y51" s="17">
        <v>20</v>
      </c>
      <c r="AA51" s="2">
        <v>42203</v>
      </c>
      <c r="AB51" s="21">
        <v>41.25</v>
      </c>
      <c r="AC51" s="21">
        <v>41.25</v>
      </c>
      <c r="AM51" s="4">
        <v>42573</v>
      </c>
      <c r="AN51" s="24">
        <v>42.75</v>
      </c>
      <c r="AO51" s="24">
        <v>43.25</v>
      </c>
      <c r="AP51" s="24">
        <v>10.25</v>
      </c>
      <c r="AQ51" s="24">
        <v>10.125</v>
      </c>
      <c r="AR51" s="24">
        <v>39</v>
      </c>
      <c r="AS51" s="24">
        <v>40</v>
      </c>
      <c r="AT51" s="24">
        <v>10.125</v>
      </c>
      <c r="AU51" s="24">
        <v>9.375</v>
      </c>
      <c r="AV51" s="24">
        <v>24.125</v>
      </c>
    </row>
    <row r="52" spans="1:72">
      <c r="A52" s="9" t="s">
        <v>59</v>
      </c>
      <c r="B52" s="2">
        <v>40598</v>
      </c>
      <c r="C52" s="1">
        <v>41022</v>
      </c>
      <c r="D52" s="15">
        <v>13.25</v>
      </c>
      <c r="E52" s="15">
        <v>13.5</v>
      </c>
      <c r="F52" s="15">
        <v>6.25</v>
      </c>
      <c r="H52" s="15">
        <v>2</v>
      </c>
      <c r="L52" s="15">
        <v>5.5</v>
      </c>
      <c r="O52" s="3">
        <v>42101</v>
      </c>
      <c r="P52" s="17">
        <v>43.25</v>
      </c>
      <c r="Q52" s="17">
        <v>43.25</v>
      </c>
      <c r="R52" s="17">
        <v>10</v>
      </c>
      <c r="S52" s="17">
        <v>10</v>
      </c>
      <c r="T52" s="17">
        <v>30</v>
      </c>
      <c r="U52" s="17">
        <v>30</v>
      </c>
      <c r="V52" s="17">
        <v>12.5</v>
      </c>
      <c r="W52" s="17">
        <v>12.25</v>
      </c>
      <c r="X52" s="17">
        <v>17</v>
      </c>
      <c r="AA52" s="2">
        <v>42240</v>
      </c>
      <c r="AB52" s="21">
        <v>44.5</v>
      </c>
      <c r="AC52" s="21">
        <v>44.625</v>
      </c>
      <c r="AM52" s="4">
        <v>42287</v>
      </c>
      <c r="AN52" s="24">
        <v>44.75</v>
      </c>
      <c r="AO52" s="24">
        <v>44.9375</v>
      </c>
      <c r="AP52" s="24">
        <v>10</v>
      </c>
      <c r="AQ52" s="24">
        <v>10</v>
      </c>
      <c r="AR52" s="24">
        <v>33</v>
      </c>
      <c r="AS52" s="24">
        <v>33</v>
      </c>
      <c r="AT52" s="24">
        <v>12.375</v>
      </c>
      <c r="AU52" s="24">
        <v>12.25</v>
      </c>
      <c r="AV52" s="24">
        <v>17.5</v>
      </c>
      <c r="AY52" s="13">
        <v>42400</v>
      </c>
      <c r="BA52" s="26">
        <v>46.125</v>
      </c>
      <c r="BK52" s="13">
        <v>42674</v>
      </c>
      <c r="BL52" s="26">
        <v>46.5</v>
      </c>
      <c r="BM52" s="26">
        <v>46.75</v>
      </c>
      <c r="BN52" s="26">
        <v>9.5</v>
      </c>
      <c r="BO52" s="26">
        <v>9.5</v>
      </c>
      <c r="BP52" s="26">
        <v>39</v>
      </c>
      <c r="BQ52" s="26">
        <v>38</v>
      </c>
      <c r="BR52" s="26">
        <v>10.25</v>
      </c>
      <c r="BS52" s="26">
        <v>11.25</v>
      </c>
      <c r="BT52" s="26">
        <v>17.75</v>
      </c>
    </row>
    <row r="53" spans="1:72">
      <c r="A53" s="9" t="s">
        <v>60</v>
      </c>
      <c r="B53" s="2">
        <v>40607</v>
      </c>
      <c r="C53" s="1">
        <v>41022</v>
      </c>
      <c r="D53" s="15">
        <v>14</v>
      </c>
      <c r="E53" s="15">
        <v>14</v>
      </c>
      <c r="F53" s="15">
        <v>7</v>
      </c>
      <c r="G53" s="15">
        <v>7</v>
      </c>
      <c r="H53" s="15">
        <v>5</v>
      </c>
      <c r="I53" s="15">
        <v>5</v>
      </c>
      <c r="L53" s="15">
        <v>5.25</v>
      </c>
      <c r="O53" s="3">
        <v>42103</v>
      </c>
      <c r="P53" s="17">
        <v>41.25</v>
      </c>
      <c r="Q53" s="17">
        <v>41.25</v>
      </c>
      <c r="R53" s="17">
        <v>9.75</v>
      </c>
      <c r="S53" s="17">
        <v>10</v>
      </c>
      <c r="T53" s="17">
        <v>32</v>
      </c>
      <c r="U53" s="17">
        <v>33</v>
      </c>
      <c r="V53" s="17">
        <v>10.75</v>
      </c>
      <c r="W53" s="17">
        <v>10.75</v>
      </c>
      <c r="AA53" s="2">
        <v>42387</v>
      </c>
      <c r="AB53" s="21">
        <v>42.25</v>
      </c>
      <c r="AC53" s="21">
        <v>42.25</v>
      </c>
      <c r="AD53" s="21">
        <v>9.5</v>
      </c>
      <c r="AE53" s="21">
        <v>9.75</v>
      </c>
      <c r="AF53" s="21">
        <v>34</v>
      </c>
      <c r="AG53" s="21">
        <v>34</v>
      </c>
      <c r="AH53" s="21">
        <v>10.5</v>
      </c>
      <c r="AI53" s="21">
        <v>10.5</v>
      </c>
      <c r="AJ53" s="21">
        <v>10</v>
      </c>
      <c r="AM53" s="4">
        <v>42480</v>
      </c>
      <c r="AN53" s="24">
        <v>42.25</v>
      </c>
      <c r="AO53" s="24">
        <v>42.5</v>
      </c>
    </row>
    <row r="54" spans="1:72">
      <c r="A54" s="9" t="s">
        <v>61</v>
      </c>
      <c r="B54" s="2">
        <v>40609</v>
      </c>
      <c r="C54" s="1">
        <v>41022</v>
      </c>
      <c r="D54" s="15">
        <v>12.5</v>
      </c>
      <c r="E54" s="15">
        <v>12</v>
      </c>
      <c r="F54" s="15">
        <v>6.75</v>
      </c>
      <c r="G54" s="15">
        <v>6.75</v>
      </c>
      <c r="H54" s="15">
        <v>4</v>
      </c>
      <c r="I54" s="15">
        <v>4</v>
      </c>
      <c r="L54" s="15">
        <v>5</v>
      </c>
      <c r="O54" s="3">
        <v>42094</v>
      </c>
      <c r="P54" s="17">
        <v>38.5</v>
      </c>
      <c r="Q54" s="17">
        <v>37.75</v>
      </c>
      <c r="R54" s="17">
        <v>9.75</v>
      </c>
      <c r="S54" s="17">
        <v>9.75</v>
      </c>
      <c r="T54" s="17">
        <v>31</v>
      </c>
      <c r="U54" s="17">
        <v>31</v>
      </c>
      <c r="V54" s="17">
        <v>10.25</v>
      </c>
      <c r="W54" s="17">
        <v>9.625</v>
      </c>
      <c r="X54" s="17">
        <v>11.625</v>
      </c>
      <c r="Y54" s="17">
        <f>9.75*2.5</f>
        <v>24.375</v>
      </c>
    </row>
    <row r="55" spans="1:72">
      <c r="A55" s="9" t="s">
        <v>62</v>
      </c>
      <c r="B55" s="2">
        <v>40610</v>
      </c>
      <c r="C55" s="1">
        <v>41022</v>
      </c>
      <c r="D55" s="15">
        <v>9.5</v>
      </c>
      <c r="E55" s="15">
        <v>9.5</v>
      </c>
      <c r="F55" s="15">
        <v>5</v>
      </c>
      <c r="G55" s="15">
        <v>5</v>
      </c>
      <c r="H55" s="15">
        <v>0</v>
      </c>
      <c r="I55" s="15">
        <v>0</v>
      </c>
      <c r="L55" s="15">
        <v>4</v>
      </c>
      <c r="O55" s="3">
        <v>41672</v>
      </c>
      <c r="P55" s="17">
        <v>27.375</v>
      </c>
      <c r="Q55" s="17">
        <v>27.125</v>
      </c>
      <c r="R55" s="17">
        <v>9</v>
      </c>
      <c r="S55" s="17">
        <v>9</v>
      </c>
      <c r="T55" s="17">
        <v>15</v>
      </c>
      <c r="U55" s="17">
        <v>16</v>
      </c>
      <c r="V55" s="17">
        <v>13.25</v>
      </c>
      <c r="W55" s="17">
        <v>13.25</v>
      </c>
      <c r="X55" s="17">
        <v>10.5</v>
      </c>
      <c r="AA55" s="2">
        <v>42101</v>
      </c>
      <c r="AB55" s="21">
        <v>34.625</v>
      </c>
      <c r="AC55" s="21">
        <v>34.5</v>
      </c>
      <c r="AJ55" s="21">
        <v>14.25</v>
      </c>
    </row>
    <row r="56" spans="1:72">
      <c r="A56" s="9" t="s">
        <v>63</v>
      </c>
      <c r="B56" s="2">
        <v>40610</v>
      </c>
      <c r="C56" s="1">
        <v>41022</v>
      </c>
      <c r="D56" s="15">
        <v>11</v>
      </c>
      <c r="E56" s="15">
        <v>11</v>
      </c>
      <c r="F56" s="15">
        <v>6</v>
      </c>
      <c r="G56" s="15">
        <v>6</v>
      </c>
      <c r="H56" s="15">
        <v>0</v>
      </c>
      <c r="I56" s="15">
        <v>0</v>
      </c>
      <c r="L56" s="15">
        <v>4</v>
      </c>
      <c r="O56" s="3">
        <v>41851</v>
      </c>
      <c r="P56" s="17">
        <v>34.625</v>
      </c>
      <c r="Q56" s="17">
        <v>34.5</v>
      </c>
      <c r="R56" s="17">
        <v>9.25</v>
      </c>
      <c r="S56" s="17">
        <v>9.25</v>
      </c>
      <c r="T56" s="17">
        <v>21</v>
      </c>
      <c r="U56" s="17">
        <v>21</v>
      </c>
      <c r="V56" s="17">
        <v>12.375</v>
      </c>
      <c r="W56" s="17">
        <v>12.5</v>
      </c>
      <c r="X56" s="17">
        <v>13</v>
      </c>
      <c r="Y56" s="17">
        <f>8.5*2.5</f>
        <v>21.25</v>
      </c>
    </row>
    <row r="57" spans="1:72">
      <c r="A57" s="9" t="s">
        <v>64</v>
      </c>
      <c r="B57" s="2">
        <v>40611</v>
      </c>
      <c r="C57" s="1">
        <v>41022</v>
      </c>
      <c r="D57" s="15">
        <v>14.75</v>
      </c>
      <c r="E57" s="15">
        <v>14.5</v>
      </c>
      <c r="F57" s="15">
        <v>7.25</v>
      </c>
      <c r="G57" s="15">
        <v>7.25</v>
      </c>
      <c r="H57" s="15">
        <v>5</v>
      </c>
      <c r="I57" s="15">
        <v>5</v>
      </c>
      <c r="L57" s="15">
        <v>5.5</v>
      </c>
      <c r="O57" s="3">
        <v>42104</v>
      </c>
      <c r="P57" s="17">
        <v>38.125</v>
      </c>
      <c r="Q57" s="17">
        <v>38.25</v>
      </c>
      <c r="R57" s="17">
        <v>10</v>
      </c>
      <c r="S57" s="17">
        <v>10</v>
      </c>
      <c r="T57" s="17">
        <v>32</v>
      </c>
      <c r="U57" s="17">
        <v>32</v>
      </c>
      <c r="V57" s="17">
        <v>10.25</v>
      </c>
      <c r="W57" s="17">
        <v>10.25</v>
      </c>
      <c r="X57" s="17">
        <v>11.5</v>
      </c>
    </row>
    <row r="58" spans="1:72">
      <c r="A58" s="9" t="s">
        <v>65</v>
      </c>
      <c r="B58" s="2">
        <v>40615</v>
      </c>
      <c r="C58" s="1">
        <v>41022</v>
      </c>
      <c r="D58" s="15">
        <v>13</v>
      </c>
      <c r="E58" s="15">
        <v>13</v>
      </c>
      <c r="F58" s="15">
        <v>6.25</v>
      </c>
      <c r="G58" s="15">
        <v>6.25</v>
      </c>
      <c r="H58" s="15">
        <v>5</v>
      </c>
      <c r="I58" s="15">
        <v>5</v>
      </c>
      <c r="L58" s="15">
        <v>6</v>
      </c>
      <c r="O58" s="3" t="s">
        <v>66</v>
      </c>
    </row>
    <row r="59" spans="1:72">
      <c r="A59" s="9" t="s">
        <v>67</v>
      </c>
      <c r="B59" s="2">
        <v>40619</v>
      </c>
      <c r="C59" s="1">
        <v>41022</v>
      </c>
      <c r="D59" s="15">
        <v>12.5</v>
      </c>
      <c r="E59" s="15">
        <v>12</v>
      </c>
      <c r="F59" s="15">
        <v>6.75</v>
      </c>
      <c r="G59" s="15">
        <v>7</v>
      </c>
      <c r="H59" s="15">
        <v>3</v>
      </c>
      <c r="I59" s="15">
        <v>3</v>
      </c>
      <c r="L59" s="15">
        <v>5.5</v>
      </c>
      <c r="O59" s="3">
        <v>42100</v>
      </c>
      <c r="P59" s="17">
        <v>35.0625</v>
      </c>
      <c r="Q59" s="17">
        <v>35.75</v>
      </c>
      <c r="R59" s="17">
        <v>10</v>
      </c>
      <c r="S59" s="17">
        <v>10</v>
      </c>
      <c r="T59" s="17">
        <v>27</v>
      </c>
      <c r="U59" s="17">
        <v>27</v>
      </c>
      <c r="V59" s="17">
        <v>9.75</v>
      </c>
      <c r="W59" s="17">
        <v>9.375</v>
      </c>
      <c r="X59" s="17">
        <v>17</v>
      </c>
      <c r="Y59" s="17">
        <f>8.5*2.5</f>
        <v>21.25</v>
      </c>
    </row>
    <row r="60" spans="1:72">
      <c r="A60" s="9" t="s">
        <v>68</v>
      </c>
      <c r="B60" s="2">
        <v>40641</v>
      </c>
      <c r="C60" s="1">
        <v>41022</v>
      </c>
      <c r="D60" s="15">
        <v>12.5</v>
      </c>
      <c r="E60" s="15">
        <v>12.5</v>
      </c>
      <c r="F60" s="15">
        <v>7</v>
      </c>
      <c r="G60" s="15">
        <v>7</v>
      </c>
      <c r="H60" s="15">
        <v>2</v>
      </c>
      <c r="I60" s="15">
        <v>2</v>
      </c>
      <c r="L60" s="15">
        <v>5</v>
      </c>
      <c r="O60" s="3">
        <v>42103</v>
      </c>
      <c r="P60" s="17">
        <v>39</v>
      </c>
      <c r="Q60" s="17">
        <v>38.75</v>
      </c>
      <c r="R60" s="17">
        <v>10</v>
      </c>
      <c r="S60" s="17">
        <v>9.875</v>
      </c>
      <c r="T60" s="17">
        <v>28</v>
      </c>
      <c r="U60" s="17">
        <v>27</v>
      </c>
      <c r="V60" s="17">
        <v>12.5</v>
      </c>
      <c r="W60" s="17">
        <v>12.625</v>
      </c>
      <c r="X60" s="17">
        <v>14</v>
      </c>
      <c r="Y60" s="17">
        <f>9*2.5</f>
        <v>22.5</v>
      </c>
      <c r="AA60" s="2">
        <v>42301</v>
      </c>
      <c r="AB60" s="21">
        <v>39.125</v>
      </c>
      <c r="AC60" s="21">
        <v>38.75</v>
      </c>
      <c r="AD60" s="21">
        <v>9.625</v>
      </c>
      <c r="AE60" s="21">
        <v>9.625</v>
      </c>
      <c r="AF60" s="21">
        <v>30</v>
      </c>
      <c r="AG60" s="21">
        <v>29</v>
      </c>
      <c r="AH60" s="21">
        <v>12</v>
      </c>
      <c r="AI60" s="21">
        <v>11.875</v>
      </c>
      <c r="AJ60" s="21">
        <v>13.875</v>
      </c>
      <c r="AK60" s="21">
        <v>21.25</v>
      </c>
      <c r="AM60" s="4">
        <v>42466</v>
      </c>
      <c r="AN60" s="24">
        <v>39.875</v>
      </c>
      <c r="AO60" s="24">
        <v>39.625</v>
      </c>
      <c r="AP60" s="24">
        <v>9.75</v>
      </c>
      <c r="AQ60" s="24">
        <v>9.75</v>
      </c>
      <c r="AR60" s="24">
        <v>34</v>
      </c>
      <c r="AS60" s="24">
        <v>34</v>
      </c>
      <c r="AT60" s="24">
        <v>10.625</v>
      </c>
      <c r="AU60" s="24">
        <v>10.625</v>
      </c>
      <c r="AV60" s="24">
        <v>13.75</v>
      </c>
    </row>
    <row r="61" spans="1:72">
      <c r="A61" s="9" t="s">
        <v>69</v>
      </c>
      <c r="B61" s="2">
        <v>40961</v>
      </c>
      <c r="C61" s="1">
        <v>41446</v>
      </c>
      <c r="D61" s="15">
        <v>15.25</v>
      </c>
      <c r="E61" s="15">
        <v>15</v>
      </c>
      <c r="F61" s="15">
        <v>7.5</v>
      </c>
      <c r="G61" s="15">
        <v>7.5</v>
      </c>
      <c r="H61" s="15">
        <v>4</v>
      </c>
      <c r="I61" s="15">
        <v>4</v>
      </c>
      <c r="J61" s="15">
        <v>12</v>
      </c>
      <c r="K61" s="15">
        <v>11.75</v>
      </c>
      <c r="L61" s="15">
        <v>7</v>
      </c>
      <c r="O61" s="3">
        <v>42587</v>
      </c>
      <c r="P61" s="17">
        <v>37.875</v>
      </c>
      <c r="Q61" s="17">
        <v>37.75</v>
      </c>
      <c r="R61" s="17">
        <v>10.5</v>
      </c>
      <c r="S61" s="17">
        <v>10.375</v>
      </c>
      <c r="T61" s="17">
        <v>35</v>
      </c>
      <c r="U61" s="17">
        <v>35</v>
      </c>
      <c r="V61" s="17">
        <v>8.75</v>
      </c>
      <c r="W61" s="17">
        <v>8.375</v>
      </c>
      <c r="X61" s="17">
        <v>10</v>
      </c>
      <c r="AA61" s="2">
        <v>42761</v>
      </c>
      <c r="AB61" s="21">
        <v>39</v>
      </c>
      <c r="AC61" s="21">
        <v>38.75</v>
      </c>
      <c r="AD61" s="21">
        <v>10.25</v>
      </c>
      <c r="AE61" s="21">
        <v>10.25</v>
      </c>
      <c r="AF61" s="21">
        <v>39</v>
      </c>
      <c r="AG61" s="21">
        <v>39</v>
      </c>
      <c r="AH61" s="21">
        <v>8.625</v>
      </c>
      <c r="AI61" s="21">
        <v>8.375</v>
      </c>
      <c r="AJ61" s="21">
        <v>10</v>
      </c>
      <c r="AK61" s="21">
        <v>25</v>
      </c>
    </row>
    <row r="62" spans="1:72">
      <c r="A62" s="9" t="s">
        <v>70</v>
      </c>
      <c r="B62" s="2">
        <v>40964</v>
      </c>
      <c r="C62" s="1">
        <v>41446</v>
      </c>
      <c r="D62" s="15">
        <v>16</v>
      </c>
      <c r="E62" s="15">
        <v>15.5</v>
      </c>
      <c r="F62" s="15">
        <v>7.5</v>
      </c>
      <c r="G62" s="15">
        <v>7.5</v>
      </c>
      <c r="H62" s="15">
        <v>3</v>
      </c>
      <c r="I62" s="15">
        <v>4</v>
      </c>
      <c r="J62" s="15">
        <v>12</v>
      </c>
      <c r="K62" s="15">
        <v>11.25</v>
      </c>
      <c r="L62" s="15">
        <v>7</v>
      </c>
      <c r="O62" s="3">
        <v>42761</v>
      </c>
      <c r="P62" s="17">
        <v>38.625</v>
      </c>
      <c r="Q62" s="17">
        <v>37.75</v>
      </c>
      <c r="R62" s="17">
        <v>9.75</v>
      </c>
      <c r="S62" s="17">
        <v>10</v>
      </c>
      <c r="T62" s="17">
        <v>35</v>
      </c>
      <c r="U62" s="17">
        <v>35</v>
      </c>
      <c r="V62" s="17">
        <v>10.5</v>
      </c>
      <c r="W62" s="17">
        <v>9.625</v>
      </c>
      <c r="X62" s="17">
        <v>12.5</v>
      </c>
      <c r="Y62" s="17">
        <v>21.5</v>
      </c>
    </row>
    <row r="63" spans="1:72">
      <c r="A63" s="9" t="s">
        <v>71</v>
      </c>
      <c r="B63" s="2">
        <v>40934</v>
      </c>
      <c r="C63" s="1">
        <v>41444</v>
      </c>
      <c r="D63" s="15">
        <v>11.75</v>
      </c>
      <c r="E63" s="15">
        <v>11.75</v>
      </c>
      <c r="F63" s="15">
        <v>8</v>
      </c>
      <c r="G63" s="15">
        <v>8</v>
      </c>
      <c r="H63" s="15">
        <v>4</v>
      </c>
      <c r="I63" s="15">
        <v>4</v>
      </c>
      <c r="J63" s="15">
        <v>11.75</v>
      </c>
      <c r="K63" s="15">
        <v>11.75</v>
      </c>
      <c r="L63" s="15">
        <v>8.25</v>
      </c>
      <c r="O63" s="3">
        <v>42279</v>
      </c>
      <c r="P63" s="17">
        <v>39.875</v>
      </c>
      <c r="Q63" s="17">
        <v>39.375</v>
      </c>
      <c r="R63" s="17">
        <v>10.5</v>
      </c>
      <c r="S63" s="17">
        <v>10.25</v>
      </c>
      <c r="T63" s="17">
        <v>24</v>
      </c>
      <c r="U63" s="17">
        <v>24</v>
      </c>
      <c r="V63" s="17">
        <v>10.625</v>
      </c>
      <c r="W63" s="17">
        <v>10.625</v>
      </c>
      <c r="X63" s="17">
        <v>16.5</v>
      </c>
      <c r="AA63" s="2">
        <v>42304</v>
      </c>
      <c r="AB63" s="21">
        <v>40.25</v>
      </c>
      <c r="AC63" s="21">
        <v>40</v>
      </c>
      <c r="AD63" s="21">
        <v>10</v>
      </c>
      <c r="AE63" s="21">
        <v>10.25</v>
      </c>
      <c r="AF63" s="21">
        <v>24</v>
      </c>
      <c r="AG63" s="21">
        <v>24</v>
      </c>
      <c r="AH63" s="21">
        <v>10.5</v>
      </c>
      <c r="AI63" s="21">
        <v>10.5</v>
      </c>
      <c r="AJ63" s="21">
        <v>16.5</v>
      </c>
    </row>
    <row r="64" spans="1:72">
      <c r="A64" s="9" t="s">
        <v>72</v>
      </c>
      <c r="B64" s="2">
        <v>40937</v>
      </c>
      <c r="C64" s="1">
        <v>41446</v>
      </c>
      <c r="D64" s="15">
        <v>16.125</v>
      </c>
      <c r="E64" s="15">
        <v>16</v>
      </c>
      <c r="F64" s="15">
        <v>7</v>
      </c>
      <c r="G64" s="15">
        <v>7</v>
      </c>
      <c r="H64" s="15">
        <v>4</v>
      </c>
      <c r="I64" s="15">
        <v>4</v>
      </c>
      <c r="J64" s="15">
        <v>12.5</v>
      </c>
      <c r="K64" s="15">
        <v>12.5</v>
      </c>
      <c r="L64" s="15">
        <v>8</v>
      </c>
      <c r="O64" s="3">
        <v>42233</v>
      </c>
      <c r="P64" s="17">
        <v>37.75</v>
      </c>
      <c r="Q64" s="17">
        <v>37.375</v>
      </c>
      <c r="R64" s="17">
        <v>10.25</v>
      </c>
      <c r="S64" s="17">
        <v>10.25</v>
      </c>
      <c r="T64" s="17">
        <v>27</v>
      </c>
      <c r="U64" s="17">
        <v>27</v>
      </c>
      <c r="V64" s="17">
        <v>11</v>
      </c>
      <c r="W64" s="17">
        <v>10.75</v>
      </c>
      <c r="X64" s="17">
        <v>10.5</v>
      </c>
      <c r="Y64" s="17">
        <f>8.625*2.5</f>
        <v>21.5625</v>
      </c>
      <c r="AA64" s="2">
        <v>42821</v>
      </c>
      <c r="AB64" s="21">
        <v>42.5</v>
      </c>
      <c r="AC64" s="21">
        <v>42</v>
      </c>
      <c r="AD64" s="21">
        <v>10</v>
      </c>
      <c r="AE64" s="21">
        <v>10</v>
      </c>
    </row>
    <row r="65" spans="1:84">
      <c r="A65" s="9" t="s">
        <v>73</v>
      </c>
      <c r="B65" s="2">
        <v>40969</v>
      </c>
      <c r="C65" s="1">
        <v>41446</v>
      </c>
      <c r="D65" s="15">
        <v>17</v>
      </c>
      <c r="E65" s="15">
        <v>17</v>
      </c>
      <c r="F65" s="15">
        <v>8.25</v>
      </c>
      <c r="G65" s="15">
        <v>8.25</v>
      </c>
      <c r="H65" s="15">
        <v>3</v>
      </c>
      <c r="I65" s="15">
        <v>4</v>
      </c>
      <c r="J65" s="15">
        <v>14.125</v>
      </c>
      <c r="K65" s="15">
        <v>13</v>
      </c>
      <c r="O65" s="3">
        <v>42761</v>
      </c>
      <c r="P65" s="17">
        <v>40.25</v>
      </c>
      <c r="Q65" s="17">
        <v>40.125</v>
      </c>
      <c r="R65" s="17">
        <v>10</v>
      </c>
      <c r="S65" s="17">
        <v>10</v>
      </c>
      <c r="T65" s="17">
        <v>37</v>
      </c>
      <c r="U65" s="17">
        <v>36</v>
      </c>
      <c r="V65" s="17">
        <v>9.25</v>
      </c>
      <c r="W65" s="17">
        <v>9.5</v>
      </c>
      <c r="X65" s="17">
        <v>11</v>
      </c>
      <c r="Y65" s="17">
        <v>22</v>
      </c>
    </row>
    <row r="66" spans="1:84">
      <c r="A66" s="9" t="s">
        <v>74</v>
      </c>
      <c r="B66" s="2">
        <v>40969</v>
      </c>
      <c r="C66" s="1">
        <v>41446</v>
      </c>
      <c r="D66" s="15">
        <v>13.75</v>
      </c>
      <c r="E66" s="15">
        <v>13.875</v>
      </c>
      <c r="F66" s="15">
        <v>6.75</v>
      </c>
      <c r="G66" s="15">
        <v>6.75</v>
      </c>
      <c r="H66" s="15">
        <v>4</v>
      </c>
      <c r="I66" s="15">
        <v>3</v>
      </c>
      <c r="J66" s="15">
        <v>10.5</v>
      </c>
      <c r="K66" s="15">
        <v>11.5</v>
      </c>
      <c r="L66" s="15">
        <v>7</v>
      </c>
      <c r="O66" s="3">
        <v>42761</v>
      </c>
      <c r="P66" s="17">
        <v>38.5</v>
      </c>
      <c r="Q66" s="17">
        <v>38.5</v>
      </c>
      <c r="R66" s="17">
        <v>10.125</v>
      </c>
      <c r="S66" s="17">
        <v>10</v>
      </c>
      <c r="T66" s="17">
        <v>39</v>
      </c>
      <c r="U66" s="17">
        <v>39</v>
      </c>
      <c r="V66" s="17">
        <v>8.625</v>
      </c>
      <c r="W66" s="17">
        <v>8.75</v>
      </c>
      <c r="X66" s="17">
        <v>11</v>
      </c>
    </row>
    <row r="67" spans="1:84">
      <c r="A67" s="9" t="s">
        <v>75</v>
      </c>
      <c r="B67" s="2">
        <v>40973</v>
      </c>
      <c r="C67" s="1">
        <v>41389</v>
      </c>
      <c r="D67" s="15">
        <v>14.25</v>
      </c>
      <c r="E67" s="15">
        <v>14.25</v>
      </c>
      <c r="F67" s="15">
        <v>6.75</v>
      </c>
      <c r="G67" s="15">
        <v>6.75</v>
      </c>
      <c r="H67" s="15">
        <v>4</v>
      </c>
      <c r="I67" s="15">
        <v>4</v>
      </c>
      <c r="J67" s="15">
        <v>10.25</v>
      </c>
      <c r="K67" s="15">
        <v>10.25</v>
      </c>
      <c r="L67" s="15">
        <v>6</v>
      </c>
      <c r="O67" s="3">
        <v>41444</v>
      </c>
      <c r="P67" s="17">
        <v>17</v>
      </c>
      <c r="Q67" s="17">
        <v>16.5</v>
      </c>
      <c r="R67" s="17">
        <v>8</v>
      </c>
      <c r="S67" s="17">
        <v>8</v>
      </c>
      <c r="T67" s="17">
        <v>4</v>
      </c>
      <c r="U67" s="17">
        <v>4</v>
      </c>
      <c r="V67" s="17">
        <v>11.75</v>
      </c>
      <c r="W67" s="17">
        <v>13</v>
      </c>
      <c r="X67" s="17">
        <v>7.125</v>
      </c>
      <c r="AA67" s="2">
        <v>42389</v>
      </c>
      <c r="AB67" s="21">
        <v>43</v>
      </c>
      <c r="AC67" s="21">
        <v>42.25</v>
      </c>
      <c r="AD67" s="21">
        <v>10.5</v>
      </c>
      <c r="AE67" s="21">
        <v>10.25</v>
      </c>
      <c r="AF67" s="21">
        <v>28</v>
      </c>
      <c r="AG67" s="21">
        <v>28</v>
      </c>
      <c r="AH67" s="21">
        <v>11.75</v>
      </c>
      <c r="AI67" s="21">
        <v>11</v>
      </c>
      <c r="AJ67" s="21">
        <v>18.25</v>
      </c>
      <c r="AK67" s="21">
        <f>9*2.5</f>
        <v>22.5</v>
      </c>
      <c r="AM67" s="4">
        <v>42520</v>
      </c>
      <c r="AN67" s="24">
        <v>44.875</v>
      </c>
      <c r="AO67" s="24">
        <v>44.375</v>
      </c>
      <c r="AP67" s="24">
        <v>10.25</v>
      </c>
      <c r="AQ67" s="24">
        <v>10.25</v>
      </c>
      <c r="AR67" s="24">
        <v>32</v>
      </c>
      <c r="AS67" s="24">
        <v>32</v>
      </c>
      <c r="AT67" s="24">
        <v>10.5</v>
      </c>
      <c r="AU67" s="24">
        <v>11</v>
      </c>
      <c r="AV67" s="24">
        <v>20</v>
      </c>
      <c r="AW67" s="24">
        <v>24.5</v>
      </c>
      <c r="AY67" s="13">
        <v>42780</v>
      </c>
      <c r="AZ67" s="26">
        <v>47.1875</v>
      </c>
      <c r="BA67" s="26">
        <v>46.375</v>
      </c>
      <c r="BB67" s="26">
        <v>10.375</v>
      </c>
      <c r="BC67" s="26">
        <v>10.375</v>
      </c>
      <c r="BD67" s="26">
        <v>37</v>
      </c>
      <c r="BE67" s="26">
        <v>37</v>
      </c>
      <c r="BF67" s="26">
        <v>10.375</v>
      </c>
      <c r="BG67" s="26">
        <v>9.75</v>
      </c>
      <c r="BH67" s="26">
        <v>21</v>
      </c>
      <c r="BI67" s="26">
        <v>24</v>
      </c>
    </row>
    <row r="68" spans="1:84">
      <c r="A68" s="9" t="s">
        <v>76</v>
      </c>
      <c r="B68" s="2">
        <v>40975</v>
      </c>
      <c r="C68" s="1">
        <v>41446</v>
      </c>
      <c r="D68" s="15">
        <v>16</v>
      </c>
      <c r="E68" s="15">
        <v>16</v>
      </c>
      <c r="F68" s="15">
        <v>7.25</v>
      </c>
      <c r="G68" s="15">
        <v>7</v>
      </c>
      <c r="H68" s="15">
        <v>3</v>
      </c>
      <c r="I68" s="15">
        <v>3</v>
      </c>
      <c r="J68" s="15" t="s">
        <v>78</v>
      </c>
      <c r="K68" s="15" t="s">
        <v>78</v>
      </c>
      <c r="L68" s="15">
        <v>8.25</v>
      </c>
      <c r="O68" s="3">
        <v>42419</v>
      </c>
      <c r="P68" s="17">
        <v>40.375</v>
      </c>
      <c r="Q68" s="17">
        <v>40.25</v>
      </c>
      <c r="R68" s="17">
        <v>10</v>
      </c>
      <c r="S68" s="17">
        <v>9.75</v>
      </c>
      <c r="T68" s="17">
        <v>29</v>
      </c>
      <c r="U68" s="17">
        <v>30</v>
      </c>
      <c r="V68" s="17">
        <v>13.5</v>
      </c>
      <c r="W68" s="17">
        <v>12.5</v>
      </c>
      <c r="X68" s="17">
        <v>14.5</v>
      </c>
      <c r="Y68" s="17">
        <v>22.5</v>
      </c>
      <c r="AA68" s="2">
        <v>42686</v>
      </c>
      <c r="AB68" s="21">
        <v>41.75</v>
      </c>
      <c r="AC68" s="21">
        <v>42</v>
      </c>
      <c r="AD68" s="21">
        <v>10</v>
      </c>
      <c r="AE68" s="21">
        <v>9.75</v>
      </c>
      <c r="AF68" s="21">
        <v>36</v>
      </c>
      <c r="AG68" s="21">
        <v>37</v>
      </c>
      <c r="AH68" s="21">
        <v>10.75</v>
      </c>
      <c r="AI68" s="21">
        <v>10.75</v>
      </c>
      <c r="AJ68" s="21">
        <v>14.75</v>
      </c>
      <c r="AK68" s="21">
        <v>22.5</v>
      </c>
      <c r="AM68" s="4">
        <v>42456</v>
      </c>
      <c r="AN68" s="24">
        <v>42.5</v>
      </c>
      <c r="AO68" s="24">
        <v>42.5</v>
      </c>
    </row>
    <row r="69" spans="1:84">
      <c r="A69" s="9" t="s">
        <v>77</v>
      </c>
      <c r="B69" s="2">
        <v>40975</v>
      </c>
      <c r="C69" s="1">
        <v>41446</v>
      </c>
      <c r="D69" s="15">
        <v>14.75</v>
      </c>
      <c r="E69" s="15">
        <v>14.5</v>
      </c>
      <c r="F69" s="15">
        <v>7.25</v>
      </c>
      <c r="G69" s="15">
        <v>7.25</v>
      </c>
      <c r="H69" s="15">
        <v>4</v>
      </c>
      <c r="I69" s="15">
        <v>4</v>
      </c>
      <c r="J69" s="15" t="s">
        <v>78</v>
      </c>
      <c r="K69" s="15" t="s">
        <v>78</v>
      </c>
      <c r="L69" s="15">
        <v>7.5</v>
      </c>
      <c r="O69" s="3">
        <v>42471</v>
      </c>
      <c r="P69" s="17">
        <v>37.875</v>
      </c>
      <c r="Q69" s="17">
        <v>37.5</v>
      </c>
      <c r="R69" s="17">
        <v>9.75</v>
      </c>
      <c r="S69" s="17">
        <v>10</v>
      </c>
      <c r="T69" s="17">
        <v>29</v>
      </c>
      <c r="U69" s="17">
        <v>29</v>
      </c>
      <c r="V69" s="17">
        <v>11</v>
      </c>
      <c r="W69" s="17">
        <v>10</v>
      </c>
      <c r="X69" s="17">
        <v>12</v>
      </c>
    </row>
    <row r="70" spans="1:84">
      <c r="A70" s="9" t="s">
        <v>79</v>
      </c>
      <c r="B70" s="2">
        <v>40984</v>
      </c>
      <c r="C70" s="1">
        <v>41446</v>
      </c>
      <c r="D70" s="15">
        <v>15.5</v>
      </c>
      <c r="E70" s="15">
        <v>15.5</v>
      </c>
      <c r="F70" s="15">
        <v>8</v>
      </c>
      <c r="G70" s="15">
        <v>8</v>
      </c>
      <c r="H70" s="15">
        <v>4</v>
      </c>
      <c r="I70" s="15">
        <v>5</v>
      </c>
      <c r="J70" s="15">
        <v>11</v>
      </c>
      <c r="K70" s="15">
        <v>10</v>
      </c>
      <c r="O70" s="3">
        <v>42471</v>
      </c>
      <c r="P70" s="17">
        <v>36.375</v>
      </c>
      <c r="Q70" s="17">
        <v>36.75</v>
      </c>
      <c r="R70" s="17">
        <v>10.25</v>
      </c>
      <c r="S70" s="17">
        <v>10.5</v>
      </c>
      <c r="T70" s="17">
        <v>30</v>
      </c>
      <c r="U70" s="17">
        <v>30</v>
      </c>
      <c r="V70" s="17">
        <v>9.75</v>
      </c>
      <c r="W70" s="17">
        <v>9.75</v>
      </c>
      <c r="X70" s="17">
        <v>11.75</v>
      </c>
    </row>
    <row r="71" spans="1:84">
      <c r="A71" s="9" t="s">
        <v>80</v>
      </c>
      <c r="B71" s="2">
        <v>40992</v>
      </c>
      <c r="C71" s="1">
        <v>41446</v>
      </c>
      <c r="D71" s="15">
        <v>14.625</v>
      </c>
      <c r="E71" s="15">
        <v>14.875</v>
      </c>
      <c r="F71" s="15">
        <v>7</v>
      </c>
      <c r="G71" s="15">
        <v>6.875</v>
      </c>
      <c r="H71" s="15">
        <v>4</v>
      </c>
      <c r="I71" s="15">
        <v>4</v>
      </c>
      <c r="J71" s="15">
        <v>11</v>
      </c>
      <c r="K71" s="15">
        <v>11.5</v>
      </c>
      <c r="O71" s="3">
        <v>42586</v>
      </c>
      <c r="P71" s="39">
        <v>27.25</v>
      </c>
      <c r="Q71" s="17">
        <v>35</v>
      </c>
      <c r="R71" s="17">
        <v>10</v>
      </c>
      <c r="S71" s="17">
        <v>10</v>
      </c>
      <c r="T71" s="17" t="s">
        <v>81</v>
      </c>
      <c r="U71" s="17">
        <v>35</v>
      </c>
      <c r="V71" s="17" t="s">
        <v>81</v>
      </c>
      <c r="W71" s="17">
        <v>6.5</v>
      </c>
      <c r="X71" s="17" t="s">
        <v>81</v>
      </c>
      <c r="Y71" s="17">
        <v>24.25</v>
      </c>
    </row>
    <row r="72" spans="1:84">
      <c r="A72" s="9" t="s">
        <v>82</v>
      </c>
      <c r="B72" s="2">
        <v>41000</v>
      </c>
      <c r="C72" s="1">
        <v>41444</v>
      </c>
      <c r="D72" s="15">
        <v>16.25</v>
      </c>
      <c r="E72" s="15">
        <v>16</v>
      </c>
      <c r="F72" s="15">
        <v>7.625</v>
      </c>
      <c r="G72" s="15">
        <v>7.5</v>
      </c>
      <c r="H72" s="15">
        <v>4</v>
      </c>
      <c r="I72" s="15">
        <v>4</v>
      </c>
      <c r="J72" s="15">
        <v>11.25</v>
      </c>
      <c r="K72" s="15">
        <v>12</v>
      </c>
      <c r="O72" s="3">
        <v>42419</v>
      </c>
      <c r="P72" s="17">
        <v>41.5</v>
      </c>
      <c r="Q72" s="17">
        <v>41.375</v>
      </c>
      <c r="R72" s="17">
        <v>10</v>
      </c>
      <c r="S72" s="17">
        <v>10</v>
      </c>
      <c r="T72" s="17">
        <v>27</v>
      </c>
      <c r="U72" s="17">
        <v>28</v>
      </c>
      <c r="V72" s="17">
        <v>11.75</v>
      </c>
      <c r="W72" s="17">
        <v>11.25</v>
      </c>
      <c r="X72" s="17">
        <v>16.25</v>
      </c>
      <c r="Y72" s="17">
        <v>21.5</v>
      </c>
      <c r="AA72" s="2">
        <v>42485</v>
      </c>
      <c r="AB72" s="21">
        <v>42.375</v>
      </c>
      <c r="AC72" s="21">
        <v>42.25</v>
      </c>
      <c r="AD72" s="21">
        <v>10</v>
      </c>
      <c r="AE72" s="21">
        <v>9.75</v>
      </c>
      <c r="AF72" s="21">
        <v>30</v>
      </c>
      <c r="AG72" s="21">
        <v>30</v>
      </c>
      <c r="AH72" s="21">
        <v>10.375</v>
      </c>
      <c r="AI72" s="21">
        <v>9.625</v>
      </c>
      <c r="AJ72" s="21">
        <v>16.5</v>
      </c>
      <c r="AK72" s="21">
        <v>22</v>
      </c>
    </row>
    <row r="73" spans="1:84">
      <c r="A73" s="9" t="s">
        <v>83</v>
      </c>
      <c r="B73" s="2">
        <v>41006</v>
      </c>
      <c r="C73" s="1">
        <v>41444</v>
      </c>
      <c r="D73" s="15">
        <v>15</v>
      </c>
      <c r="E73" s="15">
        <v>15</v>
      </c>
      <c r="F73" s="15">
        <v>7</v>
      </c>
      <c r="G73" s="15">
        <v>7</v>
      </c>
      <c r="H73" s="15">
        <v>2</v>
      </c>
      <c r="I73" s="15">
        <v>2</v>
      </c>
      <c r="J73" s="15">
        <v>13.5</v>
      </c>
      <c r="K73" s="15">
        <v>13.5</v>
      </c>
      <c r="L73" s="15">
        <v>8.375</v>
      </c>
      <c r="O73" s="3">
        <v>41885</v>
      </c>
      <c r="P73" s="17">
        <v>29.25</v>
      </c>
      <c r="Q73" s="17">
        <v>29.25</v>
      </c>
      <c r="R73" s="17">
        <v>9.25</v>
      </c>
      <c r="S73" s="17">
        <v>9.25</v>
      </c>
      <c r="T73" s="17">
        <v>14</v>
      </c>
      <c r="U73" s="17">
        <v>14</v>
      </c>
      <c r="V73" s="17">
        <v>12</v>
      </c>
      <c r="W73" s="17">
        <v>12</v>
      </c>
      <c r="X73" s="17">
        <v>13</v>
      </c>
      <c r="Y73" s="17">
        <f>7.75*2.5</f>
        <v>19.375</v>
      </c>
      <c r="AA73" s="2">
        <v>42279</v>
      </c>
      <c r="AB73" s="21">
        <v>38.375</v>
      </c>
      <c r="AC73" s="21">
        <v>38.375</v>
      </c>
      <c r="AD73" s="21">
        <v>9.75</v>
      </c>
      <c r="AE73" s="21">
        <v>9.75</v>
      </c>
      <c r="AF73" s="21">
        <v>23</v>
      </c>
      <c r="AG73" s="21">
        <v>23</v>
      </c>
      <c r="AH73" s="21">
        <v>12.75</v>
      </c>
      <c r="AI73" s="21">
        <v>13</v>
      </c>
      <c r="AJ73" s="21">
        <v>17</v>
      </c>
      <c r="AM73" s="4">
        <v>42454</v>
      </c>
      <c r="AN73" s="24">
        <v>41.25</v>
      </c>
      <c r="AO73" s="24">
        <v>40.625</v>
      </c>
      <c r="AP73" s="24">
        <v>9.875</v>
      </c>
      <c r="AQ73" s="24">
        <v>10.25</v>
      </c>
      <c r="AR73" s="24">
        <v>30</v>
      </c>
      <c r="AS73" s="24">
        <v>30</v>
      </c>
      <c r="AT73" s="24">
        <v>10.375</v>
      </c>
      <c r="AU73" s="24">
        <v>9.875</v>
      </c>
      <c r="AV73" s="24">
        <v>18.625</v>
      </c>
      <c r="AW73" s="24">
        <v>22</v>
      </c>
      <c r="AY73" s="13">
        <v>42714</v>
      </c>
      <c r="AZ73" s="26">
        <v>42.75</v>
      </c>
      <c r="BA73" s="26">
        <v>41.875</v>
      </c>
      <c r="BB73" s="26">
        <v>10</v>
      </c>
      <c r="BC73" s="26">
        <v>10.125</v>
      </c>
      <c r="BD73" s="26">
        <v>35</v>
      </c>
      <c r="BE73" s="26">
        <v>35</v>
      </c>
      <c r="BF73" s="26">
        <v>9.375</v>
      </c>
      <c r="BG73" s="26">
        <v>8.875</v>
      </c>
      <c r="BH73" s="26">
        <v>19.5</v>
      </c>
      <c r="BI73" s="26">
        <v>23.25</v>
      </c>
      <c r="BK73" s="13">
        <v>42873</v>
      </c>
      <c r="BL73" s="26">
        <v>43.5</v>
      </c>
      <c r="BM73" s="26">
        <v>42.375</v>
      </c>
      <c r="BN73" s="26">
        <v>9.625</v>
      </c>
      <c r="BO73" s="26">
        <v>8.75</v>
      </c>
      <c r="BP73" s="26">
        <v>38</v>
      </c>
      <c r="BQ73" s="26">
        <v>37</v>
      </c>
      <c r="BR73" s="26">
        <v>9.375</v>
      </c>
      <c r="BS73" s="26" t="s">
        <v>84</v>
      </c>
      <c r="BT73" s="26">
        <v>20</v>
      </c>
      <c r="BW73" s="32">
        <v>43018</v>
      </c>
      <c r="BX73" s="33">
        <v>43.25</v>
      </c>
      <c r="BY73" s="33">
        <v>42.5</v>
      </c>
      <c r="BZ73" s="33">
        <v>9.5</v>
      </c>
      <c r="CA73" s="33">
        <v>9.5</v>
      </c>
      <c r="CB73" s="33">
        <v>39</v>
      </c>
      <c r="CC73" s="33">
        <v>38</v>
      </c>
      <c r="CD73" s="33">
        <v>8.75</v>
      </c>
      <c r="CE73" s="33">
        <v>8.75</v>
      </c>
      <c r="CF73" s="33">
        <v>19.625</v>
      </c>
    </row>
    <row r="74" spans="1:84">
      <c r="A74" s="9" t="s">
        <v>85</v>
      </c>
      <c r="B74" s="2">
        <v>41010</v>
      </c>
      <c r="C74" s="1">
        <v>41445</v>
      </c>
      <c r="D74" s="15">
        <v>14</v>
      </c>
      <c r="E74" s="15">
        <v>14</v>
      </c>
      <c r="F74" s="15">
        <v>7.5</v>
      </c>
      <c r="G74" s="15">
        <v>7.75</v>
      </c>
      <c r="H74" s="15">
        <v>2</v>
      </c>
      <c r="I74" s="15">
        <v>2</v>
      </c>
      <c r="J74" s="15">
        <v>12.5</v>
      </c>
      <c r="K74" s="15">
        <v>12.5</v>
      </c>
      <c r="L74" s="15">
        <v>5.75</v>
      </c>
      <c r="O74" s="3">
        <v>42751</v>
      </c>
      <c r="P74" s="17">
        <v>41.25</v>
      </c>
      <c r="Q74" s="17">
        <v>40.75</v>
      </c>
      <c r="R74" s="17">
        <v>9.625</v>
      </c>
      <c r="S74" s="17">
        <v>9.75</v>
      </c>
      <c r="T74" s="17">
        <v>37</v>
      </c>
      <c r="U74" s="17">
        <v>37</v>
      </c>
      <c r="V74" s="17">
        <v>10.375</v>
      </c>
      <c r="W74" s="17">
        <v>10</v>
      </c>
      <c r="X74" s="17">
        <v>16.75</v>
      </c>
      <c r="Y74" s="17">
        <v>23</v>
      </c>
    </row>
    <row r="75" spans="1:84">
      <c r="A75" s="9" t="s">
        <v>86</v>
      </c>
      <c r="B75" s="2">
        <v>41013</v>
      </c>
      <c r="C75" s="1">
        <v>41444</v>
      </c>
      <c r="D75" s="15">
        <v>17</v>
      </c>
      <c r="E75" s="15">
        <v>16.5</v>
      </c>
      <c r="F75" s="15">
        <v>8.5</v>
      </c>
      <c r="G75" s="15">
        <v>8.5</v>
      </c>
      <c r="H75" s="15">
        <v>5</v>
      </c>
      <c r="I75" s="15">
        <v>5</v>
      </c>
      <c r="J75" s="15">
        <v>11</v>
      </c>
      <c r="K75" s="15">
        <v>11</v>
      </c>
      <c r="L75" s="15">
        <v>7.5</v>
      </c>
      <c r="O75" s="3">
        <v>41885</v>
      </c>
      <c r="P75" s="17">
        <v>31.75</v>
      </c>
      <c r="Q75" s="17">
        <v>31.5</v>
      </c>
      <c r="R75" s="17">
        <v>10.25</v>
      </c>
      <c r="S75" s="17">
        <v>10.25</v>
      </c>
      <c r="T75" s="17">
        <v>16</v>
      </c>
      <c r="U75" s="17">
        <v>16</v>
      </c>
      <c r="V75" s="17">
        <v>10.5</v>
      </c>
      <c r="W75" s="17">
        <v>10.5</v>
      </c>
      <c r="X75" s="17">
        <v>11.75</v>
      </c>
      <c r="AA75" s="2">
        <v>42266</v>
      </c>
      <c r="AB75" s="21">
        <v>40.25</v>
      </c>
      <c r="AC75" s="21">
        <v>40</v>
      </c>
      <c r="AD75" s="21">
        <v>10.25</v>
      </c>
      <c r="AE75" s="21">
        <v>10.25</v>
      </c>
      <c r="AF75" s="21">
        <v>25</v>
      </c>
      <c r="AG75" s="21">
        <v>25</v>
      </c>
      <c r="AH75" s="21">
        <v>10.25</v>
      </c>
      <c r="AI75" s="21">
        <v>10.25</v>
      </c>
      <c r="AJ75" s="21">
        <v>13</v>
      </c>
      <c r="AK75" s="21">
        <v>22.5</v>
      </c>
      <c r="AM75" s="4">
        <v>42370</v>
      </c>
      <c r="AN75" s="24">
        <v>41.625</v>
      </c>
      <c r="AO75" s="24">
        <v>42</v>
      </c>
      <c r="AP75" s="24">
        <v>10.25</v>
      </c>
      <c r="AQ75" s="24">
        <v>10.25</v>
      </c>
      <c r="AR75" s="24" t="s">
        <v>87</v>
      </c>
      <c r="AS75" s="24" t="s">
        <v>87</v>
      </c>
      <c r="AY75" s="13">
        <v>42520</v>
      </c>
      <c r="AZ75" s="26">
        <v>43.125</v>
      </c>
      <c r="BA75" s="26">
        <v>43.25</v>
      </c>
      <c r="BB75" s="26">
        <v>10</v>
      </c>
      <c r="BC75" s="26">
        <v>10</v>
      </c>
      <c r="BD75" s="26">
        <v>29</v>
      </c>
      <c r="BE75" s="26">
        <v>29</v>
      </c>
      <c r="BF75" s="26">
        <v>10.25</v>
      </c>
      <c r="BG75" s="26">
        <v>10.25</v>
      </c>
      <c r="BH75" s="26">
        <v>12</v>
      </c>
      <c r="BI75" s="26">
        <v>25.5</v>
      </c>
      <c r="BK75" s="13">
        <v>42921</v>
      </c>
      <c r="BL75" s="26">
        <v>44.625</v>
      </c>
      <c r="BM75" s="26">
        <v>45.125</v>
      </c>
      <c r="BN75" s="26">
        <v>10</v>
      </c>
      <c r="BO75" s="26">
        <v>10</v>
      </c>
      <c r="BP75" s="26">
        <v>34</v>
      </c>
      <c r="BQ75" s="26">
        <v>34</v>
      </c>
      <c r="BR75" s="26">
        <v>10.25</v>
      </c>
      <c r="BS75" s="26">
        <v>10.25</v>
      </c>
      <c r="BT75" s="26">
        <v>11.5</v>
      </c>
    </row>
    <row r="76" spans="1:84">
      <c r="A76" s="9" t="s">
        <v>88</v>
      </c>
      <c r="B76" s="2">
        <v>41015</v>
      </c>
      <c r="C76" s="1">
        <v>41445</v>
      </c>
      <c r="D76" s="15">
        <v>16</v>
      </c>
      <c r="E76" s="15">
        <v>15.875</v>
      </c>
      <c r="F76" s="15">
        <v>7.25</v>
      </c>
      <c r="G76" s="15">
        <v>7.75</v>
      </c>
      <c r="H76" s="15">
        <v>3</v>
      </c>
      <c r="I76" s="15">
        <v>3</v>
      </c>
      <c r="J76" s="15">
        <v>13</v>
      </c>
      <c r="K76" s="15">
        <v>13</v>
      </c>
      <c r="L76" s="15">
        <v>7.5</v>
      </c>
      <c r="O76" s="3">
        <v>42301</v>
      </c>
      <c r="P76" s="17">
        <v>40.875</v>
      </c>
      <c r="Q76" s="17">
        <v>40.875</v>
      </c>
      <c r="R76" s="17">
        <v>10.25</v>
      </c>
      <c r="S76" s="17">
        <v>10.25</v>
      </c>
      <c r="T76" s="17">
        <v>24</v>
      </c>
      <c r="U76" s="17">
        <v>24</v>
      </c>
      <c r="V76" s="17">
        <v>12.625</v>
      </c>
      <c r="W76" s="17">
        <v>12.625</v>
      </c>
      <c r="X76" s="17">
        <v>16.5</v>
      </c>
      <c r="Y76" s="17">
        <v>23.75</v>
      </c>
      <c r="AA76" s="2">
        <v>42434</v>
      </c>
      <c r="AB76" s="21">
        <v>42.75</v>
      </c>
      <c r="AC76" s="21">
        <v>43.125</v>
      </c>
      <c r="AD76" s="21">
        <v>10.25</v>
      </c>
      <c r="AE76" s="21">
        <v>10.25</v>
      </c>
      <c r="AF76" s="21">
        <v>27</v>
      </c>
      <c r="AG76" s="21">
        <v>28</v>
      </c>
      <c r="AH76" s="21">
        <v>12.25</v>
      </c>
      <c r="AI76" s="21">
        <v>12.375</v>
      </c>
      <c r="AJ76" s="21">
        <v>18</v>
      </c>
      <c r="AK76" s="21">
        <v>24.5</v>
      </c>
      <c r="AM76" s="4">
        <v>42574</v>
      </c>
      <c r="AN76" s="24">
        <v>44.625</v>
      </c>
      <c r="AO76" s="24">
        <v>44.75</v>
      </c>
      <c r="AP76" s="24">
        <v>10</v>
      </c>
      <c r="AQ76" s="24">
        <v>9.875</v>
      </c>
      <c r="AR76" s="24">
        <v>31</v>
      </c>
      <c r="AS76" s="24">
        <v>32</v>
      </c>
      <c r="AT76" s="24">
        <v>11</v>
      </c>
      <c r="AU76" s="24">
        <v>11</v>
      </c>
      <c r="AV76" s="24">
        <v>19.125</v>
      </c>
      <c r="AW76" s="24">
        <v>27</v>
      </c>
      <c r="AY76" s="13">
        <v>42990</v>
      </c>
      <c r="AZ76" s="26">
        <v>45.625</v>
      </c>
      <c r="BA76" s="26">
        <v>46.75</v>
      </c>
      <c r="BB76" s="26">
        <v>10</v>
      </c>
      <c r="BC76" s="26">
        <v>10</v>
      </c>
      <c r="BD76" s="26">
        <v>39</v>
      </c>
      <c r="BE76" s="26">
        <v>38</v>
      </c>
      <c r="BF76" s="26">
        <v>9.75</v>
      </c>
      <c r="BG76" s="26">
        <v>10.5</v>
      </c>
      <c r="BH76" s="26">
        <v>20.5</v>
      </c>
      <c r="BI76" s="26">
        <v>26.5</v>
      </c>
    </row>
    <row r="77" spans="1:84">
      <c r="A77" s="9" t="s">
        <v>89</v>
      </c>
      <c r="B77" s="2">
        <v>41019</v>
      </c>
      <c r="C77" s="1">
        <v>41444</v>
      </c>
      <c r="D77" s="15">
        <v>13.75</v>
      </c>
      <c r="E77" s="15">
        <v>13.5</v>
      </c>
      <c r="F77" s="15">
        <v>7</v>
      </c>
      <c r="G77" s="15">
        <v>7</v>
      </c>
      <c r="H77" s="15">
        <v>0</v>
      </c>
      <c r="I77" s="15">
        <v>0</v>
      </c>
      <c r="J77" s="15" t="s">
        <v>87</v>
      </c>
      <c r="K77" s="15" t="s">
        <v>87</v>
      </c>
      <c r="L77" s="15">
        <v>8</v>
      </c>
      <c r="O77" s="3">
        <v>42436</v>
      </c>
      <c r="P77" s="17">
        <v>42.75</v>
      </c>
      <c r="Q77" s="17">
        <v>42.9375</v>
      </c>
      <c r="R77" s="17">
        <v>10</v>
      </c>
      <c r="S77" s="17">
        <v>10</v>
      </c>
      <c r="T77" s="17">
        <v>25</v>
      </c>
      <c r="U77" s="17">
        <v>25</v>
      </c>
      <c r="V77" s="17">
        <v>15.25</v>
      </c>
      <c r="W77" s="17">
        <v>15.125</v>
      </c>
      <c r="X77" s="17">
        <v>20</v>
      </c>
      <c r="Y77" s="17">
        <v>21.5</v>
      </c>
      <c r="AA77" s="2">
        <v>42488</v>
      </c>
      <c r="AB77" s="21">
        <v>43.75</v>
      </c>
      <c r="AC77" s="21">
        <v>43.5</v>
      </c>
      <c r="AM77" s="4">
        <v>42650</v>
      </c>
      <c r="AN77" s="24">
        <v>45.125</v>
      </c>
    </row>
    <row r="78" spans="1:84">
      <c r="A78" s="9" t="s">
        <v>90</v>
      </c>
      <c r="B78" s="2">
        <v>41073</v>
      </c>
      <c r="C78" s="1">
        <v>42541</v>
      </c>
      <c r="D78" s="15">
        <v>10.5</v>
      </c>
      <c r="E78" s="15">
        <v>10.5</v>
      </c>
      <c r="F78" s="15">
        <v>6.5</v>
      </c>
      <c r="G78" s="15">
        <v>6.5</v>
      </c>
      <c r="H78" s="15">
        <v>0</v>
      </c>
      <c r="I78" s="15">
        <v>0</v>
      </c>
      <c r="J78" s="15" t="s">
        <v>87</v>
      </c>
      <c r="K78" s="15" t="s">
        <v>87</v>
      </c>
      <c r="L78" s="15">
        <v>5.5</v>
      </c>
      <c r="O78" s="3">
        <v>42466</v>
      </c>
      <c r="P78" s="17">
        <v>39.25</v>
      </c>
      <c r="Q78" s="17">
        <v>38.5</v>
      </c>
      <c r="R78" s="17" t="s">
        <v>78</v>
      </c>
      <c r="S78" s="17" t="s">
        <v>78</v>
      </c>
      <c r="T78" s="17">
        <v>28</v>
      </c>
      <c r="U78" s="17">
        <v>28</v>
      </c>
      <c r="V78" s="17">
        <v>11</v>
      </c>
      <c r="W78" s="17">
        <v>11</v>
      </c>
      <c r="X78" s="17">
        <v>15.5</v>
      </c>
    </row>
    <row r="79" spans="1:84">
      <c r="A79" s="9" t="s">
        <v>91</v>
      </c>
      <c r="B79" s="2">
        <v>41074</v>
      </c>
      <c r="C79" s="1">
        <v>41444</v>
      </c>
      <c r="D79" s="15">
        <v>12.125</v>
      </c>
      <c r="E79" s="15">
        <v>12</v>
      </c>
      <c r="F79" s="15">
        <v>7.125</v>
      </c>
      <c r="G79" s="15">
        <v>6.5</v>
      </c>
      <c r="H79" s="15">
        <v>0</v>
      </c>
      <c r="I79" s="15">
        <v>0</v>
      </c>
      <c r="J79" s="15" t="s">
        <v>87</v>
      </c>
      <c r="K79" s="15" t="s">
        <v>87</v>
      </c>
      <c r="L79" s="15">
        <v>4.625</v>
      </c>
      <c r="O79" s="3">
        <v>42480</v>
      </c>
      <c r="P79" s="17">
        <v>39</v>
      </c>
      <c r="Q79" s="17">
        <v>40</v>
      </c>
      <c r="R79" s="17">
        <v>9.75</v>
      </c>
      <c r="S79" s="17">
        <v>10</v>
      </c>
      <c r="T79" s="17" t="s">
        <v>92</v>
      </c>
      <c r="U79" s="17" t="s">
        <v>92</v>
      </c>
      <c r="V79" s="17" t="s">
        <v>87</v>
      </c>
      <c r="W79" s="17" t="s">
        <v>87</v>
      </c>
      <c r="X79" s="17" t="s">
        <v>87</v>
      </c>
      <c r="Y79" s="17" t="s">
        <v>87</v>
      </c>
    </row>
    <row r="80" spans="1:84">
      <c r="A80" s="9" t="s">
        <v>93</v>
      </c>
      <c r="B80" s="2">
        <v>41075</v>
      </c>
      <c r="C80" s="1">
        <v>41445</v>
      </c>
      <c r="D80" s="15">
        <v>11.625</v>
      </c>
      <c r="E80" s="15">
        <v>11.625</v>
      </c>
      <c r="F80" s="15">
        <v>6.25</v>
      </c>
      <c r="G80" s="15">
        <v>6.25</v>
      </c>
      <c r="H80" s="15">
        <v>1</v>
      </c>
      <c r="I80" s="15">
        <v>1</v>
      </c>
      <c r="J80" s="15">
        <v>11</v>
      </c>
      <c r="K80" s="15">
        <v>11</v>
      </c>
      <c r="L80" s="15">
        <v>4.75</v>
      </c>
      <c r="O80" s="3">
        <v>42655</v>
      </c>
      <c r="P80" s="17">
        <v>42.25</v>
      </c>
      <c r="Q80" s="17">
        <v>42.625</v>
      </c>
      <c r="R80" s="17">
        <v>9.75</v>
      </c>
      <c r="S80" s="17">
        <v>9.75</v>
      </c>
      <c r="T80" s="17">
        <v>32</v>
      </c>
      <c r="U80" s="17">
        <v>33</v>
      </c>
      <c r="V80" s="17">
        <v>10</v>
      </c>
      <c r="W80" s="17">
        <v>10</v>
      </c>
      <c r="X80" s="17">
        <v>21.25</v>
      </c>
      <c r="Y80" s="17">
        <v>22.5</v>
      </c>
    </row>
    <row r="81" spans="1:37">
      <c r="A81" s="9" t="s">
        <v>94</v>
      </c>
      <c r="B81" s="2">
        <v>41086</v>
      </c>
      <c r="C81" s="1">
        <v>41445</v>
      </c>
      <c r="D81" s="15">
        <v>12</v>
      </c>
      <c r="E81" s="15">
        <v>11.75</v>
      </c>
      <c r="F81" s="15">
        <v>6.75</v>
      </c>
      <c r="G81" s="15">
        <v>6.625</v>
      </c>
      <c r="H81" s="15">
        <v>0</v>
      </c>
      <c r="I81" s="15">
        <v>0</v>
      </c>
      <c r="J81" s="15" t="s">
        <v>87</v>
      </c>
      <c r="K81" s="15" t="s">
        <v>87</v>
      </c>
      <c r="L81" s="15">
        <v>5</v>
      </c>
      <c r="O81" s="3">
        <v>42751</v>
      </c>
      <c r="P81" s="17">
        <v>40</v>
      </c>
      <c r="Q81" s="17">
        <v>41.25</v>
      </c>
      <c r="R81" s="17">
        <v>10.25</v>
      </c>
      <c r="S81" s="17">
        <v>10.125</v>
      </c>
      <c r="T81" s="17">
        <v>32</v>
      </c>
      <c r="U81" s="17">
        <v>33</v>
      </c>
      <c r="V81" s="17">
        <v>8.375</v>
      </c>
      <c r="W81" s="17">
        <v>10.25</v>
      </c>
      <c r="X81" s="17">
        <v>11.5</v>
      </c>
      <c r="Y81" s="17">
        <v>22</v>
      </c>
      <c r="AA81" s="2">
        <v>42821</v>
      </c>
      <c r="AB81" s="21">
        <v>40.25</v>
      </c>
      <c r="AC81" s="21">
        <v>41.75</v>
      </c>
    </row>
    <row r="82" spans="1:37">
      <c r="A82" s="9" t="s">
        <v>95</v>
      </c>
      <c r="B82" s="2">
        <v>41101</v>
      </c>
      <c r="C82" s="1">
        <v>41445</v>
      </c>
      <c r="D82" s="15">
        <v>12.375</v>
      </c>
      <c r="E82" s="15">
        <v>12.375</v>
      </c>
      <c r="F82" s="15">
        <v>6.75</v>
      </c>
      <c r="G82" s="15">
        <v>7</v>
      </c>
      <c r="H82" s="15">
        <v>1</v>
      </c>
      <c r="I82" s="15">
        <v>1</v>
      </c>
      <c r="J82" s="15">
        <v>12</v>
      </c>
      <c r="K82" s="15">
        <v>12</v>
      </c>
      <c r="L82" s="15">
        <v>6.25</v>
      </c>
      <c r="O82" s="3">
        <v>42419</v>
      </c>
      <c r="P82" s="17">
        <v>39.75</v>
      </c>
      <c r="Q82" s="17">
        <v>39.5</v>
      </c>
      <c r="R82" s="17">
        <v>10.25</v>
      </c>
      <c r="S82" s="17">
        <v>10.625</v>
      </c>
      <c r="T82" s="17">
        <v>26</v>
      </c>
      <c r="U82" s="17">
        <v>25</v>
      </c>
      <c r="V82" s="17">
        <v>11</v>
      </c>
      <c r="W82" s="17">
        <v>11.875</v>
      </c>
      <c r="X82" s="17">
        <v>18.5</v>
      </c>
      <c r="Y82" s="17">
        <v>20.5</v>
      </c>
      <c r="AA82" s="2">
        <v>42476</v>
      </c>
      <c r="AB82" s="21">
        <v>40.5</v>
      </c>
      <c r="AC82" s="21">
        <v>40.5</v>
      </c>
      <c r="AD82" s="21">
        <v>10.5</v>
      </c>
      <c r="AE82" s="21">
        <v>10.5</v>
      </c>
      <c r="AF82" s="21">
        <v>26</v>
      </c>
      <c r="AG82" s="21">
        <v>27</v>
      </c>
      <c r="AH82" s="21">
        <v>11.75</v>
      </c>
      <c r="AI82" s="21">
        <v>11.5</v>
      </c>
      <c r="AJ82" s="21">
        <v>18.5</v>
      </c>
      <c r="AK82" s="21">
        <v>21</v>
      </c>
    </row>
    <row r="83" spans="1:37">
      <c r="A83" s="9" t="s">
        <v>96</v>
      </c>
      <c r="B83" s="2">
        <v>41340</v>
      </c>
      <c r="C83" s="1">
        <v>41800</v>
      </c>
      <c r="D83" s="15">
        <v>15</v>
      </c>
      <c r="E83" s="15">
        <v>15.25</v>
      </c>
      <c r="F83" s="15">
        <v>7</v>
      </c>
      <c r="G83" s="15">
        <v>6.75</v>
      </c>
      <c r="H83" s="15">
        <v>4</v>
      </c>
      <c r="I83" s="15">
        <v>4</v>
      </c>
      <c r="J83" s="15">
        <v>10.5</v>
      </c>
      <c r="K83" s="15">
        <v>10.375</v>
      </c>
      <c r="L83" s="15">
        <v>7</v>
      </c>
      <c r="O83" s="3">
        <v>42584</v>
      </c>
      <c r="P83" s="17">
        <v>36.75</v>
      </c>
      <c r="Q83" s="39" t="s">
        <v>97</v>
      </c>
      <c r="R83" s="17">
        <v>9</v>
      </c>
      <c r="S83" s="17">
        <v>9</v>
      </c>
      <c r="T83" s="17">
        <v>25</v>
      </c>
      <c r="U83" s="17">
        <v>25</v>
      </c>
      <c r="V83" s="17">
        <v>10</v>
      </c>
      <c r="W83" s="39" t="s">
        <v>98</v>
      </c>
      <c r="X83" s="17">
        <v>19</v>
      </c>
      <c r="AA83" s="2">
        <v>43124</v>
      </c>
      <c r="AB83" s="21">
        <v>45</v>
      </c>
      <c r="AC83" s="40" t="s">
        <v>99</v>
      </c>
      <c r="AD83" s="21">
        <v>9.25</v>
      </c>
      <c r="AE83" s="21">
        <v>9.5</v>
      </c>
      <c r="AF83" s="21">
        <v>38</v>
      </c>
      <c r="AG83" s="21">
        <v>38</v>
      </c>
      <c r="AH83" s="21">
        <v>9.875</v>
      </c>
      <c r="AI83" s="40">
        <v>7.375</v>
      </c>
      <c r="AJ83" s="21">
        <v>28</v>
      </c>
      <c r="AK83" s="21">
        <v>23</v>
      </c>
    </row>
    <row r="84" spans="1:37">
      <c r="A84" s="9" t="s">
        <v>100</v>
      </c>
      <c r="B84" s="2">
        <v>41341</v>
      </c>
      <c r="C84" s="1">
        <v>41800</v>
      </c>
      <c r="D84" s="15">
        <v>16.875</v>
      </c>
      <c r="E84" s="15">
        <v>16.75</v>
      </c>
      <c r="F84" s="15">
        <v>7.75</v>
      </c>
      <c r="G84" s="15">
        <v>8</v>
      </c>
      <c r="H84" s="15">
        <v>4</v>
      </c>
      <c r="I84" s="15">
        <v>4</v>
      </c>
      <c r="J84" s="15">
        <v>11</v>
      </c>
      <c r="K84" s="15">
        <v>10.75</v>
      </c>
      <c r="L84" s="15">
        <v>9</v>
      </c>
      <c r="O84" s="3">
        <v>42788</v>
      </c>
      <c r="P84" s="17">
        <v>43.5</v>
      </c>
      <c r="Q84" s="17">
        <v>43.125</v>
      </c>
      <c r="R84" s="17">
        <v>10.5</v>
      </c>
      <c r="S84" s="17">
        <v>10.875</v>
      </c>
      <c r="T84" s="17">
        <v>28</v>
      </c>
      <c r="U84" s="17">
        <v>28</v>
      </c>
      <c r="V84" s="17">
        <v>11.375</v>
      </c>
      <c r="W84" s="17">
        <v>11.25</v>
      </c>
      <c r="X84" s="17">
        <v>15</v>
      </c>
      <c r="Y84" s="17">
        <v>22.5</v>
      </c>
      <c r="AA84" s="2">
        <v>43043</v>
      </c>
      <c r="AB84" s="21">
        <v>44.25</v>
      </c>
      <c r="AC84" s="21">
        <v>44.375</v>
      </c>
      <c r="AD84" s="21">
        <v>10.5</v>
      </c>
      <c r="AE84" s="21">
        <v>10.5</v>
      </c>
      <c r="AF84" s="21">
        <v>31</v>
      </c>
      <c r="AG84" s="21">
        <v>31</v>
      </c>
      <c r="AH84" s="21">
        <v>10.875</v>
      </c>
      <c r="AI84" s="21">
        <v>11.25</v>
      </c>
      <c r="AJ84" s="21">
        <v>14.375</v>
      </c>
      <c r="AK84" s="21">
        <v>23</v>
      </c>
    </row>
    <row r="85" spans="1:37">
      <c r="A85" s="9" t="s">
        <v>101</v>
      </c>
      <c r="B85" s="2">
        <v>41342</v>
      </c>
      <c r="C85" s="1">
        <v>41800</v>
      </c>
      <c r="D85" s="15">
        <v>14.125</v>
      </c>
      <c r="E85" s="15">
        <v>14.75</v>
      </c>
      <c r="F85" s="15">
        <v>7.625</v>
      </c>
      <c r="G85" s="15">
        <v>7.625</v>
      </c>
      <c r="H85" s="15">
        <v>2</v>
      </c>
      <c r="I85" s="15">
        <v>2</v>
      </c>
      <c r="J85" s="15">
        <v>11.125</v>
      </c>
      <c r="K85" s="15">
        <v>11.25</v>
      </c>
      <c r="L85" s="15">
        <v>7.25</v>
      </c>
      <c r="O85" s="3">
        <v>42278</v>
      </c>
      <c r="P85" s="17">
        <v>28.75</v>
      </c>
      <c r="AA85" s="2">
        <v>43035</v>
      </c>
      <c r="AB85" s="21">
        <v>40</v>
      </c>
      <c r="AC85" s="21">
        <v>41.625</v>
      </c>
      <c r="AD85" s="21">
        <v>10.5</v>
      </c>
      <c r="AE85" s="21">
        <v>10.625</v>
      </c>
      <c r="AF85" s="21">
        <v>29</v>
      </c>
      <c r="AG85" s="21">
        <v>30</v>
      </c>
      <c r="AH85" s="21">
        <v>9.5</v>
      </c>
      <c r="AI85" s="21">
        <v>10.75</v>
      </c>
      <c r="AJ85" s="21">
        <v>14.5</v>
      </c>
    </row>
    <row r="86" spans="1:37">
      <c r="A86" s="9" t="s">
        <v>102</v>
      </c>
      <c r="B86" s="2">
        <v>41349</v>
      </c>
      <c r="C86" s="1">
        <v>41800</v>
      </c>
      <c r="D86" s="15">
        <v>14</v>
      </c>
      <c r="E86" s="15">
        <v>14</v>
      </c>
      <c r="F86" s="15">
        <v>6.5</v>
      </c>
      <c r="G86" s="15">
        <v>6.5</v>
      </c>
      <c r="H86" s="15">
        <v>3</v>
      </c>
      <c r="I86" s="15">
        <v>3</v>
      </c>
      <c r="J86" s="15">
        <v>10.75</v>
      </c>
      <c r="K86" s="15">
        <v>10.75</v>
      </c>
      <c r="L86" s="15">
        <v>6.375</v>
      </c>
      <c r="O86" s="3">
        <v>43074</v>
      </c>
      <c r="P86" s="17">
        <v>43.125</v>
      </c>
      <c r="Q86" s="17">
        <v>42.25</v>
      </c>
      <c r="R86" s="17">
        <v>9.75</v>
      </c>
      <c r="S86" s="17">
        <v>9.75</v>
      </c>
      <c r="T86" s="17">
        <v>34</v>
      </c>
      <c r="U86" s="17">
        <v>33</v>
      </c>
      <c r="V86" s="17">
        <v>11.625</v>
      </c>
      <c r="W86" s="17">
        <v>11.5</v>
      </c>
      <c r="X86" s="17">
        <v>10.25</v>
      </c>
      <c r="Y86" s="17">
        <v>24</v>
      </c>
    </row>
    <row r="87" spans="1:37">
      <c r="A87" s="9" t="s">
        <v>103</v>
      </c>
      <c r="B87" s="2">
        <v>41351</v>
      </c>
      <c r="C87" s="1">
        <v>41789</v>
      </c>
      <c r="D87" s="15">
        <v>15</v>
      </c>
      <c r="E87" s="15">
        <v>15</v>
      </c>
      <c r="F87" s="15">
        <v>6.75</v>
      </c>
      <c r="G87" s="15">
        <v>6.5</v>
      </c>
      <c r="H87" s="15">
        <v>4</v>
      </c>
      <c r="I87" s="15">
        <v>4</v>
      </c>
      <c r="J87" s="15">
        <v>10.375</v>
      </c>
      <c r="K87" s="15">
        <v>10.75</v>
      </c>
      <c r="L87" s="15">
        <v>8</v>
      </c>
      <c r="O87" s="3">
        <v>43125</v>
      </c>
      <c r="P87" s="17">
        <v>42.375</v>
      </c>
      <c r="Q87" s="17">
        <v>42.625</v>
      </c>
      <c r="R87" s="17">
        <v>9.5</v>
      </c>
      <c r="S87" s="17">
        <v>9.5</v>
      </c>
      <c r="T87" s="17">
        <v>37</v>
      </c>
      <c r="U87" s="17">
        <v>37</v>
      </c>
      <c r="V87" s="17">
        <v>10.375</v>
      </c>
      <c r="W87" s="17">
        <v>10.125</v>
      </c>
      <c r="X87" s="17">
        <v>23.375</v>
      </c>
      <c r="Y87" s="17">
        <v>22.5</v>
      </c>
    </row>
    <row r="88" spans="1:37">
      <c r="A88" s="9" t="s">
        <v>104</v>
      </c>
      <c r="B88" s="2">
        <v>41352</v>
      </c>
      <c r="C88" s="1">
        <v>41789</v>
      </c>
      <c r="D88" s="15">
        <v>16.5</v>
      </c>
      <c r="E88" s="15">
        <v>16.5</v>
      </c>
      <c r="F88" s="15">
        <v>7</v>
      </c>
      <c r="G88" s="15">
        <v>7</v>
      </c>
      <c r="H88" s="15">
        <v>5</v>
      </c>
      <c r="I88" s="15">
        <v>5</v>
      </c>
      <c r="J88" s="15">
        <v>10.5</v>
      </c>
      <c r="K88" s="15">
        <v>10.25</v>
      </c>
      <c r="L88" s="15">
        <v>9.75</v>
      </c>
      <c r="O88" s="3">
        <v>43026</v>
      </c>
      <c r="P88" s="17">
        <v>42.75</v>
      </c>
      <c r="Q88" s="17">
        <v>43</v>
      </c>
      <c r="R88" s="17">
        <v>9.875</v>
      </c>
      <c r="S88" s="17">
        <v>9.875</v>
      </c>
      <c r="T88" s="17">
        <v>35</v>
      </c>
      <c r="U88" s="17">
        <v>36</v>
      </c>
      <c r="V88" s="17">
        <v>9.375</v>
      </c>
      <c r="W88" s="17">
        <v>9.5</v>
      </c>
      <c r="X88" s="17">
        <v>22.5</v>
      </c>
      <c r="Y88" s="17">
        <v>25</v>
      </c>
    </row>
    <row r="89" spans="1:37">
      <c r="A89" s="9" t="s">
        <v>105</v>
      </c>
      <c r="B89" s="2">
        <v>41352</v>
      </c>
      <c r="C89" s="1">
        <v>41788</v>
      </c>
      <c r="D89" s="15">
        <v>15.125</v>
      </c>
      <c r="E89" s="15">
        <v>14.875</v>
      </c>
      <c r="F89" s="15">
        <v>6.75</v>
      </c>
      <c r="G89" s="15">
        <v>6.75</v>
      </c>
      <c r="H89" s="15">
        <v>4</v>
      </c>
      <c r="I89" s="15">
        <v>4</v>
      </c>
      <c r="J89" s="15">
        <v>10.625</v>
      </c>
      <c r="K89" s="15">
        <v>10.5</v>
      </c>
      <c r="L89" s="15">
        <v>8.75</v>
      </c>
      <c r="O89" s="3">
        <v>43035</v>
      </c>
      <c r="P89" s="17">
        <v>42.125</v>
      </c>
      <c r="Q89" s="17">
        <v>42</v>
      </c>
      <c r="R89" s="17">
        <v>10.5</v>
      </c>
      <c r="S89" s="17">
        <v>10.375</v>
      </c>
      <c r="T89" s="17">
        <v>35</v>
      </c>
      <c r="U89" s="17">
        <v>34</v>
      </c>
      <c r="V89" s="17">
        <v>10.25</v>
      </c>
      <c r="W89" s="17">
        <v>10.125</v>
      </c>
      <c r="X89" s="17">
        <v>13</v>
      </c>
    </row>
    <row r="90" spans="1:37">
      <c r="A90" s="9" t="s">
        <v>106</v>
      </c>
      <c r="B90" s="2">
        <v>41353</v>
      </c>
      <c r="C90" s="1">
        <v>41789</v>
      </c>
      <c r="D90" s="15">
        <v>15</v>
      </c>
      <c r="E90" s="15">
        <v>15</v>
      </c>
      <c r="F90" s="15">
        <v>8</v>
      </c>
      <c r="G90" s="15">
        <v>7.75</v>
      </c>
      <c r="H90" s="15">
        <v>4</v>
      </c>
      <c r="I90" s="15">
        <v>4</v>
      </c>
      <c r="J90" s="15">
        <v>10</v>
      </c>
      <c r="K90" s="15">
        <v>10</v>
      </c>
      <c r="L90" s="15">
        <v>7.5</v>
      </c>
      <c r="O90" s="3">
        <v>43035</v>
      </c>
      <c r="P90" s="17">
        <v>38.625</v>
      </c>
      <c r="Q90" s="39" t="s">
        <v>107</v>
      </c>
      <c r="R90" s="17">
        <v>10.375</v>
      </c>
      <c r="S90" s="17">
        <v>10.5</v>
      </c>
      <c r="T90" s="17">
        <v>35</v>
      </c>
      <c r="U90" s="17">
        <v>36</v>
      </c>
      <c r="V90" s="17">
        <v>9.25</v>
      </c>
      <c r="W90" s="39" t="s">
        <v>81</v>
      </c>
      <c r="X90" s="39">
        <v>14.25</v>
      </c>
    </row>
    <row r="91" spans="1:37">
      <c r="A91" s="9" t="s">
        <v>108</v>
      </c>
      <c r="B91" s="2">
        <v>41355</v>
      </c>
      <c r="C91" s="1">
        <v>41800</v>
      </c>
      <c r="D91" s="15">
        <v>16.25</v>
      </c>
      <c r="E91" s="15">
        <v>16</v>
      </c>
      <c r="F91" s="15">
        <v>8</v>
      </c>
      <c r="G91" s="15">
        <v>8</v>
      </c>
      <c r="H91" s="15">
        <v>5</v>
      </c>
      <c r="I91" s="15">
        <v>5</v>
      </c>
      <c r="J91" s="15">
        <v>10.25</v>
      </c>
      <c r="K91" s="15">
        <v>10.125</v>
      </c>
      <c r="L91" s="15">
        <v>8.75</v>
      </c>
      <c r="O91" s="3">
        <v>42797</v>
      </c>
      <c r="P91" s="17">
        <v>41.25</v>
      </c>
      <c r="Q91" s="17">
        <v>41.375</v>
      </c>
      <c r="R91" s="17">
        <v>10.5</v>
      </c>
      <c r="S91" s="17">
        <v>10.375</v>
      </c>
      <c r="T91" s="17">
        <v>29</v>
      </c>
      <c r="U91" s="17">
        <v>29</v>
      </c>
      <c r="V91" s="17">
        <v>8.75</v>
      </c>
      <c r="W91" s="17">
        <v>9.625</v>
      </c>
      <c r="X91" s="17">
        <v>19</v>
      </c>
      <c r="Y91" s="17">
        <v>21</v>
      </c>
      <c r="AA91" s="2">
        <v>43123</v>
      </c>
      <c r="AB91" s="21">
        <v>43.875</v>
      </c>
      <c r="AC91" s="21">
        <v>43.625</v>
      </c>
      <c r="AD91" s="21">
        <v>10.375</v>
      </c>
      <c r="AE91" s="21">
        <v>10.5</v>
      </c>
      <c r="AF91" s="21">
        <v>34</v>
      </c>
      <c r="AG91" s="21">
        <v>34</v>
      </c>
      <c r="AH91" s="21">
        <v>8.875</v>
      </c>
      <c r="AI91" s="21">
        <v>9.625</v>
      </c>
      <c r="AJ91" s="21">
        <v>20</v>
      </c>
      <c r="AK91" s="21">
        <v>21</v>
      </c>
    </row>
    <row r="92" spans="1:37">
      <c r="A92" s="9" t="s">
        <v>109</v>
      </c>
      <c r="B92" s="2">
        <v>41356</v>
      </c>
      <c r="C92" s="1">
        <v>41789</v>
      </c>
      <c r="D92" s="15">
        <v>14.875</v>
      </c>
      <c r="E92" s="15">
        <v>14.875</v>
      </c>
      <c r="F92" s="15">
        <v>7.5</v>
      </c>
      <c r="G92" s="15">
        <v>7.5</v>
      </c>
      <c r="H92" s="15">
        <v>5</v>
      </c>
      <c r="I92" s="15">
        <v>5</v>
      </c>
      <c r="J92" s="15">
        <v>9</v>
      </c>
      <c r="K92" s="15">
        <v>9</v>
      </c>
      <c r="L92" s="15">
        <v>9.5</v>
      </c>
      <c r="O92" s="3">
        <v>42486</v>
      </c>
      <c r="P92" s="17">
        <v>33</v>
      </c>
      <c r="Q92" s="17">
        <v>32.875</v>
      </c>
      <c r="R92" s="17">
        <v>10.625</v>
      </c>
      <c r="S92" s="17">
        <v>10.25</v>
      </c>
      <c r="T92" s="17">
        <v>23</v>
      </c>
      <c r="U92" s="17">
        <v>23</v>
      </c>
      <c r="V92" s="17">
        <v>9.75</v>
      </c>
      <c r="W92" s="17">
        <v>9.5</v>
      </c>
      <c r="X92" s="17">
        <v>13.25</v>
      </c>
    </row>
    <row r="93" spans="1:37">
      <c r="A93" s="9" t="s">
        <v>110</v>
      </c>
      <c r="B93" s="2">
        <v>41356</v>
      </c>
      <c r="C93" s="1">
        <v>41800</v>
      </c>
      <c r="D93" s="15">
        <v>17.375</v>
      </c>
      <c r="E93" s="15">
        <v>17.25</v>
      </c>
      <c r="F93" s="15">
        <v>7.75</v>
      </c>
      <c r="G93" s="15">
        <v>7.75</v>
      </c>
      <c r="H93" s="15">
        <v>2</v>
      </c>
      <c r="I93" s="15">
        <v>2</v>
      </c>
      <c r="J93" s="15">
        <v>15</v>
      </c>
      <c r="K93" s="15">
        <v>15.5</v>
      </c>
      <c r="L93" s="15">
        <v>8</v>
      </c>
      <c r="O93" s="3">
        <v>42780</v>
      </c>
      <c r="P93" s="17">
        <v>43.25</v>
      </c>
      <c r="Q93" s="17">
        <v>43.375</v>
      </c>
      <c r="R93" s="17">
        <v>9.75</v>
      </c>
      <c r="S93" s="17">
        <v>9.625</v>
      </c>
      <c r="T93" s="17">
        <v>28</v>
      </c>
      <c r="U93" s="17">
        <v>29</v>
      </c>
      <c r="V93" s="17">
        <v>14.125</v>
      </c>
      <c r="W93" s="17">
        <v>14.125</v>
      </c>
      <c r="X93" s="17">
        <v>18.25</v>
      </c>
      <c r="AA93" s="2">
        <v>42997</v>
      </c>
      <c r="AB93" s="21">
        <v>44.875</v>
      </c>
      <c r="AC93" s="21">
        <v>44.5</v>
      </c>
      <c r="AD93" s="21">
        <v>9.75</v>
      </c>
      <c r="AE93" s="21">
        <v>9.75</v>
      </c>
      <c r="AF93" s="21">
        <v>31</v>
      </c>
      <c r="AG93" s="21">
        <v>31</v>
      </c>
      <c r="AH93" s="21">
        <v>14</v>
      </c>
      <c r="AI93" s="21">
        <v>14.111111111111111</v>
      </c>
      <c r="AJ93" s="21">
        <v>18</v>
      </c>
    </row>
    <row r="94" spans="1:37">
      <c r="A94" s="9" t="s">
        <v>111</v>
      </c>
      <c r="B94" s="2">
        <v>41360</v>
      </c>
      <c r="C94" s="1">
        <v>41789</v>
      </c>
      <c r="D94" s="15">
        <v>15.5</v>
      </c>
      <c r="E94" s="15">
        <v>15.5</v>
      </c>
      <c r="F94" s="15">
        <v>7.5</v>
      </c>
      <c r="G94" s="15">
        <v>7.5</v>
      </c>
      <c r="H94" s="15">
        <v>4</v>
      </c>
      <c r="I94" s="15">
        <v>4</v>
      </c>
      <c r="J94" s="15">
        <v>11</v>
      </c>
      <c r="K94" s="15">
        <v>11</v>
      </c>
      <c r="L94" s="15">
        <v>8.5</v>
      </c>
      <c r="O94" s="3">
        <v>42814</v>
      </c>
      <c r="P94" s="17">
        <v>42</v>
      </c>
      <c r="Q94" s="17">
        <v>41.75</v>
      </c>
      <c r="R94" s="17">
        <v>10.5</v>
      </c>
      <c r="S94" s="17">
        <v>10.375</v>
      </c>
      <c r="T94" s="17">
        <v>34</v>
      </c>
      <c r="U94" s="17">
        <v>34</v>
      </c>
      <c r="V94" s="17">
        <v>10.875</v>
      </c>
      <c r="W94" s="17">
        <v>10.75</v>
      </c>
      <c r="X94" s="17">
        <v>20.875</v>
      </c>
      <c r="Y94" s="17">
        <v>22</v>
      </c>
      <c r="AA94" s="2">
        <v>43018</v>
      </c>
      <c r="AB94" s="21">
        <v>42</v>
      </c>
      <c r="AC94" s="21">
        <v>43</v>
      </c>
      <c r="AD94" s="21">
        <v>10.25</v>
      </c>
      <c r="AE94" s="21">
        <v>10.25</v>
      </c>
      <c r="AF94" s="21">
        <v>36</v>
      </c>
      <c r="AG94" s="21">
        <v>37</v>
      </c>
      <c r="AH94" s="21">
        <v>10</v>
      </c>
      <c r="AI94" s="21">
        <v>10.625</v>
      </c>
      <c r="AJ94" s="21">
        <v>21.25</v>
      </c>
    </row>
    <row r="95" spans="1:37">
      <c r="A95" s="9" t="s">
        <v>112</v>
      </c>
      <c r="B95" s="2">
        <v>41361</v>
      </c>
      <c r="C95" s="1">
        <v>41788</v>
      </c>
      <c r="D95" s="15">
        <v>14.625</v>
      </c>
      <c r="E95" s="15">
        <v>14.5</v>
      </c>
      <c r="F95" s="15">
        <v>7.5</v>
      </c>
      <c r="G95" s="15">
        <v>7.5</v>
      </c>
      <c r="H95" s="15">
        <v>5</v>
      </c>
      <c r="I95" s="15">
        <v>5</v>
      </c>
      <c r="J95" s="15">
        <v>9.5</v>
      </c>
      <c r="K95" s="15">
        <v>9.25</v>
      </c>
      <c r="L95" s="15">
        <v>8</v>
      </c>
      <c r="O95" s="3">
        <v>42486</v>
      </c>
      <c r="P95" s="17">
        <v>33.5</v>
      </c>
      <c r="Q95" s="17">
        <v>33.125</v>
      </c>
      <c r="R95" s="17">
        <v>10.25</v>
      </c>
      <c r="S95" s="17">
        <v>10.25</v>
      </c>
      <c r="T95" s="17">
        <v>24</v>
      </c>
      <c r="U95" s="17">
        <v>24</v>
      </c>
      <c r="V95" s="17">
        <v>9.25</v>
      </c>
      <c r="W95" s="17">
        <v>9</v>
      </c>
      <c r="X95" s="17">
        <v>11.5</v>
      </c>
    </row>
    <row r="96" spans="1:37">
      <c r="A96" s="9" t="s">
        <v>113</v>
      </c>
      <c r="B96" s="2">
        <v>41362</v>
      </c>
      <c r="C96" s="1">
        <v>41788</v>
      </c>
      <c r="D96" s="15">
        <v>15.25</v>
      </c>
      <c r="E96" s="15">
        <v>15</v>
      </c>
      <c r="F96" s="15">
        <v>7</v>
      </c>
      <c r="G96" s="15">
        <v>6.75</v>
      </c>
      <c r="H96" s="15">
        <v>4</v>
      </c>
      <c r="I96" s="15">
        <v>4</v>
      </c>
      <c r="J96" s="15">
        <v>10.75</v>
      </c>
      <c r="K96" s="15">
        <v>10.625</v>
      </c>
      <c r="L96" s="15">
        <v>7.75</v>
      </c>
      <c r="O96" s="3">
        <v>42486</v>
      </c>
      <c r="P96" s="17">
        <v>33.625</v>
      </c>
      <c r="Q96" s="17">
        <v>33.25</v>
      </c>
      <c r="R96" s="17">
        <v>10</v>
      </c>
      <c r="S96" s="17">
        <v>10</v>
      </c>
      <c r="T96" s="17">
        <v>23</v>
      </c>
      <c r="U96" s="17">
        <v>23</v>
      </c>
      <c r="V96" s="17">
        <v>10</v>
      </c>
      <c r="W96" s="17">
        <v>9.75</v>
      </c>
      <c r="X96" s="17">
        <v>11.5</v>
      </c>
    </row>
    <row r="97" spans="1:37">
      <c r="A97" s="9" t="s">
        <v>114</v>
      </c>
      <c r="B97" s="2">
        <v>41370</v>
      </c>
      <c r="C97" s="1">
        <v>41788</v>
      </c>
      <c r="D97" s="15">
        <v>13.875</v>
      </c>
      <c r="E97" s="15">
        <v>13.875</v>
      </c>
      <c r="F97" s="15">
        <v>6.375</v>
      </c>
      <c r="G97" s="15">
        <v>6.375</v>
      </c>
      <c r="H97" s="15">
        <v>3</v>
      </c>
      <c r="I97" s="15">
        <v>3</v>
      </c>
      <c r="J97" s="15">
        <v>10.75</v>
      </c>
      <c r="K97" s="15">
        <v>10.75</v>
      </c>
      <c r="L97" s="15">
        <v>6.75</v>
      </c>
      <c r="O97" s="3">
        <v>42486</v>
      </c>
      <c r="P97" s="17">
        <v>32.75</v>
      </c>
      <c r="Q97" s="17">
        <v>32.75</v>
      </c>
      <c r="R97" s="17">
        <v>9.5</v>
      </c>
      <c r="S97" s="17">
        <v>9.25</v>
      </c>
      <c r="T97" s="17">
        <v>24</v>
      </c>
      <c r="U97" s="17">
        <v>24</v>
      </c>
      <c r="V97" s="17">
        <v>9.125</v>
      </c>
      <c r="W97" s="17">
        <v>9.125</v>
      </c>
      <c r="X97" s="17">
        <v>11</v>
      </c>
    </row>
    <row r="98" spans="1:37">
      <c r="A98" s="9" t="s">
        <v>115</v>
      </c>
      <c r="B98" s="2">
        <v>41377</v>
      </c>
      <c r="C98" s="1">
        <v>41800</v>
      </c>
      <c r="D98" s="15">
        <v>15.625</v>
      </c>
      <c r="E98" s="15">
        <v>15.5</v>
      </c>
      <c r="F98" s="15">
        <v>7.5</v>
      </c>
      <c r="G98" s="15">
        <v>7.5</v>
      </c>
      <c r="H98" s="15">
        <v>3</v>
      </c>
      <c r="I98" s="15">
        <v>3</v>
      </c>
      <c r="J98" s="15">
        <v>12.5</v>
      </c>
      <c r="K98" s="15">
        <v>12.5</v>
      </c>
      <c r="L98" s="15">
        <v>7.875</v>
      </c>
      <c r="O98" s="3">
        <v>42775</v>
      </c>
      <c r="P98" s="17">
        <v>42.875</v>
      </c>
      <c r="Q98" s="17">
        <v>42.625</v>
      </c>
      <c r="R98" s="17">
        <v>10</v>
      </c>
      <c r="S98" s="17">
        <v>10.25</v>
      </c>
      <c r="T98" s="17">
        <v>28</v>
      </c>
      <c r="U98" s="17">
        <v>28</v>
      </c>
      <c r="V98" s="17">
        <v>11.75</v>
      </c>
      <c r="W98" s="17">
        <v>11.875</v>
      </c>
      <c r="X98" s="17">
        <v>17</v>
      </c>
      <c r="Y98" s="17">
        <v>21.5</v>
      </c>
    </row>
    <row r="99" spans="1:37">
      <c r="A99" s="9" t="s">
        <v>116</v>
      </c>
      <c r="B99" s="2">
        <v>41397</v>
      </c>
      <c r="C99" s="1">
        <v>41788</v>
      </c>
      <c r="D99" s="15">
        <v>14.25</v>
      </c>
      <c r="E99" s="15">
        <v>14.375</v>
      </c>
      <c r="F99" s="15">
        <v>8</v>
      </c>
      <c r="G99" s="15">
        <v>7.75</v>
      </c>
      <c r="H99" s="15">
        <v>1</v>
      </c>
      <c r="I99" s="15">
        <v>1</v>
      </c>
      <c r="J99" s="15">
        <v>13.625</v>
      </c>
      <c r="K99" s="15">
        <v>13.625</v>
      </c>
      <c r="L99" s="15">
        <v>8.125</v>
      </c>
      <c r="O99" s="3">
        <v>42811</v>
      </c>
      <c r="P99" s="17">
        <v>42.25</v>
      </c>
      <c r="Q99" s="17">
        <v>41.875</v>
      </c>
      <c r="R99" s="17">
        <v>10</v>
      </c>
      <c r="S99" s="17">
        <v>10</v>
      </c>
      <c r="T99" s="17">
        <v>32</v>
      </c>
      <c r="U99" s="17">
        <v>31</v>
      </c>
      <c r="V99" s="17">
        <v>11.875</v>
      </c>
      <c r="W99" s="17">
        <v>11.875</v>
      </c>
      <c r="X99" s="17">
        <v>16.625</v>
      </c>
      <c r="Y99" s="17">
        <v>21.5</v>
      </c>
      <c r="AA99" s="2">
        <v>42934</v>
      </c>
      <c r="AB99" s="21">
        <v>43.5</v>
      </c>
      <c r="AC99" s="21">
        <v>43.25</v>
      </c>
      <c r="AD99" s="21">
        <v>10.125</v>
      </c>
      <c r="AE99" s="21">
        <v>10.5</v>
      </c>
      <c r="AF99" s="21">
        <v>32</v>
      </c>
      <c r="AG99" s="21">
        <v>32</v>
      </c>
      <c r="AH99" s="21">
        <v>13.125</v>
      </c>
      <c r="AI99" s="21">
        <v>11.875</v>
      </c>
      <c r="AJ99" s="21">
        <v>17.25</v>
      </c>
      <c r="AK99" s="21">
        <v>22.5</v>
      </c>
    </row>
    <row r="100" spans="1:37">
      <c r="A100" s="9" t="s">
        <v>117</v>
      </c>
      <c r="B100" s="2">
        <v>41399</v>
      </c>
      <c r="C100" s="1">
        <v>41800</v>
      </c>
      <c r="D100" s="15">
        <v>15</v>
      </c>
      <c r="E100" s="15">
        <v>14.875</v>
      </c>
      <c r="F100" s="15">
        <v>8.25</v>
      </c>
      <c r="G100" s="15">
        <v>8</v>
      </c>
      <c r="H100" s="15">
        <v>2</v>
      </c>
      <c r="I100" s="15">
        <v>2</v>
      </c>
      <c r="J100" s="15">
        <v>11.75</v>
      </c>
      <c r="K100" s="15">
        <v>11.875</v>
      </c>
      <c r="L100" s="15">
        <v>7.375</v>
      </c>
      <c r="O100" s="3">
        <v>42788</v>
      </c>
      <c r="P100" s="17">
        <v>42.125</v>
      </c>
      <c r="Q100" s="17">
        <v>41.125</v>
      </c>
      <c r="R100" s="17">
        <v>10.75</v>
      </c>
      <c r="S100" s="17">
        <v>10.75</v>
      </c>
      <c r="T100" s="17">
        <v>27</v>
      </c>
      <c r="U100" s="17">
        <v>25</v>
      </c>
      <c r="V100" s="17">
        <v>11.125</v>
      </c>
      <c r="W100" s="17">
        <v>11.375</v>
      </c>
      <c r="X100" s="17">
        <v>15.5</v>
      </c>
      <c r="Y100" s="17">
        <v>22.5</v>
      </c>
      <c r="AA100" s="2">
        <v>42927</v>
      </c>
      <c r="AB100" s="21">
        <v>42.875</v>
      </c>
      <c r="AC100" s="21">
        <v>42</v>
      </c>
      <c r="AD100" s="21">
        <v>10.75</v>
      </c>
      <c r="AE100" s="21">
        <v>10.75</v>
      </c>
      <c r="AF100" s="21">
        <v>29</v>
      </c>
      <c r="AG100" s="21">
        <v>29</v>
      </c>
      <c r="AH100" s="21">
        <v>11.25</v>
      </c>
      <c r="AI100" s="21">
        <v>11.125</v>
      </c>
      <c r="AJ100" s="21">
        <v>15.75</v>
      </c>
    </row>
    <row r="101" spans="1:37">
      <c r="A101" s="9" t="s">
        <v>118</v>
      </c>
      <c r="B101" s="2">
        <v>41427</v>
      </c>
      <c r="C101" s="1">
        <v>41800</v>
      </c>
      <c r="D101" s="15">
        <v>14</v>
      </c>
      <c r="E101" s="15">
        <v>14</v>
      </c>
      <c r="F101" s="15">
        <v>7</v>
      </c>
      <c r="G101" s="15">
        <v>7</v>
      </c>
      <c r="H101" s="15">
        <v>3</v>
      </c>
      <c r="I101" s="15">
        <v>3</v>
      </c>
      <c r="J101" s="15">
        <v>10.5</v>
      </c>
      <c r="K101" s="15">
        <v>10.75</v>
      </c>
      <c r="L101" s="15">
        <v>7</v>
      </c>
      <c r="O101" s="3">
        <v>42788</v>
      </c>
      <c r="P101" s="17">
        <v>43.625</v>
      </c>
      <c r="Q101" s="17">
        <v>43.625</v>
      </c>
      <c r="R101" s="17">
        <v>10.5</v>
      </c>
      <c r="S101" s="17">
        <v>10.5</v>
      </c>
      <c r="T101" s="17">
        <v>30</v>
      </c>
      <c r="U101" s="17">
        <v>30</v>
      </c>
      <c r="V101" s="17">
        <v>10.25</v>
      </c>
      <c r="W101" s="17">
        <v>10.5</v>
      </c>
      <c r="X101" s="17">
        <v>12.875</v>
      </c>
      <c r="Y101" s="17">
        <v>21.5</v>
      </c>
      <c r="AA101" s="2">
        <v>42976</v>
      </c>
      <c r="AB101" s="21">
        <v>45.125</v>
      </c>
      <c r="AC101" s="21">
        <v>45.25</v>
      </c>
      <c r="AD101" s="21">
        <v>10.5</v>
      </c>
      <c r="AE101" s="21">
        <v>10.375</v>
      </c>
      <c r="AF101" s="21">
        <v>34</v>
      </c>
      <c r="AG101" s="21">
        <v>34</v>
      </c>
      <c r="AH101" s="21">
        <v>10.125</v>
      </c>
      <c r="AI101" s="21">
        <v>10.5</v>
      </c>
      <c r="AJ101" s="21">
        <v>13.5</v>
      </c>
      <c r="AK101" s="21">
        <v>22</v>
      </c>
    </row>
    <row r="102" spans="1:37">
      <c r="A102" s="9" t="s">
        <v>119</v>
      </c>
      <c r="B102" s="2">
        <v>41431</v>
      </c>
      <c r="C102" s="1">
        <v>41789</v>
      </c>
      <c r="D102" s="15">
        <v>9.5</v>
      </c>
      <c r="E102" s="15">
        <v>9.5</v>
      </c>
      <c r="F102" s="15">
        <v>5.25</v>
      </c>
      <c r="G102" s="15">
        <v>5.25</v>
      </c>
      <c r="H102" s="15">
        <v>0</v>
      </c>
      <c r="I102" s="15">
        <v>0</v>
      </c>
      <c r="J102" s="15" t="s">
        <v>87</v>
      </c>
      <c r="K102" s="15" t="s">
        <v>87</v>
      </c>
      <c r="L102" s="15">
        <v>5.5</v>
      </c>
      <c r="O102" s="3">
        <v>43124</v>
      </c>
      <c r="P102" s="17">
        <v>41.125</v>
      </c>
      <c r="Q102" s="17">
        <v>40.5</v>
      </c>
      <c r="R102" s="17">
        <v>9.875</v>
      </c>
      <c r="S102" s="17">
        <v>9.75</v>
      </c>
      <c r="T102" s="17">
        <v>32</v>
      </c>
      <c r="U102" s="17">
        <v>32</v>
      </c>
      <c r="V102" s="17">
        <v>12</v>
      </c>
      <c r="W102" s="17">
        <v>11.875</v>
      </c>
      <c r="X102" s="17">
        <v>16</v>
      </c>
      <c r="Y102" s="17">
        <v>21.5</v>
      </c>
    </row>
    <row r="103" spans="1:37">
      <c r="A103" s="9" t="s">
        <v>120</v>
      </c>
      <c r="B103" s="2">
        <v>41585</v>
      </c>
      <c r="C103" s="1">
        <v>42144</v>
      </c>
      <c r="D103" s="15">
        <v>20.25</v>
      </c>
      <c r="E103" s="15">
        <v>21</v>
      </c>
      <c r="F103" s="15">
        <v>9.25</v>
      </c>
      <c r="G103" s="15">
        <v>9.25</v>
      </c>
      <c r="H103" s="15">
        <v>6</v>
      </c>
      <c r="I103" s="15">
        <v>6</v>
      </c>
      <c r="J103" s="15">
        <v>12.375</v>
      </c>
      <c r="K103" s="15">
        <v>13.625</v>
      </c>
      <c r="L103" s="15">
        <v>7.75</v>
      </c>
      <c r="O103" s="3">
        <v>43112</v>
      </c>
      <c r="P103" s="17">
        <v>39.75</v>
      </c>
      <c r="Q103" s="17">
        <v>41.75</v>
      </c>
      <c r="R103" s="17">
        <v>11.5</v>
      </c>
      <c r="S103" s="17">
        <v>11</v>
      </c>
      <c r="T103" s="17">
        <v>28</v>
      </c>
      <c r="U103" s="17">
        <v>28</v>
      </c>
      <c r="V103" s="17">
        <v>10.875</v>
      </c>
      <c r="W103" s="17">
        <v>11.875</v>
      </c>
      <c r="X103" s="17">
        <v>17.75</v>
      </c>
      <c r="Y103" s="17">
        <v>24</v>
      </c>
    </row>
    <row r="104" spans="1:37">
      <c r="A104" s="9" t="s">
        <v>121</v>
      </c>
      <c r="B104" s="2">
        <v>41689</v>
      </c>
      <c r="C104" s="1">
        <v>42144</v>
      </c>
      <c r="D104" s="15">
        <v>17.25</v>
      </c>
      <c r="E104" s="15">
        <v>17.125</v>
      </c>
      <c r="F104" s="15">
        <v>7.75</v>
      </c>
      <c r="G104" s="15">
        <v>7.75</v>
      </c>
      <c r="H104" s="15">
        <v>2</v>
      </c>
      <c r="I104" s="15">
        <v>3</v>
      </c>
      <c r="J104" s="15">
        <v>13.75</v>
      </c>
      <c r="K104" s="15">
        <v>12.75</v>
      </c>
      <c r="L104" s="15">
        <v>7.875</v>
      </c>
    </row>
    <row r="105" spans="1:37">
      <c r="A105" s="9" t="s">
        <v>122</v>
      </c>
      <c r="B105" s="2">
        <v>41690</v>
      </c>
      <c r="C105" s="1">
        <v>42144</v>
      </c>
      <c r="D105" s="15">
        <v>18</v>
      </c>
      <c r="E105" s="15">
        <v>17.75</v>
      </c>
      <c r="F105" s="15">
        <v>8.25</v>
      </c>
      <c r="G105" s="15">
        <v>8.25</v>
      </c>
      <c r="H105" s="15">
        <v>4</v>
      </c>
      <c r="I105" s="15">
        <v>4</v>
      </c>
      <c r="J105" s="15">
        <v>12.75</v>
      </c>
      <c r="K105" s="15">
        <v>12.5</v>
      </c>
      <c r="L105" s="15">
        <v>8.875</v>
      </c>
    </row>
    <row r="106" spans="1:37">
      <c r="A106" s="9" t="s">
        <v>123</v>
      </c>
      <c r="B106" s="2">
        <v>41693</v>
      </c>
      <c r="C106" s="1">
        <v>42145</v>
      </c>
      <c r="D106" s="15">
        <v>17</v>
      </c>
      <c r="E106" s="15">
        <v>16.75</v>
      </c>
      <c r="F106" s="15">
        <v>5.625</v>
      </c>
      <c r="G106" s="15">
        <v>5.625</v>
      </c>
      <c r="H106" s="15">
        <v>5</v>
      </c>
      <c r="I106" s="15">
        <v>5</v>
      </c>
      <c r="J106" s="15">
        <v>11.875</v>
      </c>
      <c r="K106" s="15">
        <v>11.875</v>
      </c>
      <c r="L106" s="15">
        <v>5.5</v>
      </c>
      <c r="O106" s="3">
        <v>43124</v>
      </c>
      <c r="P106" s="17">
        <v>39.625</v>
      </c>
      <c r="Q106" s="17">
        <v>39.25</v>
      </c>
      <c r="R106" s="17">
        <v>10.75</v>
      </c>
      <c r="S106" s="17">
        <v>10.875</v>
      </c>
      <c r="T106" s="17">
        <v>28</v>
      </c>
      <c r="U106" s="17">
        <v>28</v>
      </c>
      <c r="V106" s="17">
        <v>11.375</v>
      </c>
      <c r="W106" s="17">
        <v>11.375</v>
      </c>
      <c r="X106" s="17">
        <v>8.375</v>
      </c>
      <c r="Y106" s="17">
        <v>24</v>
      </c>
    </row>
    <row r="107" spans="1:37">
      <c r="A107" s="9" t="s">
        <v>124</v>
      </c>
      <c r="B107" s="2">
        <v>41695</v>
      </c>
      <c r="C107" s="1">
        <v>42144</v>
      </c>
      <c r="D107" s="15">
        <v>15.75</v>
      </c>
      <c r="E107" s="15">
        <v>15.875</v>
      </c>
      <c r="F107" s="15">
        <v>8</v>
      </c>
      <c r="G107" s="15">
        <v>8</v>
      </c>
      <c r="H107" s="15">
        <v>3</v>
      </c>
      <c r="I107" s="15">
        <v>3</v>
      </c>
      <c r="J107" s="15">
        <v>13.125</v>
      </c>
      <c r="K107" s="15">
        <v>12.125</v>
      </c>
      <c r="L107" s="15">
        <v>9</v>
      </c>
      <c r="O107" s="3">
        <v>43124</v>
      </c>
      <c r="P107" s="39" t="s">
        <v>125</v>
      </c>
      <c r="Q107" s="17">
        <v>39.625</v>
      </c>
      <c r="R107" s="17">
        <v>10.5</v>
      </c>
      <c r="S107" s="17">
        <v>10.375</v>
      </c>
      <c r="T107" s="17">
        <v>29</v>
      </c>
      <c r="U107" s="17">
        <v>29</v>
      </c>
      <c r="V107" s="39">
        <v>6.5</v>
      </c>
      <c r="W107" s="17">
        <v>10.375</v>
      </c>
      <c r="X107" s="17">
        <v>15.5</v>
      </c>
      <c r="Y107" s="17">
        <v>22.5</v>
      </c>
    </row>
    <row r="108" spans="1:37">
      <c r="A108" s="9" t="s">
        <v>126</v>
      </c>
      <c r="B108" s="2">
        <v>41696</v>
      </c>
      <c r="C108" s="1">
        <v>42144</v>
      </c>
      <c r="D108" s="15">
        <v>15.75</v>
      </c>
      <c r="E108" s="15">
        <v>15.625</v>
      </c>
      <c r="F108" s="15">
        <v>7.75</v>
      </c>
      <c r="G108" s="15">
        <v>7.75</v>
      </c>
      <c r="H108" s="15">
        <v>4</v>
      </c>
      <c r="I108" s="15">
        <v>4</v>
      </c>
      <c r="J108" s="15">
        <v>11.75</v>
      </c>
      <c r="K108" s="15">
        <v>11.75</v>
      </c>
      <c r="L108" s="15">
        <v>6</v>
      </c>
      <c r="O108" s="3">
        <v>43124</v>
      </c>
      <c r="P108" s="17">
        <v>40.5</v>
      </c>
      <c r="Q108" s="17">
        <v>40.875</v>
      </c>
      <c r="R108" s="17">
        <v>10</v>
      </c>
      <c r="S108" s="17">
        <v>10.125</v>
      </c>
      <c r="T108" s="17">
        <v>29</v>
      </c>
      <c r="U108" s="17">
        <v>30</v>
      </c>
      <c r="V108" s="17">
        <v>11.25</v>
      </c>
      <c r="W108" s="17">
        <v>10.25</v>
      </c>
      <c r="X108" s="17">
        <v>13.75</v>
      </c>
      <c r="Y108" s="17">
        <v>23</v>
      </c>
    </row>
    <row r="109" spans="1:37">
      <c r="A109" s="9" t="s">
        <v>127</v>
      </c>
      <c r="B109" s="2">
        <v>41699</v>
      </c>
      <c r="C109" s="1">
        <v>42145</v>
      </c>
      <c r="D109" s="15">
        <v>17.125</v>
      </c>
      <c r="E109" s="15">
        <v>16.875</v>
      </c>
      <c r="F109" s="15">
        <v>7.75</v>
      </c>
      <c r="G109" s="15">
        <v>7.75</v>
      </c>
      <c r="H109" s="15">
        <v>4</v>
      </c>
      <c r="I109" s="15">
        <v>4</v>
      </c>
      <c r="J109" s="15">
        <v>12.25</v>
      </c>
      <c r="K109" s="15">
        <v>12.5</v>
      </c>
      <c r="L109" s="15">
        <v>9.75</v>
      </c>
    </row>
    <row r="110" spans="1:37">
      <c r="A110" s="9" t="s">
        <v>128</v>
      </c>
      <c r="B110" s="2">
        <v>41701</v>
      </c>
      <c r="C110" s="1">
        <v>42144</v>
      </c>
      <c r="D110" s="15">
        <v>16.625</v>
      </c>
      <c r="E110" s="15">
        <v>16.5</v>
      </c>
      <c r="F110" s="15">
        <v>7.75</v>
      </c>
      <c r="G110" s="15">
        <v>7.75</v>
      </c>
      <c r="H110" s="15">
        <v>3</v>
      </c>
      <c r="I110" s="15">
        <v>3</v>
      </c>
      <c r="J110" s="15">
        <v>13.375</v>
      </c>
      <c r="K110" s="15">
        <v>13.375</v>
      </c>
      <c r="L110" s="15">
        <v>7.625</v>
      </c>
      <c r="O110" s="3">
        <v>42891</v>
      </c>
      <c r="P110" s="17">
        <v>40</v>
      </c>
      <c r="Q110" s="17">
        <v>39.625</v>
      </c>
      <c r="R110" s="17">
        <v>10</v>
      </c>
      <c r="S110" s="17">
        <v>10</v>
      </c>
      <c r="T110" s="17">
        <v>25</v>
      </c>
      <c r="U110" s="17">
        <v>25</v>
      </c>
      <c r="V110" s="17">
        <v>10.625</v>
      </c>
      <c r="W110" s="17">
        <v>10.5</v>
      </c>
      <c r="X110" s="17">
        <v>18.75</v>
      </c>
      <c r="Y110" s="17">
        <v>19.75</v>
      </c>
      <c r="AA110" s="2">
        <v>43119</v>
      </c>
      <c r="AB110" s="21">
        <v>44</v>
      </c>
      <c r="AC110" s="21">
        <v>43.75</v>
      </c>
      <c r="AD110" s="21">
        <v>10.25</v>
      </c>
      <c r="AE110" s="21">
        <v>10.25</v>
      </c>
      <c r="AF110" s="21">
        <v>30</v>
      </c>
      <c r="AG110" s="21">
        <v>31</v>
      </c>
      <c r="AH110" s="21">
        <v>10.375</v>
      </c>
      <c r="AI110" s="21">
        <v>10.25</v>
      </c>
      <c r="AJ110" s="21">
        <v>21.5</v>
      </c>
      <c r="AK110" s="21">
        <v>21</v>
      </c>
    </row>
    <row r="111" spans="1:37">
      <c r="A111" s="9" t="s">
        <v>129</v>
      </c>
      <c r="B111" s="2">
        <v>41703</v>
      </c>
      <c r="C111" s="1">
        <v>42145</v>
      </c>
      <c r="D111" s="15">
        <v>16.875</v>
      </c>
      <c r="E111" s="15">
        <v>16.25</v>
      </c>
      <c r="F111" s="15">
        <v>7.625</v>
      </c>
      <c r="G111" s="15">
        <v>8</v>
      </c>
      <c r="H111" s="15">
        <v>5</v>
      </c>
      <c r="I111" s="15">
        <v>5</v>
      </c>
      <c r="J111" s="15">
        <v>11.375</v>
      </c>
      <c r="K111" s="15">
        <v>11.375</v>
      </c>
      <c r="L111" s="15">
        <v>7.375</v>
      </c>
    </row>
    <row r="112" spans="1:37">
      <c r="A112" s="9" t="s">
        <v>130</v>
      </c>
      <c r="B112" s="2">
        <v>41704</v>
      </c>
      <c r="C112" s="1">
        <v>42144</v>
      </c>
      <c r="D112" s="15">
        <v>13.625</v>
      </c>
      <c r="E112" s="15">
        <v>13.5</v>
      </c>
      <c r="F112" s="15">
        <v>7.25</v>
      </c>
      <c r="G112" s="15">
        <v>7.25</v>
      </c>
      <c r="H112" s="15">
        <v>3</v>
      </c>
      <c r="I112" s="15">
        <v>3</v>
      </c>
      <c r="J112" s="15">
        <v>10.125</v>
      </c>
      <c r="K112" s="15">
        <v>10</v>
      </c>
      <c r="L112" s="15">
        <v>6.125</v>
      </c>
      <c r="O112" s="3">
        <v>43124</v>
      </c>
      <c r="P112" s="17">
        <v>36.875</v>
      </c>
      <c r="Q112" s="17">
        <v>37.25</v>
      </c>
      <c r="R112" s="17">
        <v>9.5</v>
      </c>
      <c r="S112" s="17">
        <v>9.5</v>
      </c>
      <c r="T112" s="17">
        <v>31</v>
      </c>
      <c r="U112" s="17">
        <v>32</v>
      </c>
      <c r="V112" s="17">
        <v>9.125</v>
      </c>
      <c r="W112" s="17">
        <v>8.5</v>
      </c>
      <c r="X112" s="17">
        <v>10.75</v>
      </c>
      <c r="Y112" s="17">
        <v>24.5</v>
      </c>
    </row>
    <row r="113" spans="1:37">
      <c r="A113" s="9" t="s">
        <v>131</v>
      </c>
      <c r="B113" s="2">
        <v>41706</v>
      </c>
      <c r="C113" s="1">
        <v>42144</v>
      </c>
      <c r="D113" s="15">
        <v>17.125</v>
      </c>
      <c r="E113" s="15">
        <v>16.875</v>
      </c>
      <c r="F113" s="15">
        <v>7.25</v>
      </c>
      <c r="G113" s="15">
        <v>7.25</v>
      </c>
      <c r="H113" s="15">
        <v>2</v>
      </c>
      <c r="I113" s="15">
        <v>2</v>
      </c>
      <c r="J113" s="15">
        <v>14.75</v>
      </c>
      <c r="K113" s="15">
        <v>14.5</v>
      </c>
      <c r="L113" s="15">
        <v>9.75</v>
      </c>
      <c r="O113" s="3">
        <v>42891</v>
      </c>
      <c r="P113" s="17">
        <v>38.25</v>
      </c>
      <c r="Q113" s="17">
        <v>38.25</v>
      </c>
      <c r="R113" s="17">
        <v>10.75</v>
      </c>
      <c r="S113" s="17">
        <v>10.75</v>
      </c>
      <c r="T113" s="17">
        <v>23</v>
      </c>
      <c r="U113" s="17">
        <v>23</v>
      </c>
      <c r="V113" s="17">
        <v>11.75</v>
      </c>
      <c r="W113" s="17">
        <v>11.5</v>
      </c>
      <c r="X113" s="17">
        <v>17</v>
      </c>
      <c r="Y113" s="17">
        <v>21.5</v>
      </c>
    </row>
    <row r="114" spans="1:37">
      <c r="A114" s="9" t="s">
        <v>132</v>
      </c>
      <c r="B114" s="2">
        <v>41706</v>
      </c>
      <c r="C114" s="1">
        <v>42145</v>
      </c>
      <c r="D114" s="15">
        <v>16.25</v>
      </c>
      <c r="E114" s="15">
        <v>16.25</v>
      </c>
      <c r="F114" s="15">
        <v>7.5</v>
      </c>
      <c r="G114" s="15">
        <v>7.5</v>
      </c>
      <c r="H114" s="15">
        <v>4</v>
      </c>
      <c r="I114" s="15">
        <v>4</v>
      </c>
      <c r="J114" s="15">
        <v>12.25</v>
      </c>
      <c r="K114" s="15">
        <v>12.25</v>
      </c>
      <c r="L114" s="15">
        <v>6.5</v>
      </c>
    </row>
    <row r="115" spans="1:37">
      <c r="A115" s="9" t="s">
        <v>133</v>
      </c>
      <c r="B115" s="2">
        <v>41716</v>
      </c>
      <c r="C115" s="1">
        <v>42200</v>
      </c>
      <c r="D115" s="15">
        <v>16.625</v>
      </c>
      <c r="E115" s="15">
        <v>16.75</v>
      </c>
      <c r="F115" s="15">
        <v>8.25</v>
      </c>
      <c r="G115" s="15">
        <v>8.25</v>
      </c>
      <c r="H115" s="15">
        <v>5</v>
      </c>
      <c r="I115" s="15">
        <v>5</v>
      </c>
      <c r="J115" s="15">
        <v>11.5</v>
      </c>
      <c r="K115" s="15">
        <v>11.375</v>
      </c>
      <c r="L115" s="15">
        <v>9.75</v>
      </c>
      <c r="O115" s="3">
        <v>42934</v>
      </c>
      <c r="P115" s="17">
        <v>36.75</v>
      </c>
      <c r="Q115" s="17">
        <v>35.375</v>
      </c>
      <c r="R115" s="17">
        <v>10.125</v>
      </c>
      <c r="S115" s="17">
        <v>10.125</v>
      </c>
      <c r="T115" s="17">
        <v>27</v>
      </c>
      <c r="U115" s="17">
        <v>27</v>
      </c>
      <c r="V115" s="17">
        <v>10.5</v>
      </c>
      <c r="W115" s="17">
        <v>8.875</v>
      </c>
      <c r="X115" s="17">
        <v>19.375</v>
      </c>
      <c r="Y115" s="17">
        <v>22.5</v>
      </c>
    </row>
    <row r="116" spans="1:37">
      <c r="A116" s="9" t="s">
        <v>134</v>
      </c>
      <c r="B116" s="2">
        <v>41719</v>
      </c>
      <c r="C116" s="1">
        <v>42200</v>
      </c>
      <c r="D116" s="15">
        <v>17</v>
      </c>
      <c r="E116" s="15">
        <v>16.75</v>
      </c>
      <c r="F116" s="15">
        <v>9</v>
      </c>
      <c r="G116" s="15">
        <v>8.75</v>
      </c>
      <c r="H116" s="15">
        <v>6</v>
      </c>
      <c r="I116" s="15">
        <v>6</v>
      </c>
      <c r="J116" s="15">
        <v>10.375</v>
      </c>
      <c r="K116" s="15">
        <v>10.25</v>
      </c>
      <c r="L116" s="15">
        <v>8.5</v>
      </c>
    </row>
    <row r="117" spans="1:37">
      <c r="A117" s="9" t="s">
        <v>135</v>
      </c>
      <c r="B117" s="2">
        <v>41720</v>
      </c>
      <c r="C117" s="1">
        <v>42206</v>
      </c>
      <c r="D117" s="15">
        <v>16.625</v>
      </c>
      <c r="E117" s="15">
        <v>16.625</v>
      </c>
      <c r="F117" s="15">
        <v>7.75</v>
      </c>
      <c r="G117" s="15">
        <v>7.75</v>
      </c>
      <c r="H117" s="15">
        <v>6</v>
      </c>
      <c r="I117" s="15">
        <v>6</v>
      </c>
      <c r="J117" s="15">
        <v>10.375</v>
      </c>
      <c r="K117" s="15">
        <v>9.875</v>
      </c>
      <c r="L117" s="15">
        <v>7.875</v>
      </c>
      <c r="O117" s="3">
        <v>43125</v>
      </c>
      <c r="P117" s="17">
        <v>38.25</v>
      </c>
      <c r="Q117" s="17">
        <v>38.75</v>
      </c>
      <c r="R117" s="17">
        <v>10.5</v>
      </c>
      <c r="S117" s="17">
        <v>10.5</v>
      </c>
      <c r="T117" s="17">
        <v>32</v>
      </c>
      <c r="U117" s="17">
        <v>32</v>
      </c>
      <c r="V117" s="17">
        <v>8.75</v>
      </c>
      <c r="W117" s="17">
        <v>9.5</v>
      </c>
      <c r="X117" s="17">
        <v>15.375</v>
      </c>
      <c r="Y117" s="17">
        <v>23</v>
      </c>
    </row>
    <row r="118" spans="1:37">
      <c r="A118" s="9" t="s">
        <v>136</v>
      </c>
      <c r="B118" s="2">
        <v>41722</v>
      </c>
      <c r="C118" s="1">
        <v>42200</v>
      </c>
      <c r="D118" s="15">
        <v>16.625</v>
      </c>
      <c r="E118" s="15">
        <v>16.625</v>
      </c>
      <c r="F118" s="15">
        <v>7.75</v>
      </c>
      <c r="G118" s="15">
        <v>7.75</v>
      </c>
      <c r="H118" s="15">
        <v>4</v>
      </c>
      <c r="I118" s="15">
        <v>4</v>
      </c>
      <c r="J118" s="15">
        <v>11.75</v>
      </c>
      <c r="K118" s="15">
        <v>11.625</v>
      </c>
      <c r="L118" s="15">
        <v>7.5</v>
      </c>
      <c r="O118" s="3">
        <v>43137</v>
      </c>
      <c r="P118" s="17">
        <v>39.375</v>
      </c>
      <c r="Q118" s="17">
        <v>39.5</v>
      </c>
      <c r="R118" s="17">
        <v>10.5</v>
      </c>
      <c r="S118" s="17">
        <v>10.5</v>
      </c>
      <c r="T118" s="17">
        <v>31</v>
      </c>
      <c r="U118" s="17">
        <v>31</v>
      </c>
      <c r="V118" s="17">
        <v>11.625</v>
      </c>
      <c r="W118" s="17">
        <v>11</v>
      </c>
      <c r="X118" s="17">
        <v>10.25</v>
      </c>
    </row>
    <row r="119" spans="1:37">
      <c r="A119" s="9" t="s">
        <v>137</v>
      </c>
      <c r="B119" s="2">
        <v>41727</v>
      </c>
      <c r="C119" s="1">
        <v>42107</v>
      </c>
      <c r="D119" s="15">
        <v>12.5</v>
      </c>
      <c r="E119" s="15">
        <v>12.25</v>
      </c>
      <c r="F119" s="15">
        <v>7</v>
      </c>
      <c r="G119" s="15">
        <v>6.75</v>
      </c>
      <c r="H119" s="15">
        <v>1</v>
      </c>
      <c r="I119" s="15">
        <v>1</v>
      </c>
      <c r="J119" s="15">
        <v>10.875</v>
      </c>
      <c r="K119" s="15">
        <v>10.625</v>
      </c>
      <c r="L119" s="15">
        <v>6.75</v>
      </c>
      <c r="O119" s="3">
        <v>42200</v>
      </c>
      <c r="P119" s="17">
        <v>15.875</v>
      </c>
      <c r="Q119" s="17">
        <v>15.75</v>
      </c>
      <c r="R119" s="17">
        <v>7.625</v>
      </c>
      <c r="S119" s="17">
        <v>7.875</v>
      </c>
      <c r="T119" s="17">
        <v>4</v>
      </c>
      <c r="U119" s="17">
        <v>4</v>
      </c>
      <c r="V119" s="17">
        <v>10.875</v>
      </c>
      <c r="W119" s="17">
        <v>10.5</v>
      </c>
      <c r="X119" s="17">
        <v>8.25</v>
      </c>
      <c r="AA119" s="2">
        <v>43125</v>
      </c>
      <c r="AB119" s="21">
        <v>39.25</v>
      </c>
      <c r="AC119" s="21">
        <v>38.5</v>
      </c>
      <c r="AD119" s="21">
        <v>10.375</v>
      </c>
      <c r="AE119" s="21">
        <v>10</v>
      </c>
      <c r="AF119" s="21">
        <v>32</v>
      </c>
      <c r="AG119" s="21">
        <v>32</v>
      </c>
      <c r="AH119" s="21">
        <v>10.375</v>
      </c>
      <c r="AI119" s="21">
        <v>9.875</v>
      </c>
      <c r="AJ119" s="21">
        <v>15</v>
      </c>
      <c r="AK119" s="21">
        <v>22.5</v>
      </c>
    </row>
    <row r="120" spans="1:37">
      <c r="A120" s="9" t="s">
        <v>138</v>
      </c>
      <c r="B120" s="2">
        <v>41728</v>
      </c>
      <c r="C120" s="1">
        <v>42206</v>
      </c>
      <c r="D120" s="15">
        <v>17.125</v>
      </c>
      <c r="E120" s="15">
        <v>17.125</v>
      </c>
      <c r="F120" s="15">
        <v>8</v>
      </c>
      <c r="G120" s="15">
        <v>7.75</v>
      </c>
      <c r="H120" s="15">
        <v>4</v>
      </c>
      <c r="I120" s="15">
        <v>4</v>
      </c>
      <c r="J120" s="15">
        <v>12.625</v>
      </c>
      <c r="K120" s="15">
        <v>12.375</v>
      </c>
      <c r="L120" s="15">
        <v>9</v>
      </c>
      <c r="O120" s="3">
        <v>43054</v>
      </c>
      <c r="P120" s="17">
        <v>38.375</v>
      </c>
      <c r="Q120" s="17">
        <v>40.5</v>
      </c>
      <c r="R120" s="17">
        <v>10</v>
      </c>
      <c r="S120" s="17">
        <v>9.875</v>
      </c>
      <c r="T120" s="17">
        <v>27</v>
      </c>
      <c r="U120" s="17">
        <v>27</v>
      </c>
      <c r="V120" s="17">
        <v>12.125</v>
      </c>
      <c r="W120" s="17">
        <v>12</v>
      </c>
      <c r="X120" s="17">
        <v>13.75</v>
      </c>
      <c r="Y120" s="17">
        <v>24</v>
      </c>
    </row>
    <row r="121" spans="1:37">
      <c r="A121" s="9" t="s">
        <v>139</v>
      </c>
      <c r="B121" s="2">
        <v>41734</v>
      </c>
      <c r="C121" s="1">
        <v>42200</v>
      </c>
      <c r="D121" s="15">
        <v>17.75</v>
      </c>
      <c r="E121" s="15">
        <v>17.75</v>
      </c>
      <c r="F121" s="15">
        <v>7.5</v>
      </c>
      <c r="G121" s="15">
        <v>8</v>
      </c>
      <c r="H121" s="15">
        <v>4</v>
      </c>
      <c r="I121" s="15">
        <v>4</v>
      </c>
      <c r="J121" s="15">
        <v>11.375</v>
      </c>
      <c r="K121" s="15">
        <v>11.5</v>
      </c>
      <c r="L121" s="15">
        <v>12.25</v>
      </c>
      <c r="O121" s="3">
        <v>42891</v>
      </c>
      <c r="P121" s="17">
        <v>37.875</v>
      </c>
      <c r="Q121" s="17">
        <v>37.875</v>
      </c>
      <c r="R121" s="17">
        <v>10.125</v>
      </c>
      <c r="S121" s="17">
        <v>10.125</v>
      </c>
      <c r="T121" s="17">
        <v>27</v>
      </c>
      <c r="U121" s="17">
        <v>27</v>
      </c>
      <c r="V121" s="17">
        <v>11.125</v>
      </c>
      <c r="W121" s="17">
        <v>11.125</v>
      </c>
      <c r="X121" s="17">
        <v>20.75</v>
      </c>
      <c r="Y121" s="17">
        <v>22</v>
      </c>
    </row>
    <row r="122" spans="1:37">
      <c r="A122" s="9" t="s">
        <v>140</v>
      </c>
      <c r="B122" s="2">
        <v>41736</v>
      </c>
      <c r="C122" s="1">
        <v>42213</v>
      </c>
      <c r="D122" s="15">
        <v>15.75</v>
      </c>
      <c r="E122" s="15">
        <v>15.625</v>
      </c>
      <c r="F122" s="15">
        <v>7.75</v>
      </c>
      <c r="G122" s="15">
        <v>7.75</v>
      </c>
      <c r="H122" s="15">
        <v>2</v>
      </c>
      <c r="I122" s="15">
        <v>3</v>
      </c>
      <c r="J122" s="15">
        <v>12.75</v>
      </c>
      <c r="K122" s="15">
        <v>12.125</v>
      </c>
      <c r="L122" s="15">
        <v>7.25</v>
      </c>
      <c r="O122" s="3">
        <v>42979</v>
      </c>
      <c r="P122" s="17">
        <v>38.125</v>
      </c>
      <c r="Q122" s="17">
        <v>38</v>
      </c>
      <c r="R122" s="17">
        <v>10.125</v>
      </c>
      <c r="S122" s="17">
        <v>10.125</v>
      </c>
      <c r="T122" s="17">
        <v>22</v>
      </c>
      <c r="U122" s="17">
        <v>23</v>
      </c>
      <c r="V122" s="17">
        <v>13.5</v>
      </c>
      <c r="W122" s="17">
        <v>12.625</v>
      </c>
      <c r="X122" s="17">
        <v>14.75</v>
      </c>
      <c r="Y122" s="17">
        <v>21.5</v>
      </c>
    </row>
    <row r="123" spans="1:37">
      <c r="A123" s="9" t="s">
        <v>141</v>
      </c>
      <c r="B123" s="2">
        <v>41736</v>
      </c>
      <c r="C123" s="1">
        <v>42200</v>
      </c>
      <c r="D123" s="15">
        <v>16.5</v>
      </c>
      <c r="E123" s="15">
        <v>16.5</v>
      </c>
      <c r="F123" s="15">
        <v>7.75</v>
      </c>
      <c r="G123" s="15">
        <v>7.75</v>
      </c>
      <c r="H123" s="15">
        <v>5</v>
      </c>
      <c r="I123" s="15">
        <v>5</v>
      </c>
      <c r="J123" s="15">
        <v>11.625</v>
      </c>
      <c r="K123" s="15">
        <v>11.75</v>
      </c>
      <c r="L123" s="15">
        <v>9</v>
      </c>
      <c r="O123" s="3">
        <v>42979</v>
      </c>
      <c r="P123" s="17">
        <v>37.75</v>
      </c>
      <c r="Q123" s="17">
        <v>37.75</v>
      </c>
      <c r="R123" s="17">
        <v>10.125</v>
      </c>
      <c r="S123" s="17">
        <v>10</v>
      </c>
      <c r="T123" s="17">
        <v>29</v>
      </c>
      <c r="U123" s="17">
        <v>29</v>
      </c>
      <c r="V123" s="17">
        <v>9.875</v>
      </c>
      <c r="W123" s="17">
        <v>10.25</v>
      </c>
      <c r="X123" s="17">
        <v>14.5</v>
      </c>
      <c r="Y123" s="17">
        <v>24.5</v>
      </c>
      <c r="AA123" s="2">
        <v>43125</v>
      </c>
      <c r="AB123" s="21">
        <v>40.125</v>
      </c>
      <c r="AC123" s="21">
        <v>40.5</v>
      </c>
      <c r="AD123" s="21">
        <v>10</v>
      </c>
      <c r="AE123" s="21">
        <v>10</v>
      </c>
      <c r="AF123" s="21">
        <v>33</v>
      </c>
      <c r="AG123" s="21">
        <v>33</v>
      </c>
      <c r="AH123" s="21">
        <v>9.875</v>
      </c>
      <c r="AI123" s="21">
        <v>10.125</v>
      </c>
      <c r="AJ123" s="21">
        <v>15.25</v>
      </c>
      <c r="AK123" s="21">
        <v>26.5</v>
      </c>
    </row>
    <row r="124" spans="1:37">
      <c r="A124" s="9" t="s">
        <v>142</v>
      </c>
      <c r="B124" s="2">
        <v>41745</v>
      </c>
      <c r="C124" s="1">
        <v>42213</v>
      </c>
      <c r="D124" s="15">
        <v>15.375</v>
      </c>
      <c r="E124" s="15">
        <v>15.375</v>
      </c>
      <c r="F124" s="15">
        <v>7.5</v>
      </c>
      <c r="G124" s="15">
        <v>7.5</v>
      </c>
      <c r="H124" s="15">
        <v>4</v>
      </c>
      <c r="I124" s="15">
        <v>4</v>
      </c>
      <c r="J124" s="15">
        <v>11</v>
      </c>
      <c r="K124" s="15">
        <v>11</v>
      </c>
      <c r="L124" s="15">
        <v>7.25</v>
      </c>
    </row>
    <row r="125" spans="1:37">
      <c r="A125" s="9" t="s">
        <v>143</v>
      </c>
      <c r="B125" s="2">
        <v>41770</v>
      </c>
      <c r="C125" s="1">
        <v>42206</v>
      </c>
      <c r="D125" s="15">
        <v>15.75</v>
      </c>
      <c r="E125" s="15">
        <v>15.75</v>
      </c>
      <c r="F125" s="15">
        <v>7.5</v>
      </c>
      <c r="G125" s="15">
        <v>7.5</v>
      </c>
      <c r="H125" s="15">
        <v>3</v>
      </c>
      <c r="I125" s="15">
        <v>3</v>
      </c>
      <c r="J125" s="15">
        <v>12.5</v>
      </c>
      <c r="K125" s="15">
        <v>12.625</v>
      </c>
      <c r="L125" s="15">
        <v>4.875</v>
      </c>
      <c r="O125" s="3">
        <v>43125</v>
      </c>
      <c r="P125" s="17">
        <v>42</v>
      </c>
      <c r="Q125" s="17">
        <v>41</v>
      </c>
      <c r="R125" s="17">
        <v>10.5</v>
      </c>
      <c r="S125" s="17">
        <v>10.375</v>
      </c>
      <c r="T125" s="17">
        <v>30</v>
      </c>
      <c r="U125" s="17">
        <v>30</v>
      </c>
      <c r="V125" s="17">
        <v>11</v>
      </c>
      <c r="W125" s="17">
        <v>11.125</v>
      </c>
      <c r="X125" s="17">
        <v>14.25</v>
      </c>
      <c r="Y125" s="17">
        <v>26.5</v>
      </c>
    </row>
    <row r="126" spans="1:37">
      <c r="A126" s="9" t="s">
        <v>144</v>
      </c>
      <c r="B126" s="2">
        <v>41773</v>
      </c>
      <c r="C126" s="1">
        <v>42213</v>
      </c>
      <c r="D126" s="15">
        <v>15.375</v>
      </c>
      <c r="E126" s="15">
        <v>15</v>
      </c>
      <c r="F126" s="15">
        <v>7.75</v>
      </c>
      <c r="G126" s="15">
        <v>7.75</v>
      </c>
      <c r="H126" s="15">
        <v>4</v>
      </c>
      <c r="I126" s="15">
        <v>4</v>
      </c>
      <c r="J126" s="15">
        <v>10.5</v>
      </c>
      <c r="K126" s="15">
        <v>10.25</v>
      </c>
      <c r="L126" s="15">
        <v>10</v>
      </c>
      <c r="O126" s="3">
        <v>42341</v>
      </c>
      <c r="P126" s="17">
        <v>19.25</v>
      </c>
      <c r="Q126" s="17">
        <v>18.75</v>
      </c>
      <c r="R126" s="17">
        <v>7.75</v>
      </c>
      <c r="S126" s="17">
        <v>7.75</v>
      </c>
      <c r="T126" s="17">
        <v>8</v>
      </c>
      <c r="U126" s="17">
        <v>8</v>
      </c>
      <c r="V126" s="17">
        <v>10.5</v>
      </c>
      <c r="W126" s="17">
        <v>10.25</v>
      </c>
      <c r="X126" s="17">
        <v>12.25</v>
      </c>
    </row>
    <row r="127" spans="1:37">
      <c r="A127" s="9" t="s">
        <v>145</v>
      </c>
      <c r="B127" s="2">
        <v>41779</v>
      </c>
      <c r="C127" s="1">
        <v>42205</v>
      </c>
      <c r="D127" s="15">
        <v>16.25</v>
      </c>
      <c r="E127" s="15">
        <v>16.125</v>
      </c>
      <c r="F127" s="15">
        <v>7.75</v>
      </c>
      <c r="G127" s="15">
        <v>7.75</v>
      </c>
      <c r="H127" s="15">
        <v>4</v>
      </c>
      <c r="I127" s="15">
        <v>4</v>
      </c>
      <c r="J127" s="15">
        <v>11.375</v>
      </c>
      <c r="K127" s="15">
        <v>11.375</v>
      </c>
      <c r="L127" s="15">
        <v>7.125</v>
      </c>
    </row>
    <row r="128" spans="1:37">
      <c r="A128" s="9" t="s">
        <v>146</v>
      </c>
      <c r="B128" s="2">
        <v>41784</v>
      </c>
      <c r="C128" s="1">
        <v>42205</v>
      </c>
      <c r="D128" s="15">
        <v>16.5</v>
      </c>
      <c r="E128" s="15">
        <v>16.25</v>
      </c>
      <c r="F128" s="15">
        <v>7.875</v>
      </c>
      <c r="G128" s="15">
        <v>7.75</v>
      </c>
      <c r="H128" s="15">
        <v>4</v>
      </c>
      <c r="I128" s="15">
        <v>4</v>
      </c>
      <c r="J128" s="15">
        <v>11.75</v>
      </c>
      <c r="K128" s="15">
        <v>11.5</v>
      </c>
      <c r="L128" s="15">
        <v>6.5</v>
      </c>
      <c r="O128" s="3">
        <v>42349</v>
      </c>
      <c r="P128" s="17">
        <v>20.875</v>
      </c>
      <c r="Q128" s="17">
        <v>20.75</v>
      </c>
      <c r="R128" s="17">
        <v>8.75</v>
      </c>
      <c r="S128" s="17">
        <v>8.75</v>
      </c>
      <c r="T128" s="17">
        <v>9</v>
      </c>
      <c r="U128" s="17">
        <v>9</v>
      </c>
      <c r="V128" s="17">
        <v>11.5</v>
      </c>
      <c r="W128" s="17">
        <v>11.5</v>
      </c>
      <c r="X128" s="17">
        <v>7.75</v>
      </c>
      <c r="AA128" s="2">
        <v>42891</v>
      </c>
      <c r="AB128" s="21">
        <v>37.125</v>
      </c>
      <c r="AC128" s="21">
        <v>37.125</v>
      </c>
      <c r="AD128" s="21">
        <v>10.25</v>
      </c>
      <c r="AE128" s="21">
        <v>10.375</v>
      </c>
      <c r="AF128" s="21">
        <v>26</v>
      </c>
      <c r="AG128" s="21">
        <v>25</v>
      </c>
      <c r="AH128" s="21">
        <v>10.0625</v>
      </c>
      <c r="AI128" s="21">
        <v>10</v>
      </c>
      <c r="AJ128" s="21">
        <v>12.75</v>
      </c>
      <c r="AK128" s="21">
        <v>26.5</v>
      </c>
    </row>
    <row r="129" spans="1:25">
      <c r="A129" s="9" t="s">
        <v>147</v>
      </c>
      <c r="B129" s="2">
        <v>41792</v>
      </c>
      <c r="C129" s="1">
        <v>42205</v>
      </c>
      <c r="D129" s="15">
        <v>14.75</v>
      </c>
      <c r="E129" s="15">
        <v>14.25</v>
      </c>
      <c r="F129" s="15">
        <v>7.75</v>
      </c>
      <c r="G129" s="15">
        <v>7.75</v>
      </c>
      <c r="H129" s="15">
        <v>3</v>
      </c>
      <c r="I129" s="15">
        <v>3</v>
      </c>
      <c r="J129" s="15">
        <v>10.75</v>
      </c>
      <c r="K129" s="15">
        <v>10.5</v>
      </c>
      <c r="L129" s="15">
        <v>7.5</v>
      </c>
    </row>
    <row r="130" spans="1:25">
      <c r="A130" s="9" t="s">
        <v>148</v>
      </c>
      <c r="B130" s="2">
        <v>41798</v>
      </c>
      <c r="C130" s="1">
        <v>42205</v>
      </c>
      <c r="D130" s="15">
        <v>13</v>
      </c>
      <c r="E130" s="15">
        <v>13</v>
      </c>
      <c r="F130" s="15">
        <v>7</v>
      </c>
      <c r="G130" s="15">
        <v>7</v>
      </c>
      <c r="H130" s="15">
        <v>3</v>
      </c>
      <c r="I130" s="15">
        <v>3</v>
      </c>
      <c r="J130" s="15">
        <v>9.75</v>
      </c>
      <c r="K130" s="15">
        <v>9.875</v>
      </c>
      <c r="L130" s="15">
        <v>5.5</v>
      </c>
      <c r="O130" s="3">
        <v>43125</v>
      </c>
      <c r="P130" s="17">
        <v>34.125</v>
      </c>
      <c r="Q130" s="17">
        <v>34.25</v>
      </c>
      <c r="R130" s="17">
        <v>10.25</v>
      </c>
      <c r="S130" s="17">
        <v>10.25</v>
      </c>
      <c r="T130" s="17">
        <v>30</v>
      </c>
      <c r="U130" s="17">
        <v>29</v>
      </c>
      <c r="V130" s="17">
        <v>9.375</v>
      </c>
      <c r="W130" s="17">
        <v>9.25</v>
      </c>
      <c r="X130" s="17">
        <v>12.625</v>
      </c>
      <c r="Y130" s="17">
        <v>22.5</v>
      </c>
    </row>
    <row r="131" spans="1:25">
      <c r="A131" s="9" t="s">
        <v>149</v>
      </c>
      <c r="B131" s="2">
        <v>41805</v>
      </c>
      <c r="C131" s="1">
        <v>42206</v>
      </c>
      <c r="D131" s="15">
        <v>14.5</v>
      </c>
      <c r="E131" s="15">
        <v>14.5</v>
      </c>
      <c r="F131" s="15">
        <v>7.375</v>
      </c>
      <c r="G131" s="15">
        <v>7.375</v>
      </c>
      <c r="H131" s="15">
        <v>1</v>
      </c>
      <c r="I131" s="15">
        <v>1</v>
      </c>
      <c r="J131" s="15">
        <v>12.75</v>
      </c>
      <c r="K131" s="15">
        <v>12.875</v>
      </c>
      <c r="L131" s="15">
        <v>7</v>
      </c>
      <c r="O131" s="3">
        <v>43054</v>
      </c>
      <c r="P131" s="17">
        <v>37.25</v>
      </c>
      <c r="Q131" s="17">
        <v>37</v>
      </c>
      <c r="R131" s="17">
        <v>9.75</v>
      </c>
      <c r="S131" s="17">
        <v>10.25</v>
      </c>
      <c r="T131" s="17">
        <v>24</v>
      </c>
      <c r="U131" s="17">
        <v>24</v>
      </c>
      <c r="V131" s="17">
        <v>11.125</v>
      </c>
      <c r="W131" s="17">
        <v>11.25</v>
      </c>
      <c r="X131" s="17">
        <v>18.625</v>
      </c>
      <c r="Y131" s="17">
        <v>20.75</v>
      </c>
    </row>
    <row r="132" spans="1:25">
      <c r="A132" s="9" t="s">
        <v>150</v>
      </c>
      <c r="B132" s="2">
        <v>41833</v>
      </c>
      <c r="C132" s="1">
        <v>42205</v>
      </c>
      <c r="D132" s="15">
        <v>13.5</v>
      </c>
      <c r="E132" s="15">
        <v>13.125</v>
      </c>
      <c r="F132" s="15">
        <v>6.5</v>
      </c>
      <c r="G132" s="15">
        <v>6.75</v>
      </c>
      <c r="H132" s="15">
        <v>1</v>
      </c>
      <c r="I132" s="15">
        <v>1</v>
      </c>
      <c r="J132" s="15">
        <v>12</v>
      </c>
      <c r="K132" s="15">
        <v>11.5</v>
      </c>
      <c r="L132" s="15">
        <v>7.25</v>
      </c>
    </row>
    <row r="133" spans="1:25">
      <c r="A133" s="9" t="s">
        <v>151</v>
      </c>
      <c r="B133" s="2">
        <v>42061</v>
      </c>
      <c r="C133" s="1">
        <v>42513</v>
      </c>
      <c r="D133" s="15">
        <v>17</v>
      </c>
      <c r="E133" s="15">
        <v>17</v>
      </c>
      <c r="F133" s="15">
        <v>8.125</v>
      </c>
      <c r="G133" s="15">
        <v>8.125</v>
      </c>
      <c r="H133" s="15">
        <v>4</v>
      </c>
      <c r="I133" s="15">
        <v>4</v>
      </c>
      <c r="J133" s="15">
        <v>12</v>
      </c>
      <c r="K133" s="15">
        <v>12</v>
      </c>
      <c r="L133" s="15">
        <v>11</v>
      </c>
    </row>
    <row r="134" spans="1:25">
      <c r="A134" s="9" t="s">
        <v>152</v>
      </c>
      <c r="B134" s="2">
        <v>42072</v>
      </c>
      <c r="C134" s="1">
        <v>42514</v>
      </c>
      <c r="D134" s="15">
        <v>16</v>
      </c>
      <c r="E134" s="15">
        <v>16.375</v>
      </c>
      <c r="F134" s="15">
        <v>7.75</v>
      </c>
      <c r="G134" s="15">
        <v>7.875</v>
      </c>
      <c r="H134" s="15">
        <v>4</v>
      </c>
      <c r="I134" s="15">
        <v>4</v>
      </c>
      <c r="J134" s="15">
        <v>11.875</v>
      </c>
      <c r="K134" s="15">
        <v>11.875</v>
      </c>
      <c r="L134" s="15">
        <v>8.75</v>
      </c>
    </row>
    <row r="135" spans="1:25">
      <c r="A135" s="9" t="s">
        <v>153</v>
      </c>
      <c r="B135" s="2">
        <v>42072</v>
      </c>
      <c r="C135" s="1">
        <v>42513</v>
      </c>
      <c r="D135" s="15">
        <v>16.75</v>
      </c>
      <c r="E135" s="15">
        <v>16.75</v>
      </c>
      <c r="F135" s="15">
        <v>7.375</v>
      </c>
      <c r="G135" s="15">
        <v>7.5</v>
      </c>
      <c r="H135" s="15">
        <v>4</v>
      </c>
      <c r="I135" s="15">
        <v>4</v>
      </c>
      <c r="J135" s="15">
        <v>12.25</v>
      </c>
      <c r="K135" s="15">
        <v>12.5</v>
      </c>
      <c r="L135" s="15">
        <v>12</v>
      </c>
    </row>
    <row r="136" spans="1:25">
      <c r="A136" s="9" t="s">
        <v>154</v>
      </c>
      <c r="B136" s="2">
        <v>42076</v>
      </c>
      <c r="C136" s="1">
        <v>42513</v>
      </c>
      <c r="D136" s="15">
        <v>15.25</v>
      </c>
      <c r="E136" s="15">
        <v>15.125</v>
      </c>
      <c r="F136" s="15">
        <v>7.375</v>
      </c>
      <c r="G136" s="15">
        <v>7.375</v>
      </c>
      <c r="H136" s="15">
        <v>3</v>
      </c>
      <c r="I136" s="15">
        <v>3</v>
      </c>
      <c r="J136" s="15">
        <v>11.5</v>
      </c>
      <c r="K136" s="15">
        <v>11.5</v>
      </c>
      <c r="L136" s="15">
        <v>7.375</v>
      </c>
    </row>
    <row r="137" spans="1:25">
      <c r="A137" s="9" t="s">
        <v>155</v>
      </c>
      <c r="B137" s="2">
        <v>42076</v>
      </c>
      <c r="C137" s="1">
        <v>42514</v>
      </c>
      <c r="D137" s="15">
        <v>10.75</v>
      </c>
      <c r="E137" s="15">
        <v>10.875</v>
      </c>
      <c r="F137" s="15">
        <v>6</v>
      </c>
      <c r="G137" s="15">
        <v>6</v>
      </c>
      <c r="H137" s="15">
        <v>2</v>
      </c>
      <c r="I137" s="15">
        <v>2</v>
      </c>
      <c r="J137" s="15">
        <v>9.5</v>
      </c>
      <c r="K137" s="15">
        <v>9.5</v>
      </c>
      <c r="L137" s="15">
        <v>5.5</v>
      </c>
    </row>
    <row r="138" spans="1:25">
      <c r="A138" s="9" t="s">
        <v>156</v>
      </c>
      <c r="B138" s="2">
        <v>42077</v>
      </c>
      <c r="C138" s="1">
        <v>42514</v>
      </c>
      <c r="D138" s="15">
        <v>15.75</v>
      </c>
      <c r="E138" s="15">
        <v>15.5</v>
      </c>
      <c r="F138" s="15">
        <v>8</v>
      </c>
      <c r="G138" s="15">
        <v>8</v>
      </c>
      <c r="H138" s="15">
        <v>5</v>
      </c>
      <c r="I138" s="15">
        <v>5</v>
      </c>
      <c r="J138" s="15">
        <v>9.75</v>
      </c>
      <c r="K138" s="15">
        <v>9.875</v>
      </c>
      <c r="L138" s="15">
        <v>9.5</v>
      </c>
    </row>
    <row r="139" spans="1:25">
      <c r="A139" s="9" t="s">
        <v>157</v>
      </c>
      <c r="B139" s="2">
        <v>42081</v>
      </c>
      <c r="C139" s="1">
        <v>42513</v>
      </c>
      <c r="D139" s="15">
        <v>14.75</v>
      </c>
      <c r="E139" s="15">
        <v>14.5</v>
      </c>
      <c r="F139" s="15">
        <v>7.25</v>
      </c>
      <c r="G139" s="15">
        <v>7.5</v>
      </c>
      <c r="H139" s="15">
        <v>5</v>
      </c>
      <c r="I139" s="15">
        <v>5</v>
      </c>
      <c r="J139" s="15">
        <v>10</v>
      </c>
      <c r="K139" s="15">
        <v>9.75</v>
      </c>
      <c r="L139" s="15">
        <v>7.25</v>
      </c>
    </row>
    <row r="140" spans="1:25">
      <c r="A140" s="9" t="s">
        <v>158</v>
      </c>
      <c r="B140" s="2">
        <v>42119</v>
      </c>
      <c r="C140" s="1">
        <v>42566</v>
      </c>
      <c r="D140" s="15">
        <v>15</v>
      </c>
      <c r="E140" s="15">
        <v>15</v>
      </c>
      <c r="F140" s="15">
        <v>7.375</v>
      </c>
      <c r="G140" s="15">
        <v>7.375</v>
      </c>
      <c r="H140" s="15">
        <v>6</v>
      </c>
      <c r="I140" s="15">
        <v>6</v>
      </c>
      <c r="J140" s="15">
        <v>8.875</v>
      </c>
      <c r="K140" s="15">
        <v>8.75</v>
      </c>
      <c r="L140" s="15">
        <v>7.25</v>
      </c>
    </row>
    <row r="141" spans="1:25">
      <c r="A141" s="9" t="s">
        <v>159</v>
      </c>
      <c r="B141" s="2">
        <v>42121</v>
      </c>
      <c r="C141" s="1">
        <v>42566</v>
      </c>
      <c r="D141" s="15">
        <v>16.25</v>
      </c>
      <c r="E141" s="15">
        <v>16</v>
      </c>
      <c r="F141" s="15">
        <v>8</v>
      </c>
      <c r="G141" s="15">
        <v>8</v>
      </c>
      <c r="H141" s="15">
        <v>2</v>
      </c>
      <c r="I141" s="15">
        <v>2</v>
      </c>
      <c r="J141" s="15">
        <v>14.625</v>
      </c>
      <c r="K141" s="15">
        <v>14.75</v>
      </c>
      <c r="L141" s="15">
        <v>8.25</v>
      </c>
    </row>
    <row r="142" spans="1:25">
      <c r="A142" s="9" t="s">
        <v>160</v>
      </c>
      <c r="B142" s="2">
        <v>42124</v>
      </c>
      <c r="C142" s="1">
        <v>42558</v>
      </c>
      <c r="D142" s="15">
        <v>15.75</v>
      </c>
      <c r="E142" s="15">
        <v>15.75</v>
      </c>
      <c r="F142" s="15">
        <v>7.375</v>
      </c>
      <c r="G142" s="15">
        <v>7.375</v>
      </c>
      <c r="H142" s="15">
        <v>3</v>
      </c>
      <c r="I142" s="15">
        <v>3</v>
      </c>
      <c r="J142" s="15">
        <v>12.75</v>
      </c>
      <c r="K142" s="15">
        <v>12.75</v>
      </c>
      <c r="L142" s="15">
        <v>8</v>
      </c>
    </row>
    <row r="143" spans="1:25">
      <c r="A143" s="9" t="s">
        <v>161</v>
      </c>
      <c r="B143" s="2">
        <v>42124</v>
      </c>
      <c r="C143" s="1">
        <v>42558</v>
      </c>
      <c r="D143" s="15">
        <v>15.25</v>
      </c>
      <c r="E143" s="15">
        <v>15.625</v>
      </c>
      <c r="F143" s="15">
        <v>7</v>
      </c>
      <c r="G143" s="15">
        <v>7.25</v>
      </c>
      <c r="H143" s="15">
        <v>3</v>
      </c>
      <c r="I143" s="15">
        <v>3</v>
      </c>
      <c r="J143" s="15">
        <v>12</v>
      </c>
      <c r="K143" s="15">
        <v>12.375</v>
      </c>
      <c r="L143" s="15">
        <v>8</v>
      </c>
    </row>
    <row r="144" spans="1:25">
      <c r="A144" s="9" t="s">
        <v>162</v>
      </c>
      <c r="B144" s="2">
        <v>42127</v>
      </c>
      <c r="C144" s="1">
        <v>42566</v>
      </c>
      <c r="D144" s="15">
        <v>15.625</v>
      </c>
      <c r="E144" s="15">
        <v>16</v>
      </c>
      <c r="F144" s="15">
        <v>7.25</v>
      </c>
      <c r="G144" s="15">
        <v>7.25</v>
      </c>
      <c r="H144" s="15">
        <v>4</v>
      </c>
      <c r="I144" s="15">
        <v>5</v>
      </c>
      <c r="J144" s="15">
        <v>11.375</v>
      </c>
      <c r="K144" s="15">
        <v>11.5</v>
      </c>
      <c r="L144" s="15">
        <v>8.75</v>
      </c>
    </row>
    <row r="145" spans="1:24">
      <c r="A145" s="9" t="s">
        <v>163</v>
      </c>
      <c r="B145" s="2">
        <v>42128</v>
      </c>
      <c r="C145" s="1">
        <v>42566</v>
      </c>
      <c r="D145" s="15">
        <v>15</v>
      </c>
      <c r="E145" s="15">
        <v>15</v>
      </c>
      <c r="F145" s="15">
        <v>7.875</v>
      </c>
      <c r="G145" s="15">
        <v>7.875</v>
      </c>
      <c r="H145" s="15">
        <v>6</v>
      </c>
      <c r="I145" s="15">
        <v>6</v>
      </c>
      <c r="J145" s="15">
        <v>9</v>
      </c>
      <c r="K145" s="15">
        <v>9</v>
      </c>
      <c r="L145" s="15">
        <v>7</v>
      </c>
    </row>
    <row r="146" spans="1:24">
      <c r="A146" s="9" t="s">
        <v>164</v>
      </c>
      <c r="B146" s="2">
        <v>42130</v>
      </c>
      <c r="C146" s="1">
        <v>42558</v>
      </c>
      <c r="D146" s="15">
        <v>16.5</v>
      </c>
      <c r="E146" s="15">
        <v>16.75</v>
      </c>
      <c r="F146" s="15">
        <v>7.5</v>
      </c>
      <c r="G146" s="15">
        <v>7.5</v>
      </c>
      <c r="H146" s="15">
        <v>3</v>
      </c>
      <c r="I146" s="15">
        <v>3</v>
      </c>
      <c r="J146" s="15">
        <v>12.25</v>
      </c>
      <c r="K146" s="15">
        <v>12.5</v>
      </c>
      <c r="L146" s="15">
        <v>9.5</v>
      </c>
    </row>
    <row r="147" spans="1:24">
      <c r="A147" s="9" t="s">
        <v>165</v>
      </c>
      <c r="B147" s="2">
        <v>42132</v>
      </c>
      <c r="C147" s="1">
        <v>42455</v>
      </c>
      <c r="D147" s="15">
        <v>11.375</v>
      </c>
      <c r="E147" s="15">
        <v>11</v>
      </c>
      <c r="F147" s="15">
        <v>5.5</v>
      </c>
      <c r="G147" s="15">
        <v>5.5</v>
      </c>
      <c r="H147" s="15" t="s">
        <v>92</v>
      </c>
      <c r="I147" s="15" t="s">
        <v>92</v>
      </c>
      <c r="J147" s="15" t="s">
        <v>87</v>
      </c>
      <c r="K147" s="15" t="s">
        <v>87</v>
      </c>
      <c r="L147" s="15">
        <v>5</v>
      </c>
      <c r="O147" s="3">
        <v>42559</v>
      </c>
      <c r="P147" s="17">
        <v>15.25</v>
      </c>
      <c r="Q147" s="17">
        <v>15</v>
      </c>
      <c r="R147" s="17">
        <v>7</v>
      </c>
      <c r="S147" s="17">
        <v>6.75</v>
      </c>
      <c r="T147" s="17">
        <v>4</v>
      </c>
      <c r="U147" s="17">
        <v>4</v>
      </c>
      <c r="V147" s="17">
        <v>11.25</v>
      </c>
      <c r="W147" s="17">
        <v>11</v>
      </c>
      <c r="X147" s="17">
        <v>6</v>
      </c>
    </row>
    <row r="148" spans="1:24">
      <c r="A148" s="9" t="s">
        <v>166</v>
      </c>
      <c r="B148" s="2">
        <v>42133</v>
      </c>
      <c r="C148" s="1">
        <v>42566</v>
      </c>
      <c r="D148" s="15">
        <v>15.5</v>
      </c>
      <c r="E148" s="15">
        <v>15.5</v>
      </c>
      <c r="F148" s="15">
        <v>7.625</v>
      </c>
      <c r="G148" s="15">
        <v>7.625</v>
      </c>
      <c r="H148" s="15">
        <v>7</v>
      </c>
      <c r="I148" s="15">
        <v>7</v>
      </c>
      <c r="J148" s="15">
        <v>7.75</v>
      </c>
      <c r="K148" s="15">
        <v>7.75</v>
      </c>
      <c r="L148" s="15">
        <v>8</v>
      </c>
    </row>
    <row r="149" spans="1:24">
      <c r="A149" s="9" t="s">
        <v>167</v>
      </c>
      <c r="B149" s="2">
        <v>42137</v>
      </c>
      <c r="C149" s="1">
        <v>42558</v>
      </c>
      <c r="D149" s="15">
        <v>15.25</v>
      </c>
      <c r="E149" s="15">
        <v>15.75</v>
      </c>
      <c r="F149" s="15">
        <v>7.25</v>
      </c>
      <c r="G149" s="15">
        <v>7.25</v>
      </c>
      <c r="H149" s="15">
        <v>2</v>
      </c>
      <c r="I149" s="15">
        <v>2</v>
      </c>
      <c r="J149" s="15">
        <v>13.125</v>
      </c>
      <c r="K149" s="15">
        <v>13</v>
      </c>
      <c r="L149" s="15">
        <v>6.25</v>
      </c>
    </row>
    <row r="150" spans="1:24">
      <c r="A150" s="9" t="s">
        <v>168</v>
      </c>
      <c r="B150" s="2">
        <v>42137</v>
      </c>
      <c r="C150" s="1">
        <v>42558</v>
      </c>
      <c r="D150" s="15">
        <v>13.75</v>
      </c>
      <c r="E150" s="15">
        <v>14.25</v>
      </c>
      <c r="F150" s="15">
        <v>7</v>
      </c>
      <c r="G150" s="15">
        <v>6.625</v>
      </c>
      <c r="H150" s="15">
        <v>4</v>
      </c>
      <c r="I150" s="15">
        <v>4</v>
      </c>
      <c r="J150" s="15">
        <v>8.75</v>
      </c>
      <c r="K150" s="15">
        <v>9.25</v>
      </c>
      <c r="L150" s="15">
        <v>6.5</v>
      </c>
    </row>
    <row r="151" spans="1:24">
      <c r="A151" s="9" t="s">
        <v>169</v>
      </c>
      <c r="B151" s="2">
        <v>42143</v>
      </c>
      <c r="C151" s="1">
        <v>42559</v>
      </c>
      <c r="D151" s="15">
        <v>15.375</v>
      </c>
      <c r="E151" s="15">
        <v>15.5</v>
      </c>
      <c r="F151" s="15">
        <v>7.25</v>
      </c>
      <c r="G151" s="15">
        <v>7.25</v>
      </c>
      <c r="H151" s="15">
        <v>4</v>
      </c>
      <c r="I151" s="15">
        <v>4</v>
      </c>
      <c r="J151" s="15">
        <v>10.25</v>
      </c>
      <c r="K151" s="15">
        <v>10.375</v>
      </c>
      <c r="L151" s="15">
        <v>5.875</v>
      </c>
    </row>
    <row r="152" spans="1:24">
      <c r="A152" s="9" t="s">
        <v>170</v>
      </c>
      <c r="B152" s="2">
        <v>42145</v>
      </c>
      <c r="C152" s="1">
        <v>42566</v>
      </c>
      <c r="D152" s="15">
        <v>15.125</v>
      </c>
      <c r="E152" s="15">
        <v>15.125</v>
      </c>
      <c r="F152" s="15">
        <v>7.75</v>
      </c>
      <c r="G152" s="15">
        <v>7.625</v>
      </c>
      <c r="H152" s="15">
        <v>3</v>
      </c>
      <c r="I152" s="15">
        <v>3</v>
      </c>
      <c r="J152" s="15">
        <v>11.375</v>
      </c>
      <c r="K152" s="15">
        <v>11.5</v>
      </c>
      <c r="L152" s="15">
        <v>7.375</v>
      </c>
    </row>
    <row r="153" spans="1:24">
      <c r="A153" s="9" t="s">
        <v>171</v>
      </c>
      <c r="B153" s="2">
        <v>42146</v>
      </c>
      <c r="C153" s="1">
        <v>42559</v>
      </c>
      <c r="D153" s="15">
        <v>14</v>
      </c>
      <c r="E153" s="15">
        <v>13.75</v>
      </c>
      <c r="F153" s="15">
        <v>7</v>
      </c>
      <c r="G153" s="15">
        <v>7</v>
      </c>
      <c r="H153" s="15">
        <v>4</v>
      </c>
      <c r="I153" s="15">
        <v>4</v>
      </c>
      <c r="J153" s="15">
        <v>9.5</v>
      </c>
      <c r="K153" s="15">
        <v>9.125</v>
      </c>
      <c r="L153" s="15">
        <v>6.625</v>
      </c>
    </row>
    <row r="154" spans="1:24">
      <c r="A154" s="9" t="s">
        <v>172</v>
      </c>
      <c r="B154" s="2">
        <v>42148</v>
      </c>
      <c r="C154" s="1">
        <v>42558</v>
      </c>
      <c r="D154" s="15">
        <v>13.875</v>
      </c>
      <c r="E154" s="15">
        <v>13.875</v>
      </c>
      <c r="F154" s="15">
        <v>7.5</v>
      </c>
      <c r="G154" s="15">
        <v>7.5</v>
      </c>
      <c r="H154" s="15">
        <v>2</v>
      </c>
      <c r="I154" s="15">
        <v>2</v>
      </c>
      <c r="J154" s="15">
        <v>12.375</v>
      </c>
      <c r="K154" s="15">
        <v>12.375</v>
      </c>
      <c r="L154" s="15">
        <v>5.875</v>
      </c>
    </row>
    <row r="155" spans="1:24">
      <c r="A155" s="9" t="s">
        <v>173</v>
      </c>
      <c r="B155" s="2">
        <v>42149</v>
      </c>
      <c r="C155" s="1">
        <v>42566</v>
      </c>
      <c r="D155" s="15">
        <v>14.5</v>
      </c>
      <c r="E155" s="15">
        <v>14.375</v>
      </c>
      <c r="F155" s="15">
        <v>7</v>
      </c>
      <c r="G155" s="15">
        <v>7</v>
      </c>
      <c r="H155" s="15">
        <v>3</v>
      </c>
      <c r="I155" s="15">
        <v>4</v>
      </c>
      <c r="J155" s="15">
        <v>10.875</v>
      </c>
      <c r="K155" s="15">
        <v>10.5</v>
      </c>
      <c r="L155" s="15">
        <v>5.25</v>
      </c>
    </row>
    <row r="156" spans="1:24">
      <c r="A156" s="9" t="s">
        <v>174</v>
      </c>
      <c r="B156" s="2">
        <v>42149</v>
      </c>
      <c r="C156" s="1">
        <v>42558</v>
      </c>
      <c r="D156" s="15">
        <v>14.5</v>
      </c>
      <c r="E156" s="15">
        <v>14.375</v>
      </c>
      <c r="F156" s="15">
        <v>7</v>
      </c>
      <c r="G156" s="15">
        <v>6.875</v>
      </c>
      <c r="H156" s="15">
        <v>4</v>
      </c>
      <c r="I156" s="15">
        <v>4</v>
      </c>
      <c r="J156" s="15">
        <v>9.5</v>
      </c>
      <c r="K156" s="15">
        <v>9.875</v>
      </c>
      <c r="L156" s="15">
        <v>5.375</v>
      </c>
    </row>
    <row r="157" spans="1:24">
      <c r="A157" s="9" t="s">
        <v>175</v>
      </c>
      <c r="B157" s="2">
        <v>42151</v>
      </c>
      <c r="C157" s="1">
        <v>42566</v>
      </c>
      <c r="D157" s="15">
        <v>14.375</v>
      </c>
      <c r="E157" s="15">
        <v>14.25</v>
      </c>
      <c r="F157" s="15">
        <v>7.125</v>
      </c>
      <c r="G157" s="15">
        <v>7.125</v>
      </c>
      <c r="H157" s="15">
        <v>4</v>
      </c>
      <c r="I157" s="15">
        <v>4</v>
      </c>
      <c r="J157" s="15">
        <v>10.625</v>
      </c>
      <c r="K157" s="15">
        <v>11</v>
      </c>
      <c r="L157" s="15">
        <v>8.375</v>
      </c>
    </row>
    <row r="158" spans="1:24">
      <c r="A158" s="9" t="s">
        <v>176</v>
      </c>
      <c r="B158" s="2">
        <v>42159</v>
      </c>
      <c r="C158" s="1">
        <v>42559</v>
      </c>
      <c r="D158" s="15">
        <v>15</v>
      </c>
      <c r="E158" s="15">
        <v>15.25</v>
      </c>
      <c r="F158" s="15">
        <v>7.5</v>
      </c>
      <c r="G158" s="15">
        <v>7.5</v>
      </c>
      <c r="H158" s="15">
        <v>3</v>
      </c>
      <c r="I158" s="15">
        <v>3</v>
      </c>
      <c r="J158" s="15">
        <v>12.25</v>
      </c>
      <c r="K158" s="15">
        <v>12.5</v>
      </c>
      <c r="L158" s="15">
        <v>6.5</v>
      </c>
    </row>
    <row r="159" spans="1:24">
      <c r="A159" s="9" t="s">
        <v>177</v>
      </c>
      <c r="B159" s="2">
        <v>42160</v>
      </c>
      <c r="C159" s="1">
        <v>42559</v>
      </c>
      <c r="D159" s="15">
        <v>13.125</v>
      </c>
      <c r="E159" s="15">
        <v>13.125</v>
      </c>
      <c r="F159" s="15">
        <v>6.75</v>
      </c>
      <c r="G159" s="15">
        <v>6.75</v>
      </c>
      <c r="H159" s="15">
        <v>4</v>
      </c>
      <c r="I159" s="15">
        <v>4</v>
      </c>
      <c r="J159" s="15">
        <v>9.5</v>
      </c>
      <c r="K159" s="15">
        <v>9.375</v>
      </c>
      <c r="L159" s="15">
        <v>5</v>
      </c>
    </row>
    <row r="160" spans="1:24">
      <c r="A160" s="9" t="s">
        <v>178</v>
      </c>
      <c r="B160" s="2">
        <v>42188</v>
      </c>
      <c r="C160" s="1">
        <v>42538</v>
      </c>
      <c r="D160" s="15">
        <v>12</v>
      </c>
      <c r="E160" s="15">
        <v>12</v>
      </c>
      <c r="F160" s="15" t="s">
        <v>87</v>
      </c>
      <c r="G160" s="15" t="s">
        <v>87</v>
      </c>
      <c r="H160" s="15" t="s">
        <v>87</v>
      </c>
      <c r="I160" s="15" t="s">
        <v>87</v>
      </c>
      <c r="J160" s="15" t="s">
        <v>87</v>
      </c>
      <c r="K160" s="15" t="s">
        <v>87</v>
      </c>
      <c r="L160" s="15">
        <v>6.625</v>
      </c>
    </row>
    <row r="161" spans="1:12">
      <c r="A161" s="9" t="s">
        <v>179</v>
      </c>
      <c r="B161" s="2">
        <v>42197</v>
      </c>
      <c r="C161" s="1">
        <v>42559</v>
      </c>
      <c r="D161" s="15">
        <v>11.75</v>
      </c>
      <c r="E161" s="15">
        <v>11.75</v>
      </c>
      <c r="F161" s="15">
        <v>6.5</v>
      </c>
      <c r="G161" s="15">
        <v>6.75</v>
      </c>
      <c r="H161" s="15">
        <v>0</v>
      </c>
      <c r="I161" s="15">
        <v>0</v>
      </c>
      <c r="J161" s="15" t="s">
        <v>87</v>
      </c>
      <c r="K161" s="15" t="s">
        <v>87</v>
      </c>
      <c r="L161" s="15">
        <v>7.5</v>
      </c>
    </row>
    <row r="162" spans="1:12">
      <c r="A162" s="9" t="s">
        <v>180</v>
      </c>
      <c r="B162" s="2">
        <v>42202</v>
      </c>
      <c r="C162" s="1">
        <v>42566</v>
      </c>
      <c r="D162" s="15">
        <v>12.875</v>
      </c>
      <c r="E162" s="15">
        <v>13</v>
      </c>
      <c r="F162" s="15">
        <v>6.625</v>
      </c>
      <c r="G162" s="15">
        <v>6.625</v>
      </c>
      <c r="H162" s="15">
        <v>2</v>
      </c>
      <c r="I162" s="15">
        <v>2</v>
      </c>
      <c r="J162" s="15">
        <v>11</v>
      </c>
      <c r="K162" s="15">
        <v>11.375</v>
      </c>
      <c r="L162" s="15">
        <v>5.75</v>
      </c>
    </row>
    <row r="163" spans="1:12">
      <c r="A163" s="9" t="s">
        <v>181</v>
      </c>
      <c r="B163" s="2">
        <v>42461</v>
      </c>
      <c r="C163" s="1">
        <v>42908</v>
      </c>
      <c r="D163" s="15">
        <v>16.5</v>
      </c>
      <c r="E163" s="15">
        <v>16.875</v>
      </c>
      <c r="F163" s="15">
        <v>8.375</v>
      </c>
      <c r="G163" s="15">
        <v>8.125</v>
      </c>
      <c r="H163" s="15">
        <v>4</v>
      </c>
      <c r="I163" s="15">
        <v>4</v>
      </c>
      <c r="J163" s="15">
        <v>13</v>
      </c>
      <c r="K163" s="15">
        <v>13.25</v>
      </c>
      <c r="L163" s="15">
        <v>9.75</v>
      </c>
    </row>
    <row r="164" spans="1:12">
      <c r="A164" s="9" t="s">
        <v>183</v>
      </c>
      <c r="B164" s="2">
        <v>43195</v>
      </c>
      <c r="C164" s="1">
        <v>42908</v>
      </c>
      <c r="D164" s="15">
        <v>14.875</v>
      </c>
      <c r="E164" s="15">
        <v>15</v>
      </c>
      <c r="F164" s="15">
        <v>7.25</v>
      </c>
      <c r="G164" s="15">
        <v>7</v>
      </c>
      <c r="H164" s="15">
        <v>4</v>
      </c>
      <c r="I164" s="15">
        <v>4</v>
      </c>
      <c r="J164" s="15">
        <v>11.625</v>
      </c>
      <c r="K164" s="15">
        <v>11.75</v>
      </c>
      <c r="L164" s="15">
        <v>10.75</v>
      </c>
    </row>
    <row r="165" spans="1:12">
      <c r="A165" s="9" t="s">
        <v>182</v>
      </c>
      <c r="B165" s="2">
        <v>42468</v>
      </c>
      <c r="C165" s="1">
        <v>42908</v>
      </c>
      <c r="D165" s="15">
        <v>15.875</v>
      </c>
      <c r="E165" s="15">
        <v>16</v>
      </c>
      <c r="F165" s="15">
        <v>8</v>
      </c>
      <c r="G165" s="15">
        <v>8</v>
      </c>
      <c r="H165" s="15">
        <v>4</v>
      </c>
      <c r="I165" s="15">
        <v>4</v>
      </c>
      <c r="J165" s="15">
        <v>11.625</v>
      </c>
      <c r="K165" s="15">
        <v>11.5</v>
      </c>
      <c r="L165" s="15">
        <v>9.625</v>
      </c>
    </row>
    <row r="166" spans="1:12">
      <c r="A166" s="9" t="s">
        <v>184</v>
      </c>
      <c r="B166" s="2">
        <v>42469</v>
      </c>
      <c r="C166" s="1">
        <v>42908</v>
      </c>
      <c r="D166" s="15">
        <v>18.5</v>
      </c>
      <c r="E166" s="15">
        <v>18.125</v>
      </c>
      <c r="F166" s="15">
        <v>8.625</v>
      </c>
      <c r="G166" s="15">
        <v>8.25</v>
      </c>
      <c r="H166" s="15">
        <v>4</v>
      </c>
      <c r="I166" s="15">
        <v>4</v>
      </c>
      <c r="J166" s="15">
        <v>14</v>
      </c>
      <c r="K166" s="15">
        <v>13.875</v>
      </c>
      <c r="L166" s="15">
        <v>12.5</v>
      </c>
    </row>
    <row r="167" spans="1:12">
      <c r="A167" s="9" t="s">
        <v>185</v>
      </c>
      <c r="B167" s="2">
        <v>42469</v>
      </c>
      <c r="C167" s="1">
        <v>42908</v>
      </c>
      <c r="D167" s="15">
        <v>17.25</v>
      </c>
      <c r="E167" s="15">
        <v>16.875</v>
      </c>
      <c r="F167" s="15">
        <v>8.25</v>
      </c>
      <c r="G167" s="15">
        <v>8.25</v>
      </c>
      <c r="H167" s="15">
        <v>5</v>
      </c>
      <c r="I167" s="15">
        <v>5</v>
      </c>
      <c r="J167" s="15">
        <v>11.5</v>
      </c>
      <c r="K167" s="15">
        <v>11.125</v>
      </c>
      <c r="L167" s="15">
        <v>7.25</v>
      </c>
    </row>
    <row r="168" spans="1:12">
      <c r="A168" s="9" t="s">
        <v>186</v>
      </c>
      <c r="B168" s="2">
        <v>42478</v>
      </c>
      <c r="C168" s="1">
        <v>42908</v>
      </c>
      <c r="D168" s="15">
        <v>14.375</v>
      </c>
      <c r="E168" s="15">
        <v>14.75</v>
      </c>
      <c r="F168" s="15">
        <v>7.5</v>
      </c>
      <c r="G168" s="15">
        <v>7.5</v>
      </c>
      <c r="H168" s="15">
        <v>5</v>
      </c>
      <c r="I168" s="15">
        <v>5</v>
      </c>
      <c r="J168" s="15">
        <v>9.75</v>
      </c>
      <c r="K168" s="15">
        <v>10</v>
      </c>
      <c r="L168" s="15">
        <v>8.5</v>
      </c>
    </row>
    <row r="169" spans="1:12">
      <c r="A169" s="9" t="s">
        <v>187</v>
      </c>
      <c r="B169" s="2">
        <v>42484</v>
      </c>
      <c r="C169" s="1">
        <v>42908</v>
      </c>
      <c r="D169" s="15">
        <v>15.875</v>
      </c>
      <c r="E169" s="15">
        <v>15.75</v>
      </c>
      <c r="F169" s="15">
        <v>7.875</v>
      </c>
      <c r="G169" s="15">
        <v>7.75</v>
      </c>
      <c r="H169" s="15">
        <v>3</v>
      </c>
      <c r="I169" s="15">
        <v>3</v>
      </c>
      <c r="J169" s="15">
        <v>12.75</v>
      </c>
      <c r="K169" s="15">
        <v>12.875</v>
      </c>
      <c r="L169" s="15">
        <v>11.5</v>
      </c>
    </row>
    <row r="170" spans="1:12">
      <c r="A170" s="9" t="s">
        <v>188</v>
      </c>
      <c r="B170" s="2">
        <v>42486</v>
      </c>
      <c r="C170" s="1">
        <v>42908</v>
      </c>
      <c r="D170" s="15">
        <v>14.25</v>
      </c>
      <c r="E170" s="15">
        <v>14.25</v>
      </c>
      <c r="F170" s="15">
        <v>7.25</v>
      </c>
      <c r="G170" s="15">
        <v>7.25</v>
      </c>
      <c r="H170" s="15">
        <v>5</v>
      </c>
      <c r="I170" s="15">
        <v>5</v>
      </c>
      <c r="J170" s="15">
        <v>9.25</v>
      </c>
      <c r="K170" s="15">
        <v>9.25</v>
      </c>
      <c r="L170" s="15">
        <v>8.875</v>
      </c>
    </row>
    <row r="171" spans="1:12">
      <c r="A171" s="9" t="s">
        <v>189</v>
      </c>
      <c r="B171" s="2">
        <v>42489</v>
      </c>
      <c r="C171" s="1">
        <v>42908</v>
      </c>
      <c r="D171" s="15">
        <v>14.75</v>
      </c>
      <c r="E171" s="15">
        <v>14.75</v>
      </c>
      <c r="F171" s="15">
        <v>7.625</v>
      </c>
      <c r="G171" s="15">
        <v>7.625</v>
      </c>
      <c r="H171" s="15">
        <v>3</v>
      </c>
      <c r="I171" s="15">
        <v>3</v>
      </c>
      <c r="J171" s="15">
        <v>11.625</v>
      </c>
      <c r="K171" s="15">
        <v>11.625</v>
      </c>
      <c r="L171" s="15">
        <v>7.75</v>
      </c>
    </row>
    <row r="172" spans="1:12">
      <c r="A172" s="9" t="s">
        <v>190</v>
      </c>
      <c r="B172" s="2">
        <v>42489</v>
      </c>
      <c r="C172" s="1">
        <v>42908</v>
      </c>
      <c r="D172" s="15">
        <v>16</v>
      </c>
      <c r="E172" s="15">
        <v>16.125</v>
      </c>
      <c r="F172" s="15">
        <v>7.75</v>
      </c>
      <c r="G172" s="15">
        <v>7.625</v>
      </c>
      <c r="H172" s="15">
        <v>3</v>
      </c>
      <c r="I172" s="15">
        <v>3</v>
      </c>
      <c r="J172" s="15">
        <v>13.375</v>
      </c>
      <c r="K172" s="15">
        <v>13.125</v>
      </c>
      <c r="L172" s="15">
        <v>9</v>
      </c>
    </row>
    <row r="173" spans="1:12">
      <c r="A173" s="9" t="s">
        <v>191</v>
      </c>
      <c r="B173" s="2">
        <v>42491</v>
      </c>
      <c r="C173" s="1">
        <v>42906</v>
      </c>
      <c r="D173" s="15">
        <v>14</v>
      </c>
      <c r="E173" s="15">
        <v>14.25</v>
      </c>
      <c r="F173" s="15">
        <v>7.25</v>
      </c>
      <c r="G173" s="15">
        <v>7.125</v>
      </c>
      <c r="H173" s="15">
        <v>5</v>
      </c>
      <c r="I173" s="15">
        <v>5</v>
      </c>
      <c r="J173" s="15">
        <v>9.25</v>
      </c>
      <c r="K173" s="15">
        <v>9.25</v>
      </c>
      <c r="L173" s="15">
        <v>7</v>
      </c>
    </row>
    <row r="174" spans="1:12">
      <c r="A174" s="9" t="s">
        <v>192</v>
      </c>
      <c r="B174" s="2">
        <v>42492</v>
      </c>
      <c r="C174" s="1">
        <v>42908</v>
      </c>
      <c r="D174" s="15">
        <v>16.125</v>
      </c>
      <c r="E174" s="15">
        <v>16</v>
      </c>
      <c r="F174" s="15">
        <v>7.375</v>
      </c>
      <c r="G174" s="15">
        <v>7.375</v>
      </c>
      <c r="H174" s="15">
        <v>4</v>
      </c>
      <c r="I174" s="15">
        <v>4</v>
      </c>
      <c r="J174" s="15">
        <v>11.25</v>
      </c>
      <c r="K174" s="15">
        <v>11.5</v>
      </c>
      <c r="L174" s="15">
        <v>6.5</v>
      </c>
    </row>
    <row r="175" spans="1:12">
      <c r="A175" s="9" t="s">
        <v>193</v>
      </c>
      <c r="B175" s="2">
        <v>42603</v>
      </c>
      <c r="C175" s="1">
        <v>42908</v>
      </c>
      <c r="D175" s="15">
        <v>10.875</v>
      </c>
      <c r="E175" s="15">
        <v>10.5</v>
      </c>
      <c r="F175" s="15">
        <v>6.125</v>
      </c>
      <c r="G175" s="15">
        <v>6.125</v>
      </c>
      <c r="H175" s="15">
        <v>1</v>
      </c>
      <c r="I175" s="15">
        <v>1</v>
      </c>
      <c r="J175" s="15" t="s">
        <v>194</v>
      </c>
      <c r="K175" s="15">
        <v>10</v>
      </c>
      <c r="L175" s="15">
        <v>5.7777777777777777</v>
      </c>
    </row>
  </sheetData>
  <mergeCells count="7">
    <mergeCell ref="BW1:CF1"/>
    <mergeCell ref="C1:L1"/>
    <mergeCell ref="O1:X1"/>
    <mergeCell ref="AA1:AJ1"/>
    <mergeCell ref="AM1:AV1"/>
    <mergeCell ref="AY1:BH1"/>
    <mergeCell ref="BK1:BT1"/>
  </mergeCells>
  <phoneticPr fontId="16" type="noConversion"/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58"/>
  <sheetViews>
    <sheetView workbookViewId="0">
      <pane xSplit="3980" ySplit="1760" activePane="bottomLeft"/>
      <selection pane="topRight" activeCell="O2" sqref="O1:O1048576"/>
      <selection pane="bottomLeft" activeCell="A5" sqref="A5:XFD5"/>
      <selection pane="bottomRight" activeCell="B23" sqref="B23"/>
    </sheetView>
  </sheetViews>
  <sheetFormatPr baseColWidth="10" defaultRowHeight="15" x14ac:dyDescent="0"/>
  <cols>
    <col min="1" max="1" width="10.83203125" style="44"/>
    <col min="2" max="2" width="17.1640625" style="42" customWidth="1"/>
    <col min="3" max="3" width="17.1640625" style="1" customWidth="1"/>
    <col min="4" max="13" width="10.83203125" style="65"/>
    <col min="14" max="14" width="2.1640625" style="46" customWidth="1"/>
    <col min="15" max="15" width="17.1640625" style="3" customWidth="1"/>
    <col min="16" max="25" width="10.83203125" style="62"/>
    <col min="26" max="26" width="1.83203125" style="46" customWidth="1"/>
    <col min="27" max="27" width="17.1640625" style="42" customWidth="1"/>
    <col min="28" max="37" width="10.83203125" style="46"/>
    <col min="38" max="38" width="1.1640625" style="46" customWidth="1"/>
    <col min="39" max="39" width="17.1640625" style="4" customWidth="1"/>
    <col min="40" max="49" width="10.83203125" style="59"/>
    <col min="50" max="50" width="1.83203125" style="46" customWidth="1"/>
    <col min="51" max="51" width="17.1640625" style="13" customWidth="1"/>
    <col min="52" max="61" width="10.83203125" style="54"/>
    <col min="62" max="62" width="1.33203125" style="54" customWidth="1"/>
    <col min="63" max="63" width="17.1640625" style="13" customWidth="1"/>
    <col min="64" max="73" width="10.83203125" style="54"/>
    <col min="74" max="74" width="1" style="46" customWidth="1"/>
    <col min="75" max="75" width="17.1640625" style="32" customWidth="1"/>
    <col min="76" max="85" width="10.83203125" style="50"/>
  </cols>
  <sheetData>
    <row r="1" spans="1:85">
      <c r="C1" s="87" t="s">
        <v>11</v>
      </c>
      <c r="D1" s="87"/>
      <c r="E1" s="87"/>
      <c r="F1" s="87"/>
      <c r="G1" s="87"/>
      <c r="H1" s="87"/>
      <c r="I1" s="87"/>
      <c r="J1" s="87"/>
      <c r="K1" s="87"/>
      <c r="L1" s="87"/>
      <c r="M1" s="41"/>
      <c r="O1" s="96" t="s">
        <v>12</v>
      </c>
      <c r="P1" s="96"/>
      <c r="Q1" s="96"/>
      <c r="R1" s="96"/>
      <c r="S1" s="96"/>
      <c r="T1" s="96"/>
      <c r="U1" s="96"/>
      <c r="V1" s="96"/>
      <c r="W1" s="96"/>
      <c r="X1" s="96"/>
      <c r="Y1" s="47"/>
      <c r="AA1" s="97" t="s">
        <v>15</v>
      </c>
      <c r="AB1" s="97"/>
      <c r="AC1" s="97"/>
      <c r="AD1" s="97"/>
      <c r="AE1" s="97"/>
      <c r="AF1" s="97"/>
      <c r="AG1" s="97"/>
      <c r="AH1" s="97"/>
      <c r="AI1" s="97"/>
      <c r="AJ1" s="97"/>
      <c r="AK1" s="48"/>
      <c r="AM1" s="98" t="s">
        <v>20</v>
      </c>
      <c r="AN1" s="98"/>
      <c r="AO1" s="98"/>
      <c r="AP1" s="98"/>
      <c r="AQ1" s="98"/>
      <c r="AR1" s="98"/>
      <c r="AS1" s="98"/>
      <c r="AT1" s="98"/>
      <c r="AU1" s="98"/>
      <c r="AV1" s="98"/>
      <c r="AW1" s="49"/>
      <c r="AY1" s="99" t="s">
        <v>21</v>
      </c>
      <c r="AZ1" s="100"/>
      <c r="BA1" s="100"/>
      <c r="BB1" s="100"/>
      <c r="BC1" s="100"/>
      <c r="BD1" s="100"/>
      <c r="BE1" s="100"/>
      <c r="BF1" s="100"/>
      <c r="BG1" s="100"/>
      <c r="BH1" s="100"/>
      <c r="BI1" s="53"/>
      <c r="BK1" s="99" t="s">
        <v>23</v>
      </c>
      <c r="BL1" s="100"/>
      <c r="BM1" s="100"/>
      <c r="BN1" s="100"/>
      <c r="BO1" s="100"/>
      <c r="BP1" s="100"/>
      <c r="BQ1" s="100"/>
      <c r="BR1" s="100"/>
      <c r="BS1" s="100"/>
      <c r="BT1" s="100"/>
      <c r="BW1" s="94" t="s">
        <v>38</v>
      </c>
      <c r="BX1" s="95"/>
      <c r="BY1" s="95"/>
      <c r="BZ1" s="95"/>
      <c r="CA1" s="95"/>
      <c r="CB1" s="95"/>
      <c r="CC1" s="95"/>
      <c r="CD1" s="95"/>
      <c r="CE1" s="95"/>
      <c r="CF1" s="95"/>
    </row>
    <row r="2" spans="1:85" ht="45">
      <c r="A2" s="45" t="s">
        <v>195</v>
      </c>
      <c r="B2" s="43" t="s">
        <v>0</v>
      </c>
      <c r="C2" s="63" t="s">
        <v>1</v>
      </c>
      <c r="D2" s="64" t="s">
        <v>2</v>
      </c>
      <c r="E2" s="64" t="s">
        <v>3</v>
      </c>
      <c r="F2" s="64" t="s">
        <v>4</v>
      </c>
      <c r="G2" s="64" t="s">
        <v>5</v>
      </c>
      <c r="H2" s="64" t="s">
        <v>6</v>
      </c>
      <c r="I2" s="64" t="s">
        <v>7</v>
      </c>
      <c r="J2" s="64" t="s">
        <v>8</v>
      </c>
      <c r="K2" s="64" t="s">
        <v>9</v>
      </c>
      <c r="L2" s="64" t="s">
        <v>10</v>
      </c>
      <c r="M2" s="64" t="s">
        <v>197</v>
      </c>
      <c r="N2" s="51"/>
      <c r="O2" s="60" t="s">
        <v>13</v>
      </c>
      <c r="P2" s="61" t="s">
        <v>2</v>
      </c>
      <c r="Q2" s="61" t="s">
        <v>3</v>
      </c>
      <c r="R2" s="61" t="s">
        <v>4</v>
      </c>
      <c r="S2" s="61" t="s">
        <v>5</v>
      </c>
      <c r="T2" s="61" t="s">
        <v>6</v>
      </c>
      <c r="U2" s="61" t="s">
        <v>7</v>
      </c>
      <c r="V2" s="61" t="s">
        <v>8</v>
      </c>
      <c r="W2" s="61" t="s">
        <v>9</v>
      </c>
      <c r="X2" s="61" t="s">
        <v>10</v>
      </c>
      <c r="Y2" s="61" t="s">
        <v>197</v>
      </c>
      <c r="Z2" s="51"/>
      <c r="AA2" s="43" t="s">
        <v>19</v>
      </c>
      <c r="AB2" s="51" t="s">
        <v>18</v>
      </c>
      <c r="AC2" s="52" t="s">
        <v>3</v>
      </c>
      <c r="AD2" s="52" t="s">
        <v>4</v>
      </c>
      <c r="AE2" s="52" t="s">
        <v>5</v>
      </c>
      <c r="AF2" s="52" t="s">
        <v>6</v>
      </c>
      <c r="AG2" s="52" t="s">
        <v>7</v>
      </c>
      <c r="AH2" s="52" t="s">
        <v>8</v>
      </c>
      <c r="AI2" s="52" t="s">
        <v>9</v>
      </c>
      <c r="AJ2" s="52" t="s">
        <v>10</v>
      </c>
      <c r="AK2" s="52" t="s">
        <v>197</v>
      </c>
      <c r="AL2" s="51"/>
      <c r="AM2" s="57" t="s">
        <v>16</v>
      </c>
      <c r="AN2" s="58" t="s">
        <v>2</v>
      </c>
      <c r="AO2" s="58" t="s">
        <v>3</v>
      </c>
      <c r="AP2" s="58" t="s">
        <v>4</v>
      </c>
      <c r="AQ2" s="58" t="s">
        <v>5</v>
      </c>
      <c r="AR2" s="58" t="s">
        <v>6</v>
      </c>
      <c r="AS2" s="58" t="s">
        <v>7</v>
      </c>
      <c r="AT2" s="58" t="s">
        <v>8</v>
      </c>
      <c r="AU2" s="58" t="s">
        <v>9</v>
      </c>
      <c r="AV2" s="58" t="s">
        <v>10</v>
      </c>
      <c r="AW2" s="58" t="s">
        <v>197</v>
      </c>
      <c r="AX2" s="51"/>
      <c r="AY2" s="12" t="s">
        <v>17</v>
      </c>
      <c r="AZ2" s="55" t="s">
        <v>2</v>
      </c>
      <c r="BA2" s="55" t="s">
        <v>3</v>
      </c>
      <c r="BB2" s="55" t="s">
        <v>4</v>
      </c>
      <c r="BC2" s="55" t="s">
        <v>5</v>
      </c>
      <c r="BD2" s="55" t="s">
        <v>6</v>
      </c>
      <c r="BE2" s="55" t="s">
        <v>7</v>
      </c>
      <c r="BF2" s="55" t="s">
        <v>8</v>
      </c>
      <c r="BG2" s="55" t="s">
        <v>9</v>
      </c>
      <c r="BH2" s="55" t="s">
        <v>10</v>
      </c>
      <c r="BI2" s="55" t="s">
        <v>197</v>
      </c>
      <c r="BJ2" s="56"/>
      <c r="BK2" s="12" t="s">
        <v>22</v>
      </c>
      <c r="BL2" s="55" t="s">
        <v>2</v>
      </c>
      <c r="BM2" s="55" t="s">
        <v>3</v>
      </c>
      <c r="BN2" s="55" t="s">
        <v>4</v>
      </c>
      <c r="BO2" s="55" t="s">
        <v>5</v>
      </c>
      <c r="BP2" s="55" t="s">
        <v>6</v>
      </c>
      <c r="BQ2" s="55" t="s">
        <v>7</v>
      </c>
      <c r="BR2" s="55" t="s">
        <v>8</v>
      </c>
      <c r="BS2" s="55" t="s">
        <v>9</v>
      </c>
      <c r="BT2" s="55" t="s">
        <v>10</v>
      </c>
      <c r="BU2" s="56" t="s">
        <v>197</v>
      </c>
      <c r="BV2" s="51"/>
      <c r="BW2" s="36" t="s">
        <v>37</v>
      </c>
      <c r="BX2" s="50" t="s">
        <v>2</v>
      </c>
      <c r="BY2" s="50" t="s">
        <v>3</v>
      </c>
      <c r="BZ2" s="50" t="s">
        <v>4</v>
      </c>
      <c r="CA2" s="50" t="s">
        <v>5</v>
      </c>
      <c r="CB2" s="50" t="s">
        <v>6</v>
      </c>
      <c r="CC2" s="50" t="s">
        <v>7</v>
      </c>
      <c r="CD2" s="50" t="s">
        <v>8</v>
      </c>
      <c r="CE2" s="50" t="s">
        <v>9</v>
      </c>
      <c r="CF2" s="50" t="s">
        <v>10</v>
      </c>
      <c r="CG2" s="66" t="s">
        <v>197</v>
      </c>
    </row>
    <row r="4" spans="1:85">
      <c r="A4" s="44" t="s">
        <v>196</v>
      </c>
      <c r="B4" s="42">
        <v>35432</v>
      </c>
      <c r="C4" s="1">
        <v>41450</v>
      </c>
      <c r="D4" s="65">
        <v>29</v>
      </c>
      <c r="E4" s="65">
        <v>29</v>
      </c>
      <c r="F4" s="65">
        <v>6.5</v>
      </c>
      <c r="G4" s="65">
        <v>6.5</v>
      </c>
      <c r="H4" s="65">
        <v>24</v>
      </c>
      <c r="I4" s="65">
        <v>23</v>
      </c>
      <c r="J4" s="65">
        <v>10.5</v>
      </c>
      <c r="K4" s="65">
        <v>11</v>
      </c>
      <c r="L4" s="65">
        <v>13</v>
      </c>
      <c r="M4" s="65">
        <v>7.125</v>
      </c>
      <c r="O4" s="3">
        <v>41674</v>
      </c>
      <c r="P4" s="62">
        <v>29.375</v>
      </c>
      <c r="Q4" s="62">
        <v>29.375</v>
      </c>
      <c r="R4" s="62">
        <v>7</v>
      </c>
      <c r="S4" s="62">
        <v>7</v>
      </c>
      <c r="T4" s="62">
        <v>25</v>
      </c>
      <c r="U4" s="62">
        <v>25</v>
      </c>
      <c r="V4" s="62">
        <v>8.5</v>
      </c>
      <c r="W4" s="62">
        <v>8.375</v>
      </c>
      <c r="X4" s="62">
        <v>12.875</v>
      </c>
      <c r="Y4" s="62">
        <v>6.75</v>
      </c>
    </row>
    <row r="5" spans="1:85">
      <c r="A5" s="44" t="s">
        <v>198</v>
      </c>
      <c r="B5" s="42">
        <v>38353</v>
      </c>
      <c r="C5" s="1">
        <v>41167</v>
      </c>
      <c r="D5" s="65">
        <v>32.25</v>
      </c>
      <c r="E5" s="65">
        <v>31.75</v>
      </c>
      <c r="F5" s="65">
        <v>6.5</v>
      </c>
      <c r="G5" s="65">
        <v>6.5</v>
      </c>
      <c r="H5" s="65">
        <v>32</v>
      </c>
      <c r="I5" s="65">
        <v>33</v>
      </c>
      <c r="J5" s="65" t="s">
        <v>87</v>
      </c>
      <c r="K5" s="65" t="s">
        <v>87</v>
      </c>
      <c r="L5" s="65" t="s">
        <v>87</v>
      </c>
      <c r="M5" s="65" t="s">
        <v>87</v>
      </c>
    </row>
    <row r="6" spans="1:85">
      <c r="A6" s="44" t="s">
        <v>199</v>
      </c>
      <c r="B6" s="42">
        <v>38446</v>
      </c>
      <c r="C6" s="1">
        <v>40848</v>
      </c>
      <c r="D6" s="65">
        <v>31.5</v>
      </c>
      <c r="E6" s="65">
        <v>31.5</v>
      </c>
      <c r="F6" s="65" t="s">
        <v>87</v>
      </c>
      <c r="G6" s="65" t="s">
        <v>87</v>
      </c>
      <c r="H6" s="65" t="s">
        <v>87</v>
      </c>
      <c r="I6" s="65" t="s">
        <v>87</v>
      </c>
      <c r="J6" s="65" t="s">
        <v>87</v>
      </c>
      <c r="K6" s="65" t="s">
        <v>87</v>
      </c>
      <c r="L6" s="65">
        <v>9.1</v>
      </c>
      <c r="M6" s="65" t="s">
        <v>87</v>
      </c>
      <c r="O6" s="3">
        <v>41990</v>
      </c>
      <c r="P6" s="62">
        <v>33.375</v>
      </c>
      <c r="Q6" s="62">
        <v>33.125</v>
      </c>
      <c r="R6" s="62">
        <v>7.125</v>
      </c>
      <c r="S6" s="62">
        <v>7.125</v>
      </c>
      <c r="T6" s="62">
        <v>36</v>
      </c>
      <c r="U6" s="62">
        <v>36</v>
      </c>
      <c r="V6" s="62">
        <v>7.5</v>
      </c>
      <c r="W6" s="62">
        <v>8.25</v>
      </c>
      <c r="X6" s="62">
        <v>8.75</v>
      </c>
      <c r="Y6" s="62">
        <v>3.75</v>
      </c>
      <c r="AA6" s="42">
        <v>42711</v>
      </c>
      <c r="AB6" s="46">
        <v>34.125</v>
      </c>
      <c r="AC6" s="46">
        <v>33.875</v>
      </c>
      <c r="AD6" s="46">
        <v>6.875</v>
      </c>
      <c r="AE6" s="46">
        <v>6.875</v>
      </c>
      <c r="AF6" s="46">
        <v>42</v>
      </c>
      <c r="AG6" s="46">
        <v>38</v>
      </c>
      <c r="AH6" s="46">
        <v>7.5</v>
      </c>
      <c r="AI6" s="46">
        <v>7.25</v>
      </c>
      <c r="AJ6" s="46">
        <v>8.875</v>
      </c>
      <c r="AK6" s="46">
        <v>3.5</v>
      </c>
    </row>
    <row r="7" spans="1:85">
      <c r="A7" s="44" t="s">
        <v>200</v>
      </c>
      <c r="B7" s="42">
        <v>38476</v>
      </c>
      <c r="C7" s="1">
        <v>40848</v>
      </c>
      <c r="D7" s="65">
        <v>30.75</v>
      </c>
      <c r="E7" s="67" t="s">
        <v>201</v>
      </c>
      <c r="F7" s="65" t="s">
        <v>87</v>
      </c>
      <c r="G7" s="65" t="s">
        <v>87</v>
      </c>
      <c r="H7" s="65" t="s">
        <v>87</v>
      </c>
      <c r="I7" s="65" t="s">
        <v>87</v>
      </c>
      <c r="J7" s="65" t="s">
        <v>87</v>
      </c>
      <c r="K7" s="65" t="s">
        <v>87</v>
      </c>
      <c r="L7" s="65">
        <v>14.1</v>
      </c>
      <c r="M7" s="65" t="s">
        <v>87</v>
      </c>
      <c r="O7" s="3">
        <v>41808</v>
      </c>
      <c r="P7" s="62">
        <v>31.75</v>
      </c>
      <c r="Q7" s="68" t="s">
        <v>202</v>
      </c>
      <c r="R7" s="62">
        <v>6.5</v>
      </c>
      <c r="S7" s="62">
        <v>6.5</v>
      </c>
      <c r="T7" s="62">
        <v>35</v>
      </c>
      <c r="U7" s="62">
        <v>35</v>
      </c>
      <c r="V7" s="62">
        <v>8.625</v>
      </c>
      <c r="W7" s="68" t="s">
        <v>203</v>
      </c>
      <c r="X7" s="62">
        <v>15.5</v>
      </c>
      <c r="Y7" s="62">
        <v>3.25</v>
      </c>
      <c r="AA7" s="42">
        <v>43004</v>
      </c>
      <c r="AB7" s="46">
        <v>32.75</v>
      </c>
      <c r="AC7" s="69" t="s">
        <v>204</v>
      </c>
      <c r="AD7" s="46">
        <v>6.5</v>
      </c>
      <c r="AE7" s="46">
        <v>6.5</v>
      </c>
      <c r="AF7" s="46">
        <v>35</v>
      </c>
      <c r="AG7" s="46">
        <v>35</v>
      </c>
      <c r="AH7" s="46">
        <v>8.625</v>
      </c>
      <c r="AI7" s="69">
        <v>5</v>
      </c>
      <c r="AJ7" s="46">
        <v>17.375</v>
      </c>
      <c r="AK7" s="46">
        <v>4.5</v>
      </c>
    </row>
    <row r="8" spans="1:85">
      <c r="A8" s="44" t="s">
        <v>205</v>
      </c>
      <c r="B8" s="42">
        <v>38508</v>
      </c>
      <c r="C8" s="1">
        <v>41085</v>
      </c>
      <c r="D8" s="65">
        <v>34</v>
      </c>
      <c r="E8" s="65">
        <v>34</v>
      </c>
      <c r="F8" s="65" t="s">
        <v>87</v>
      </c>
      <c r="G8" s="65" t="s">
        <v>87</v>
      </c>
      <c r="H8" s="65" t="s">
        <v>87</v>
      </c>
      <c r="I8" s="65" t="s">
        <v>87</v>
      </c>
      <c r="J8" s="65" t="s">
        <v>87</v>
      </c>
      <c r="K8" s="65" t="s">
        <v>87</v>
      </c>
      <c r="L8" s="65">
        <v>15.1</v>
      </c>
      <c r="M8" s="65" t="s">
        <v>87</v>
      </c>
      <c r="O8" s="3">
        <v>41388</v>
      </c>
      <c r="P8" s="62">
        <v>34.5</v>
      </c>
      <c r="Q8" s="62">
        <v>34.25</v>
      </c>
      <c r="R8" s="62">
        <v>7.75</v>
      </c>
      <c r="S8" s="62">
        <v>7.5</v>
      </c>
      <c r="T8" s="62">
        <v>37</v>
      </c>
      <c r="U8" s="62">
        <v>38</v>
      </c>
      <c r="V8" s="62">
        <v>9.5</v>
      </c>
      <c r="W8" s="62">
        <v>9.8000000000000007</v>
      </c>
      <c r="X8" s="62">
        <v>19.100000000000001</v>
      </c>
      <c r="Y8" s="62" t="s">
        <v>87</v>
      </c>
      <c r="AA8" s="42">
        <v>41990</v>
      </c>
      <c r="AB8" s="46">
        <v>35.5</v>
      </c>
      <c r="AC8" s="46">
        <v>35</v>
      </c>
      <c r="AD8" s="46">
        <v>7.75</v>
      </c>
      <c r="AE8" s="46">
        <v>7.75</v>
      </c>
      <c r="AF8" s="46">
        <v>34</v>
      </c>
      <c r="AG8" s="46">
        <v>34</v>
      </c>
      <c r="AH8" s="46">
        <v>10</v>
      </c>
      <c r="AI8" s="46">
        <v>9.625</v>
      </c>
      <c r="AJ8" s="46">
        <v>20.75</v>
      </c>
      <c r="AK8" s="46">
        <v>4.375</v>
      </c>
      <c r="AM8" s="4">
        <v>42655</v>
      </c>
      <c r="AN8" s="59">
        <v>36.25</v>
      </c>
      <c r="AO8" s="59">
        <v>35.5625</v>
      </c>
      <c r="AP8" s="59">
        <v>7.5</v>
      </c>
      <c r="AQ8" s="59">
        <v>7.25</v>
      </c>
      <c r="AR8" s="59">
        <v>34</v>
      </c>
      <c r="AS8" s="59">
        <v>34</v>
      </c>
      <c r="AT8" s="59">
        <v>9.875</v>
      </c>
      <c r="AU8" s="59">
        <v>9.5</v>
      </c>
      <c r="AV8" s="59">
        <v>22</v>
      </c>
      <c r="AW8" s="59">
        <v>5.375</v>
      </c>
    </row>
    <row r="9" spans="1:85">
      <c r="A9" s="44" t="s">
        <v>206</v>
      </c>
      <c r="B9" s="42">
        <v>38757</v>
      </c>
      <c r="C9" s="1">
        <v>41121</v>
      </c>
      <c r="D9" s="65">
        <v>30.75</v>
      </c>
      <c r="E9" s="65">
        <v>30.75</v>
      </c>
      <c r="F9" s="65">
        <v>0</v>
      </c>
      <c r="G9" s="65">
        <v>0</v>
      </c>
      <c r="H9" s="65">
        <v>31</v>
      </c>
      <c r="I9" s="65">
        <v>31</v>
      </c>
      <c r="J9" s="65">
        <v>0</v>
      </c>
      <c r="K9" s="65">
        <v>0</v>
      </c>
      <c r="L9" s="65">
        <v>0</v>
      </c>
      <c r="M9" s="65">
        <v>0</v>
      </c>
    </row>
    <row r="10" spans="1:85">
      <c r="A10" s="44" t="s">
        <v>210</v>
      </c>
      <c r="B10" s="42">
        <v>38790</v>
      </c>
      <c r="C10" s="1">
        <v>41768</v>
      </c>
      <c r="D10" s="65">
        <v>29.75</v>
      </c>
      <c r="E10" s="65">
        <v>29.125</v>
      </c>
      <c r="F10" s="65">
        <v>7</v>
      </c>
      <c r="G10" s="65">
        <v>6.875</v>
      </c>
      <c r="H10" s="65">
        <v>28</v>
      </c>
      <c r="I10" s="65">
        <v>29</v>
      </c>
      <c r="J10" s="65">
        <v>8.375</v>
      </c>
      <c r="K10" s="65">
        <v>8</v>
      </c>
      <c r="L10" s="65">
        <v>9</v>
      </c>
      <c r="M10" s="65">
        <v>2.75</v>
      </c>
      <c r="O10" s="3">
        <v>41956</v>
      </c>
      <c r="P10" s="62">
        <v>29.875</v>
      </c>
      <c r="Q10" s="62">
        <v>29.5</v>
      </c>
      <c r="R10" s="62" t="s">
        <v>87</v>
      </c>
      <c r="S10" s="62" t="s">
        <v>87</v>
      </c>
      <c r="T10" s="62" t="s">
        <v>87</v>
      </c>
      <c r="U10" s="62" t="s">
        <v>87</v>
      </c>
      <c r="V10" s="62" t="s">
        <v>87</v>
      </c>
      <c r="W10" s="62" t="s">
        <v>87</v>
      </c>
      <c r="X10" s="62" t="s">
        <v>87</v>
      </c>
      <c r="Y10" s="62" t="s">
        <v>87</v>
      </c>
    </row>
    <row r="11" spans="1:85">
      <c r="A11" s="44" t="s">
        <v>211</v>
      </c>
      <c r="B11" s="42">
        <v>38791</v>
      </c>
      <c r="C11" s="1">
        <v>42511</v>
      </c>
      <c r="D11" s="65">
        <v>29.75</v>
      </c>
      <c r="E11" s="65">
        <v>30.125</v>
      </c>
      <c r="F11" s="65">
        <v>7.25</v>
      </c>
      <c r="G11" s="65">
        <v>7.25</v>
      </c>
      <c r="H11" s="65">
        <v>26</v>
      </c>
      <c r="I11" s="65">
        <v>26</v>
      </c>
      <c r="J11" s="65">
        <v>8.75</v>
      </c>
      <c r="K11" s="65">
        <v>9.125</v>
      </c>
      <c r="L11" s="65">
        <v>11.25</v>
      </c>
      <c r="M11" s="65">
        <v>3.25</v>
      </c>
    </row>
    <row r="12" spans="1:85">
      <c r="A12" s="44" t="s">
        <v>212</v>
      </c>
      <c r="B12" s="42">
        <v>38810</v>
      </c>
      <c r="C12" s="1">
        <v>41083</v>
      </c>
      <c r="D12" s="65">
        <v>30</v>
      </c>
      <c r="E12" s="67" t="s">
        <v>213</v>
      </c>
      <c r="F12" s="65">
        <v>7</v>
      </c>
      <c r="G12" s="65">
        <v>7.5</v>
      </c>
      <c r="H12" s="65">
        <v>35</v>
      </c>
      <c r="I12" s="67" t="s">
        <v>214</v>
      </c>
      <c r="J12" s="65">
        <v>8.875</v>
      </c>
      <c r="K12" s="65">
        <v>8.5</v>
      </c>
      <c r="L12" s="65">
        <v>9.5</v>
      </c>
      <c r="M12" s="65" t="s">
        <v>87</v>
      </c>
      <c r="O12" s="3">
        <v>42780</v>
      </c>
      <c r="P12" s="62">
        <v>31.75</v>
      </c>
      <c r="Q12" s="68" t="s">
        <v>214</v>
      </c>
      <c r="R12" s="62">
        <v>6.625</v>
      </c>
      <c r="S12" s="62">
        <v>6.625</v>
      </c>
      <c r="T12" s="62">
        <v>32</v>
      </c>
      <c r="U12" s="68" t="s">
        <v>215</v>
      </c>
      <c r="V12" s="62">
        <v>8.625</v>
      </c>
      <c r="W12" s="62">
        <v>8</v>
      </c>
      <c r="X12" s="62">
        <v>10.875</v>
      </c>
      <c r="Y12" s="62">
        <v>4.625</v>
      </c>
    </row>
    <row r="13" spans="1:85">
      <c r="A13" s="44" t="s">
        <v>216</v>
      </c>
      <c r="B13" s="42">
        <v>38880</v>
      </c>
      <c r="C13" s="1">
        <v>41083</v>
      </c>
      <c r="D13" s="65">
        <v>26</v>
      </c>
      <c r="E13" s="65">
        <v>26.5</v>
      </c>
      <c r="F13" s="65">
        <v>6.75</v>
      </c>
      <c r="G13" s="65">
        <v>6.75</v>
      </c>
      <c r="H13" s="65">
        <v>28</v>
      </c>
      <c r="I13" s="65">
        <v>27</v>
      </c>
      <c r="J13" s="65">
        <v>8.75</v>
      </c>
      <c r="K13" s="65">
        <v>9</v>
      </c>
      <c r="L13" s="65">
        <v>9.75</v>
      </c>
      <c r="M13" s="65" t="s">
        <v>87</v>
      </c>
      <c r="O13" s="3">
        <v>41162</v>
      </c>
      <c r="P13" s="62">
        <v>26</v>
      </c>
      <c r="Q13" s="62">
        <v>26.333333333333332</v>
      </c>
      <c r="R13" s="62">
        <v>6.333333333333333</v>
      </c>
      <c r="S13" s="62">
        <v>6.5</v>
      </c>
      <c r="T13" s="62">
        <v>28</v>
      </c>
      <c r="U13" s="62">
        <v>27</v>
      </c>
      <c r="V13" s="62">
        <v>9.5</v>
      </c>
      <c r="W13" s="62">
        <v>9.5</v>
      </c>
      <c r="X13" s="62">
        <v>9.875</v>
      </c>
      <c r="Y13" s="62" t="s">
        <v>87</v>
      </c>
      <c r="AA13" s="42">
        <v>41225</v>
      </c>
      <c r="AB13" s="46">
        <v>26.75</v>
      </c>
      <c r="AC13" s="46">
        <v>26.25</v>
      </c>
      <c r="AD13" s="46">
        <v>6.75</v>
      </c>
      <c r="AE13" s="46">
        <v>6.5</v>
      </c>
      <c r="AF13" s="46">
        <v>36</v>
      </c>
      <c r="AG13" s="46">
        <v>35</v>
      </c>
      <c r="AH13" s="46">
        <v>8.75</v>
      </c>
      <c r="AI13" s="46">
        <v>8.75</v>
      </c>
      <c r="AJ13" s="46">
        <v>10</v>
      </c>
      <c r="AK13" s="46" t="s">
        <v>87</v>
      </c>
    </row>
    <row r="14" spans="1:85">
      <c r="A14" s="44" t="s">
        <v>217</v>
      </c>
      <c r="B14" s="42">
        <v>38966</v>
      </c>
      <c r="C14" s="1">
        <v>41083</v>
      </c>
      <c r="D14" s="65">
        <v>26.75</v>
      </c>
      <c r="E14" s="65">
        <v>26.75</v>
      </c>
      <c r="F14" s="65">
        <v>6.5</v>
      </c>
      <c r="G14" s="65">
        <v>6.5</v>
      </c>
      <c r="H14" s="65">
        <v>33</v>
      </c>
      <c r="I14" s="65">
        <v>33</v>
      </c>
      <c r="J14" s="65">
        <v>8</v>
      </c>
      <c r="K14" s="65">
        <v>8</v>
      </c>
      <c r="L14" s="65">
        <v>12</v>
      </c>
      <c r="M14" s="65" t="s">
        <v>87</v>
      </c>
      <c r="O14" s="3">
        <v>41815</v>
      </c>
      <c r="P14" s="62">
        <v>27.625</v>
      </c>
      <c r="Q14" s="62">
        <v>27.75</v>
      </c>
      <c r="R14" s="62">
        <v>6.25</v>
      </c>
      <c r="S14" s="62">
        <v>6.25</v>
      </c>
      <c r="T14" s="62">
        <v>31</v>
      </c>
      <c r="U14" s="62">
        <v>31</v>
      </c>
      <c r="V14" s="62">
        <v>7.75</v>
      </c>
      <c r="W14" s="62">
        <v>7.75</v>
      </c>
      <c r="X14" s="62">
        <v>12.25</v>
      </c>
      <c r="Y14" s="62">
        <v>1.625</v>
      </c>
    </row>
    <row r="15" spans="1:85">
      <c r="A15" s="44" t="s">
        <v>218</v>
      </c>
      <c r="B15" s="42">
        <v>39085</v>
      </c>
      <c r="C15" s="1">
        <v>41316</v>
      </c>
      <c r="D15" s="65">
        <v>28</v>
      </c>
      <c r="E15" s="65">
        <v>28</v>
      </c>
      <c r="F15" s="65">
        <v>6.75</v>
      </c>
      <c r="G15" s="65">
        <v>6.75</v>
      </c>
      <c r="H15" s="65">
        <v>34</v>
      </c>
      <c r="I15" s="65">
        <v>32</v>
      </c>
      <c r="J15" s="65">
        <v>9</v>
      </c>
      <c r="K15" s="65">
        <v>9</v>
      </c>
      <c r="L15" s="65">
        <v>9.75</v>
      </c>
      <c r="M15" s="65" t="s">
        <v>87</v>
      </c>
      <c r="O15" s="3">
        <v>41542</v>
      </c>
      <c r="P15" s="62">
        <v>28</v>
      </c>
      <c r="Q15" s="62">
        <v>27.375</v>
      </c>
      <c r="R15" s="62" t="s">
        <v>87</v>
      </c>
      <c r="S15" s="62" t="s">
        <v>87</v>
      </c>
      <c r="T15" s="62" t="s">
        <v>87</v>
      </c>
      <c r="U15" s="62" t="s">
        <v>87</v>
      </c>
      <c r="V15" s="62" t="s">
        <v>87</v>
      </c>
      <c r="W15" s="62" t="s">
        <v>87</v>
      </c>
      <c r="X15" s="62">
        <v>9.75</v>
      </c>
      <c r="Y15" s="62" t="s">
        <v>87</v>
      </c>
    </row>
    <row r="16" spans="1:85">
      <c r="A16" s="44" t="s">
        <v>219</v>
      </c>
      <c r="B16" s="42">
        <v>39132</v>
      </c>
      <c r="C16" s="1">
        <v>41768</v>
      </c>
      <c r="D16" s="65">
        <v>27.75</v>
      </c>
      <c r="E16" s="65">
        <v>28</v>
      </c>
      <c r="F16" s="65">
        <v>6.5</v>
      </c>
      <c r="G16" s="65">
        <v>6.5</v>
      </c>
      <c r="H16" s="65">
        <v>30</v>
      </c>
      <c r="I16" s="65">
        <v>30</v>
      </c>
      <c r="J16" s="65">
        <v>8.5</v>
      </c>
      <c r="K16" s="65">
        <v>8.25</v>
      </c>
      <c r="L16" s="65">
        <v>9</v>
      </c>
      <c r="M16" s="65">
        <v>2</v>
      </c>
      <c r="O16" s="3">
        <v>41964</v>
      </c>
      <c r="P16" s="62">
        <v>28</v>
      </c>
      <c r="Q16" s="62">
        <v>27.75</v>
      </c>
      <c r="R16" s="62" t="s">
        <v>87</v>
      </c>
      <c r="S16" s="62" t="s">
        <v>87</v>
      </c>
      <c r="T16" s="62" t="s">
        <v>87</v>
      </c>
      <c r="U16" s="62" t="s">
        <v>87</v>
      </c>
      <c r="V16" s="62" t="s">
        <v>87</v>
      </c>
      <c r="W16" s="62" t="s">
        <v>87</v>
      </c>
      <c r="X16" s="62" t="s">
        <v>87</v>
      </c>
      <c r="Y16" s="62" t="s">
        <v>87</v>
      </c>
    </row>
    <row r="17" spans="1:73">
      <c r="A17" s="44" t="s">
        <v>220</v>
      </c>
      <c r="B17" s="42">
        <v>39133</v>
      </c>
      <c r="C17" s="1">
        <v>41085</v>
      </c>
      <c r="D17" s="65">
        <v>30.75</v>
      </c>
      <c r="E17" s="65">
        <v>30.25</v>
      </c>
      <c r="F17" s="65">
        <v>6.75</v>
      </c>
      <c r="G17" s="65">
        <v>6.5</v>
      </c>
      <c r="H17" s="65">
        <v>31</v>
      </c>
      <c r="I17" s="65">
        <v>31</v>
      </c>
      <c r="J17" s="65">
        <v>9.75</v>
      </c>
      <c r="K17" s="65">
        <v>9.5</v>
      </c>
      <c r="L17" s="65">
        <v>6</v>
      </c>
      <c r="M17" s="65" t="s">
        <v>87</v>
      </c>
      <c r="O17" s="3">
        <v>41990</v>
      </c>
      <c r="P17" s="62">
        <v>32.375</v>
      </c>
      <c r="Q17" s="62">
        <v>31.75</v>
      </c>
      <c r="R17" s="62">
        <v>6.75</v>
      </c>
      <c r="S17" s="62">
        <v>6.75</v>
      </c>
      <c r="T17" s="62">
        <v>29</v>
      </c>
      <c r="U17" s="62">
        <v>29</v>
      </c>
      <c r="V17" s="62">
        <v>10.5</v>
      </c>
      <c r="W17" s="62">
        <v>10.5</v>
      </c>
      <c r="X17" s="62">
        <v>5.5</v>
      </c>
      <c r="Y17" s="62">
        <v>2.5</v>
      </c>
      <c r="AA17" s="42">
        <v>42772</v>
      </c>
      <c r="AB17" s="46">
        <v>32.75</v>
      </c>
      <c r="AC17" s="46">
        <v>32.375</v>
      </c>
      <c r="AD17" s="46">
        <v>6.5</v>
      </c>
      <c r="AE17" s="46">
        <v>6.5</v>
      </c>
      <c r="AF17" s="46">
        <v>29</v>
      </c>
      <c r="AG17" s="46">
        <v>29</v>
      </c>
      <c r="AH17" s="46">
        <v>10.5</v>
      </c>
      <c r="AI17" s="46">
        <v>10.25</v>
      </c>
      <c r="AJ17" s="46">
        <v>5.25</v>
      </c>
      <c r="AK17" s="46">
        <v>3.25</v>
      </c>
    </row>
    <row r="18" spans="1:73">
      <c r="A18" s="44" t="s">
        <v>221</v>
      </c>
      <c r="B18" s="42">
        <v>39135</v>
      </c>
      <c r="C18" s="1">
        <v>41085</v>
      </c>
      <c r="D18" s="65">
        <v>30</v>
      </c>
      <c r="E18" s="65">
        <v>30</v>
      </c>
      <c r="F18" s="65">
        <v>6.5</v>
      </c>
      <c r="G18" s="65">
        <v>6.5</v>
      </c>
      <c r="H18" s="65">
        <v>33</v>
      </c>
      <c r="I18" s="65">
        <v>33</v>
      </c>
      <c r="J18" s="65">
        <v>10.8</v>
      </c>
      <c r="K18" s="65">
        <v>10.5</v>
      </c>
      <c r="L18" s="65">
        <v>10</v>
      </c>
      <c r="M18" s="65" t="s">
        <v>87</v>
      </c>
      <c r="O18" s="3">
        <v>41976</v>
      </c>
      <c r="P18" s="62">
        <v>30.75</v>
      </c>
      <c r="Q18" s="62">
        <v>30.875</v>
      </c>
      <c r="R18" s="62">
        <v>6.375</v>
      </c>
      <c r="S18" s="62">
        <v>6.375</v>
      </c>
      <c r="T18" s="62">
        <v>32</v>
      </c>
      <c r="U18" s="62">
        <v>32</v>
      </c>
      <c r="V18" s="62">
        <v>10.375</v>
      </c>
      <c r="W18" s="62">
        <v>10.375</v>
      </c>
      <c r="X18" s="62">
        <v>10.25</v>
      </c>
      <c r="Y18" s="62">
        <v>1.75</v>
      </c>
    </row>
    <row r="19" spans="1:73">
      <c r="A19" s="44" t="s">
        <v>222</v>
      </c>
      <c r="B19" s="42">
        <v>39137</v>
      </c>
      <c r="C19" s="1">
        <v>41316</v>
      </c>
      <c r="D19" s="65">
        <v>29.5</v>
      </c>
      <c r="E19" s="65">
        <v>29.25</v>
      </c>
      <c r="F19" s="65">
        <v>6.75</v>
      </c>
      <c r="G19" s="65">
        <v>6.75</v>
      </c>
      <c r="H19" s="65">
        <v>33</v>
      </c>
      <c r="I19" s="65">
        <v>33</v>
      </c>
      <c r="J19" s="65">
        <v>8.5</v>
      </c>
      <c r="K19" s="65">
        <v>8.75</v>
      </c>
      <c r="L19" s="65">
        <v>12.75</v>
      </c>
      <c r="M19" s="65" t="s">
        <v>87</v>
      </c>
      <c r="O19" s="3">
        <v>41768</v>
      </c>
      <c r="P19" s="62">
        <v>30</v>
      </c>
      <c r="Q19" s="62">
        <v>29.875</v>
      </c>
      <c r="R19" s="62">
        <v>6.625</v>
      </c>
      <c r="S19" s="62">
        <v>6.625</v>
      </c>
      <c r="T19" s="62">
        <v>31</v>
      </c>
      <c r="U19" s="62">
        <v>32</v>
      </c>
      <c r="V19" s="62">
        <v>8.75</v>
      </c>
      <c r="W19" s="62">
        <v>8.75</v>
      </c>
      <c r="X19" s="62">
        <v>12.75</v>
      </c>
      <c r="Y19" s="62">
        <v>2.125</v>
      </c>
    </row>
    <row r="20" spans="1:73">
      <c r="A20" s="44" t="s">
        <v>223</v>
      </c>
      <c r="B20" s="42">
        <v>39160</v>
      </c>
      <c r="C20" s="1">
        <v>41085</v>
      </c>
      <c r="D20" s="65">
        <v>31.5</v>
      </c>
      <c r="E20" s="65">
        <v>31.75</v>
      </c>
      <c r="F20" s="65">
        <v>7.5</v>
      </c>
      <c r="G20" s="65">
        <v>7.25</v>
      </c>
      <c r="H20" s="65">
        <v>31</v>
      </c>
      <c r="I20" s="65">
        <v>31</v>
      </c>
      <c r="J20" s="65">
        <v>10.875</v>
      </c>
      <c r="K20" s="65">
        <v>9.125</v>
      </c>
      <c r="L20" s="65">
        <v>9.125</v>
      </c>
      <c r="M20" s="65" t="s">
        <v>87</v>
      </c>
      <c r="O20" s="42">
        <v>41443</v>
      </c>
      <c r="P20" s="62">
        <v>32</v>
      </c>
      <c r="Q20" s="62">
        <v>31.5</v>
      </c>
      <c r="R20" s="62" t="s">
        <v>87</v>
      </c>
      <c r="S20" s="62" t="s">
        <v>87</v>
      </c>
      <c r="T20" s="62" t="s">
        <v>87</v>
      </c>
      <c r="U20" s="62" t="s">
        <v>87</v>
      </c>
      <c r="V20" s="62" t="s">
        <v>87</v>
      </c>
      <c r="W20" s="62" t="s">
        <v>87</v>
      </c>
      <c r="X20" s="62" t="s">
        <v>87</v>
      </c>
      <c r="Y20" s="62" t="s">
        <v>87</v>
      </c>
      <c r="AA20" s="42">
        <v>41990</v>
      </c>
      <c r="AB20" s="46">
        <v>32.875</v>
      </c>
      <c r="AC20" s="46">
        <v>32.625</v>
      </c>
      <c r="AD20" s="46">
        <v>7.5</v>
      </c>
      <c r="AE20" s="46">
        <v>7.5</v>
      </c>
      <c r="AF20" s="46">
        <v>31</v>
      </c>
      <c r="AG20" s="46">
        <v>31</v>
      </c>
      <c r="AH20" s="46">
        <v>10.625</v>
      </c>
      <c r="AI20" s="46">
        <v>10.375</v>
      </c>
      <c r="AJ20" s="46">
        <v>7.25</v>
      </c>
      <c r="AK20" s="46">
        <v>2</v>
      </c>
      <c r="AM20" s="4">
        <v>42711</v>
      </c>
      <c r="AN20" s="59">
        <v>33.625</v>
      </c>
      <c r="AO20" s="59">
        <v>33.375</v>
      </c>
      <c r="AP20" s="59">
        <v>7</v>
      </c>
      <c r="AQ20" s="59">
        <v>7</v>
      </c>
      <c r="AR20" s="59">
        <v>32</v>
      </c>
      <c r="AS20" s="59">
        <v>34</v>
      </c>
      <c r="AT20" s="59">
        <v>10.625</v>
      </c>
      <c r="AU20" s="59">
        <v>10.25</v>
      </c>
      <c r="AV20" s="59">
        <v>6.75</v>
      </c>
      <c r="AW20" s="59">
        <v>2.625</v>
      </c>
    </row>
    <row r="21" spans="1:73">
      <c r="A21" s="44" t="s">
        <v>224</v>
      </c>
      <c r="B21" s="42">
        <v>39174</v>
      </c>
      <c r="C21" s="1">
        <v>41768</v>
      </c>
      <c r="D21" s="65">
        <v>29.125</v>
      </c>
      <c r="E21" s="65">
        <v>28.875</v>
      </c>
      <c r="F21" s="65">
        <v>6.625</v>
      </c>
      <c r="G21" s="65">
        <v>6.625</v>
      </c>
      <c r="H21" s="65">
        <v>28</v>
      </c>
      <c r="I21" s="65">
        <v>27</v>
      </c>
      <c r="J21" s="65">
        <v>10.25</v>
      </c>
      <c r="K21" s="65">
        <v>9</v>
      </c>
      <c r="L21" s="65">
        <v>8</v>
      </c>
      <c r="M21" s="65">
        <v>1.75</v>
      </c>
      <c r="O21" s="3">
        <v>41878</v>
      </c>
      <c r="P21" s="62">
        <v>29</v>
      </c>
      <c r="Q21" s="62">
        <v>29</v>
      </c>
      <c r="R21" s="62" t="s">
        <v>87</v>
      </c>
      <c r="S21" s="62" t="s">
        <v>87</v>
      </c>
      <c r="T21" s="62" t="s">
        <v>87</v>
      </c>
      <c r="U21" s="62" t="s">
        <v>87</v>
      </c>
      <c r="V21" s="62" t="s">
        <v>87</v>
      </c>
      <c r="W21" s="62" t="s">
        <v>87</v>
      </c>
      <c r="X21" s="62" t="s">
        <v>87</v>
      </c>
      <c r="Y21" s="62" t="s">
        <v>87</v>
      </c>
      <c r="Z21" s="46" t="s">
        <v>87</v>
      </c>
    </row>
    <row r="22" spans="1:73">
      <c r="A22" s="44" t="s">
        <v>225</v>
      </c>
      <c r="B22" s="42">
        <v>39197</v>
      </c>
      <c r="C22" s="1">
        <v>41316</v>
      </c>
      <c r="D22" s="65">
        <v>27.75</v>
      </c>
      <c r="E22" s="65">
        <v>27.75</v>
      </c>
      <c r="F22" s="65">
        <v>6.875</v>
      </c>
      <c r="G22" s="65">
        <v>6.75</v>
      </c>
      <c r="H22" s="65">
        <v>33</v>
      </c>
      <c r="I22" s="65">
        <v>34</v>
      </c>
      <c r="J22" s="65">
        <v>7.5</v>
      </c>
      <c r="K22" s="65">
        <v>7.5</v>
      </c>
      <c r="L22" s="65">
        <v>9.5</v>
      </c>
      <c r="M22" s="65" t="s">
        <v>87</v>
      </c>
      <c r="O22" s="3">
        <v>41542</v>
      </c>
      <c r="P22" s="62">
        <v>28.25</v>
      </c>
      <c r="Q22" s="62">
        <v>28</v>
      </c>
      <c r="R22" s="62" t="s">
        <v>87</v>
      </c>
      <c r="S22" s="62" t="s">
        <v>87</v>
      </c>
      <c r="T22" s="62" t="s">
        <v>87</v>
      </c>
      <c r="U22" s="62" t="s">
        <v>87</v>
      </c>
      <c r="V22" s="62" t="s">
        <v>87</v>
      </c>
      <c r="W22" s="62" t="s">
        <v>87</v>
      </c>
      <c r="X22" s="62" t="s">
        <v>87</v>
      </c>
      <c r="Y22" s="62" t="s">
        <v>87</v>
      </c>
    </row>
    <row r="23" spans="1:73">
      <c r="A23" s="44" t="s">
        <v>226</v>
      </c>
      <c r="B23" s="42">
        <v>39300</v>
      </c>
      <c r="C23" s="1">
        <v>41316</v>
      </c>
      <c r="D23" s="65">
        <v>26.5</v>
      </c>
      <c r="E23" s="65">
        <v>26.5</v>
      </c>
      <c r="F23" s="65">
        <v>6.625</v>
      </c>
      <c r="G23" s="65">
        <v>6.625</v>
      </c>
      <c r="H23" s="65">
        <v>29</v>
      </c>
      <c r="I23" s="65">
        <v>29</v>
      </c>
      <c r="J23" s="65">
        <v>7.375</v>
      </c>
      <c r="K23" s="65">
        <v>7.25</v>
      </c>
      <c r="L23" s="65">
        <v>10.25</v>
      </c>
      <c r="M23" s="65" t="s">
        <v>87</v>
      </c>
      <c r="O23" s="3">
        <v>41542</v>
      </c>
      <c r="P23" s="62">
        <v>26.75</v>
      </c>
      <c r="Q23" s="62">
        <v>26.875</v>
      </c>
      <c r="R23" s="62" t="s">
        <v>87</v>
      </c>
      <c r="S23" s="62" t="s">
        <v>87</v>
      </c>
      <c r="T23" s="62" t="s">
        <v>87</v>
      </c>
      <c r="U23" s="62" t="s">
        <v>87</v>
      </c>
      <c r="V23" s="62" t="s">
        <v>87</v>
      </c>
      <c r="W23" s="62" t="s">
        <v>87</v>
      </c>
      <c r="X23" s="62" t="s">
        <v>87</v>
      </c>
      <c r="Y23" s="62" t="s">
        <v>87</v>
      </c>
    </row>
    <row r="24" spans="1:73">
      <c r="A24" s="44" t="s">
        <v>227</v>
      </c>
      <c r="B24" s="42">
        <v>39331</v>
      </c>
      <c r="C24" s="1">
        <v>41768</v>
      </c>
      <c r="D24" s="65">
        <v>30</v>
      </c>
      <c r="E24" s="65">
        <v>29.75</v>
      </c>
      <c r="F24" s="65">
        <v>6.5</v>
      </c>
      <c r="G24" s="65">
        <v>6.75</v>
      </c>
      <c r="H24" s="65">
        <v>32</v>
      </c>
      <c r="I24" s="65">
        <v>32</v>
      </c>
      <c r="J24" s="65">
        <v>8.125</v>
      </c>
      <c r="K24" s="65">
        <v>8</v>
      </c>
      <c r="L24" s="65">
        <v>9.75</v>
      </c>
      <c r="M24" s="65">
        <v>2</v>
      </c>
      <c r="O24" s="3">
        <v>41956</v>
      </c>
      <c r="P24" s="62">
        <v>29.5</v>
      </c>
      <c r="Q24" s="62">
        <v>30</v>
      </c>
      <c r="R24" s="62" t="s">
        <v>87</v>
      </c>
      <c r="S24" s="62" t="s">
        <v>87</v>
      </c>
      <c r="T24" s="62" t="s">
        <v>87</v>
      </c>
      <c r="U24" s="62" t="s">
        <v>87</v>
      </c>
      <c r="V24" s="62" t="s">
        <v>87</v>
      </c>
      <c r="W24" s="62" t="s">
        <v>87</v>
      </c>
      <c r="X24" s="62" t="s">
        <v>87</v>
      </c>
      <c r="Y24" s="62" t="s">
        <v>87</v>
      </c>
    </row>
    <row r="25" spans="1:73">
      <c r="A25" s="44" t="s">
        <v>228</v>
      </c>
      <c r="B25" s="42">
        <v>39491</v>
      </c>
      <c r="C25" s="1">
        <v>41990</v>
      </c>
      <c r="D25" s="65">
        <v>31.5</v>
      </c>
      <c r="E25" s="65">
        <v>31.875</v>
      </c>
      <c r="F25" s="65">
        <v>7</v>
      </c>
      <c r="G25" s="65">
        <v>7</v>
      </c>
      <c r="H25" s="65">
        <v>32</v>
      </c>
      <c r="I25" s="65">
        <v>31</v>
      </c>
      <c r="J25" s="65">
        <v>11.25</v>
      </c>
      <c r="K25" s="65">
        <v>11.5</v>
      </c>
      <c r="L25" s="65">
        <v>12.875</v>
      </c>
      <c r="M25" s="65">
        <v>1.5</v>
      </c>
      <c r="O25" s="3">
        <v>42655</v>
      </c>
      <c r="P25" s="62">
        <v>32</v>
      </c>
      <c r="Q25" s="62">
        <v>32.375</v>
      </c>
      <c r="R25" s="62">
        <v>6.75</v>
      </c>
      <c r="S25" s="62">
        <v>6.75</v>
      </c>
      <c r="T25" s="62">
        <v>33</v>
      </c>
      <c r="U25" s="62">
        <v>34</v>
      </c>
      <c r="V25" s="62">
        <v>11</v>
      </c>
      <c r="W25" s="62">
        <v>11.25</v>
      </c>
      <c r="X25" s="62">
        <v>13</v>
      </c>
      <c r="Y25" s="62">
        <v>2</v>
      </c>
    </row>
    <row r="26" spans="1:73">
      <c r="A26" s="44" t="s">
        <v>229</v>
      </c>
      <c r="B26" s="42">
        <v>39495</v>
      </c>
      <c r="C26" s="1">
        <v>41159</v>
      </c>
      <c r="D26" s="65">
        <v>27.25</v>
      </c>
      <c r="E26" s="65">
        <v>27.75</v>
      </c>
      <c r="F26" s="65">
        <v>6.75</v>
      </c>
      <c r="G26" s="65">
        <v>6.75</v>
      </c>
      <c r="H26" s="65">
        <v>31</v>
      </c>
      <c r="I26" s="65">
        <v>31</v>
      </c>
      <c r="J26" s="65">
        <v>9.375</v>
      </c>
      <c r="K26" s="65">
        <v>9.25</v>
      </c>
      <c r="L26" s="65">
        <v>9</v>
      </c>
      <c r="M26" s="65">
        <v>0</v>
      </c>
      <c r="O26" s="3">
        <v>41990</v>
      </c>
      <c r="P26" s="62">
        <v>29.375</v>
      </c>
      <c r="Q26" s="62">
        <v>29.875</v>
      </c>
      <c r="R26" s="62">
        <v>6.375</v>
      </c>
      <c r="S26" s="62">
        <v>6.375</v>
      </c>
      <c r="T26" s="62">
        <v>34</v>
      </c>
      <c r="U26" s="62">
        <v>35</v>
      </c>
      <c r="V26" s="62">
        <v>9</v>
      </c>
      <c r="W26" s="62">
        <v>9</v>
      </c>
      <c r="X26" s="62">
        <v>7.75</v>
      </c>
      <c r="Y26" s="62">
        <v>1.5</v>
      </c>
      <c r="AA26" s="42">
        <v>42772</v>
      </c>
      <c r="AB26" s="46">
        <v>30.125</v>
      </c>
      <c r="AC26" s="46">
        <v>30.5</v>
      </c>
      <c r="AD26" s="46">
        <v>6.125</v>
      </c>
      <c r="AE26" s="46">
        <v>6.25</v>
      </c>
      <c r="AF26" s="46">
        <v>34</v>
      </c>
      <c r="AG26" s="46">
        <v>35</v>
      </c>
      <c r="AH26" s="46">
        <v>9</v>
      </c>
      <c r="AI26" s="46">
        <v>10.875</v>
      </c>
      <c r="AJ26" s="46">
        <v>7.625</v>
      </c>
    </row>
    <row r="27" spans="1:73">
      <c r="A27" s="44" t="s">
        <v>230</v>
      </c>
      <c r="B27" s="42">
        <v>39501</v>
      </c>
      <c r="C27" s="1">
        <v>41160</v>
      </c>
      <c r="D27" s="65">
        <v>26.25</v>
      </c>
      <c r="E27" s="65">
        <v>25.25</v>
      </c>
      <c r="F27" s="65">
        <v>6.5</v>
      </c>
      <c r="G27" s="65">
        <v>6.5</v>
      </c>
      <c r="H27" s="65">
        <v>29</v>
      </c>
      <c r="I27" s="65">
        <v>30</v>
      </c>
      <c r="J27" s="65">
        <v>19.25</v>
      </c>
      <c r="K27" s="65">
        <v>10</v>
      </c>
      <c r="L27" s="65">
        <v>8.25</v>
      </c>
      <c r="M27" s="65">
        <v>0</v>
      </c>
      <c r="O27" s="3">
        <v>41222</v>
      </c>
      <c r="P27" s="62">
        <v>26.25</v>
      </c>
      <c r="Q27" s="62">
        <v>25.5</v>
      </c>
      <c r="R27" s="62">
        <v>6.25</v>
      </c>
      <c r="S27" s="62">
        <v>6.25</v>
      </c>
      <c r="T27" s="62">
        <v>30</v>
      </c>
      <c r="U27" s="62">
        <v>30</v>
      </c>
      <c r="V27" s="62">
        <v>10.25</v>
      </c>
      <c r="W27" s="62">
        <v>10</v>
      </c>
      <c r="X27" s="62">
        <v>8.25</v>
      </c>
      <c r="Y27" s="62">
        <v>0</v>
      </c>
      <c r="AA27" s="42">
        <v>42714</v>
      </c>
      <c r="AB27" s="46">
        <v>28.25</v>
      </c>
      <c r="AC27" s="46">
        <v>28.375</v>
      </c>
      <c r="AD27" s="46">
        <v>6.25</v>
      </c>
      <c r="AE27" s="46">
        <v>6.125</v>
      </c>
      <c r="AF27" s="46">
        <v>24</v>
      </c>
      <c r="AG27" s="46">
        <v>24</v>
      </c>
      <c r="AH27" s="46">
        <v>10.125</v>
      </c>
      <c r="AI27" s="46">
        <v>10</v>
      </c>
      <c r="AJ27" s="46">
        <v>8.375</v>
      </c>
      <c r="AK27" s="46">
        <v>4</v>
      </c>
    </row>
    <row r="28" spans="1:73">
      <c r="A28" s="44" t="s">
        <v>231</v>
      </c>
      <c r="B28" s="42">
        <v>39505</v>
      </c>
      <c r="C28" s="1">
        <v>41990</v>
      </c>
      <c r="D28" s="65">
        <v>30.25</v>
      </c>
      <c r="E28" s="65">
        <v>30.75</v>
      </c>
      <c r="F28" s="65">
        <v>7</v>
      </c>
      <c r="G28" s="65">
        <v>7</v>
      </c>
      <c r="H28" s="65">
        <v>33</v>
      </c>
      <c r="I28" s="65">
        <v>33</v>
      </c>
      <c r="J28" s="65">
        <v>8.375</v>
      </c>
      <c r="K28" s="65">
        <v>8.75</v>
      </c>
      <c r="L28" s="65">
        <v>7</v>
      </c>
      <c r="M28" s="65">
        <v>2.25</v>
      </c>
      <c r="O28" s="3">
        <v>43004</v>
      </c>
      <c r="P28" s="62">
        <v>31</v>
      </c>
      <c r="Q28" s="62">
        <v>31.625</v>
      </c>
      <c r="R28" s="62">
        <v>6.625</v>
      </c>
      <c r="S28" s="62">
        <v>6.75</v>
      </c>
      <c r="T28" s="62">
        <v>34</v>
      </c>
      <c r="U28" s="62">
        <v>34</v>
      </c>
      <c r="V28" s="62">
        <v>8.375</v>
      </c>
      <c r="W28" s="62">
        <v>8.5</v>
      </c>
      <c r="X28" s="62">
        <v>6.875</v>
      </c>
      <c r="Y28" s="62">
        <v>2.5</v>
      </c>
    </row>
    <row r="29" spans="1:73">
      <c r="A29" s="44" t="s">
        <v>232</v>
      </c>
      <c r="B29" s="42">
        <v>39505</v>
      </c>
      <c r="C29" s="1">
        <v>41942</v>
      </c>
      <c r="D29" s="65">
        <v>30.5</v>
      </c>
      <c r="E29" s="65">
        <v>30.625</v>
      </c>
      <c r="F29" s="65">
        <v>6.25</v>
      </c>
      <c r="G29" s="65">
        <v>6.25</v>
      </c>
      <c r="H29" s="65">
        <v>34</v>
      </c>
      <c r="I29" s="65">
        <v>34</v>
      </c>
      <c r="J29" s="65">
        <v>7.625</v>
      </c>
      <c r="K29" s="65">
        <v>8</v>
      </c>
      <c r="L29" s="65">
        <v>14.5</v>
      </c>
      <c r="M29" s="65">
        <v>2.5</v>
      </c>
      <c r="O29" s="3">
        <v>41983</v>
      </c>
      <c r="P29" s="62">
        <v>30.1875</v>
      </c>
      <c r="Q29" s="62">
        <v>30.625</v>
      </c>
      <c r="R29" s="62" t="s">
        <v>87</v>
      </c>
      <c r="S29" s="62" t="s">
        <v>87</v>
      </c>
      <c r="T29" s="62" t="s">
        <v>87</v>
      </c>
      <c r="U29" s="62" t="s">
        <v>87</v>
      </c>
      <c r="V29" s="62" t="s">
        <v>87</v>
      </c>
      <c r="W29" s="62" t="s">
        <v>87</v>
      </c>
      <c r="X29" s="62" t="s">
        <v>87</v>
      </c>
      <c r="Y29" s="62" t="s">
        <v>87</v>
      </c>
      <c r="AA29" s="42">
        <v>42748</v>
      </c>
      <c r="AB29" s="46" t="s">
        <v>87</v>
      </c>
      <c r="AC29" s="46">
        <v>32.125</v>
      </c>
      <c r="AD29" s="46" t="s">
        <v>87</v>
      </c>
      <c r="AE29" s="46" t="s">
        <v>87</v>
      </c>
      <c r="AF29" s="46" t="s">
        <v>87</v>
      </c>
      <c r="AG29" s="46" t="s">
        <v>87</v>
      </c>
      <c r="AH29" s="46" t="s">
        <v>87</v>
      </c>
      <c r="AI29" s="46" t="s">
        <v>87</v>
      </c>
      <c r="AJ29" s="46" t="s">
        <v>87</v>
      </c>
      <c r="AK29" s="46" t="s">
        <v>87</v>
      </c>
    </row>
    <row r="30" spans="1:73">
      <c r="A30" s="44" t="s">
        <v>233</v>
      </c>
      <c r="B30" s="42">
        <v>39506</v>
      </c>
      <c r="C30" s="1">
        <v>41160</v>
      </c>
      <c r="D30" s="65">
        <v>29</v>
      </c>
      <c r="E30" s="65">
        <v>29</v>
      </c>
      <c r="F30" s="65">
        <v>7.25</v>
      </c>
      <c r="G30" s="65">
        <v>7.25</v>
      </c>
      <c r="H30" s="65">
        <v>27</v>
      </c>
      <c r="I30" s="65">
        <v>26</v>
      </c>
      <c r="J30" s="65">
        <v>11.25</v>
      </c>
      <c r="K30" s="65">
        <v>11</v>
      </c>
      <c r="L30" s="65">
        <v>15.5</v>
      </c>
      <c r="M30" s="65">
        <v>0</v>
      </c>
      <c r="O30" s="3">
        <v>41395</v>
      </c>
      <c r="P30" s="62">
        <v>30.25</v>
      </c>
      <c r="Q30" s="62">
        <v>30.25</v>
      </c>
      <c r="R30" s="62">
        <v>7</v>
      </c>
      <c r="S30" s="62">
        <v>7</v>
      </c>
      <c r="T30" s="62">
        <v>27</v>
      </c>
      <c r="U30" s="62">
        <v>29</v>
      </c>
      <c r="V30" s="62">
        <v>10.875</v>
      </c>
      <c r="W30" s="62">
        <v>10.75</v>
      </c>
      <c r="X30" s="62">
        <v>16.625</v>
      </c>
      <c r="Y30" s="62" t="s">
        <v>87</v>
      </c>
      <c r="AA30" s="42">
        <v>41481</v>
      </c>
      <c r="AB30" s="46">
        <v>30.75</v>
      </c>
      <c r="AC30" s="46">
        <v>30.5</v>
      </c>
      <c r="AD30" s="46">
        <v>7.5</v>
      </c>
      <c r="AE30" s="46">
        <v>7.25</v>
      </c>
      <c r="AF30" s="46">
        <v>28</v>
      </c>
      <c r="AG30" s="46">
        <v>28</v>
      </c>
      <c r="AH30" s="46">
        <v>11</v>
      </c>
      <c r="AI30" s="46">
        <v>10.875</v>
      </c>
      <c r="AJ30" s="46">
        <v>17</v>
      </c>
      <c r="AK30" s="46" t="s">
        <v>87</v>
      </c>
      <c r="AM30" s="4">
        <v>41834</v>
      </c>
      <c r="AN30" s="59">
        <v>31.625</v>
      </c>
      <c r="AO30" s="59">
        <v>31.875</v>
      </c>
      <c r="AP30" s="59">
        <v>7.25</v>
      </c>
      <c r="AQ30" s="59">
        <v>7.25</v>
      </c>
      <c r="AR30" s="59">
        <v>29</v>
      </c>
      <c r="AS30" s="59">
        <v>30</v>
      </c>
      <c r="AT30" s="59">
        <v>10.625</v>
      </c>
      <c r="AU30" s="59">
        <v>10.5</v>
      </c>
      <c r="AV30" s="59">
        <v>17.75</v>
      </c>
      <c r="AW30" s="59" t="s">
        <v>87</v>
      </c>
      <c r="AY30" s="13">
        <v>41863</v>
      </c>
      <c r="AZ30" s="54">
        <v>31.625</v>
      </c>
      <c r="BA30" s="54">
        <v>32.125</v>
      </c>
      <c r="BB30" s="54" t="s">
        <v>87</v>
      </c>
      <c r="BC30" s="54" t="s">
        <v>87</v>
      </c>
      <c r="BD30" s="54" t="s">
        <v>87</v>
      </c>
      <c r="BE30" s="54" t="s">
        <v>87</v>
      </c>
      <c r="BF30" s="54" t="s">
        <v>87</v>
      </c>
      <c r="BG30" s="54" t="s">
        <v>87</v>
      </c>
      <c r="BH30" s="54" t="s">
        <v>87</v>
      </c>
      <c r="BI30" s="54" t="s">
        <v>87</v>
      </c>
      <c r="BK30" s="13">
        <v>42538</v>
      </c>
      <c r="BL30" s="54">
        <v>32.75</v>
      </c>
      <c r="BM30" s="54">
        <v>33</v>
      </c>
      <c r="BN30" s="54">
        <v>7</v>
      </c>
      <c r="BO30" s="54">
        <v>7</v>
      </c>
      <c r="BP30" s="54">
        <v>28</v>
      </c>
      <c r="BQ30" s="54">
        <v>29</v>
      </c>
      <c r="BR30" s="54">
        <v>10.5</v>
      </c>
      <c r="BS30" s="54">
        <v>10.25</v>
      </c>
      <c r="BT30" s="54">
        <v>18.75</v>
      </c>
      <c r="BU30" s="54" t="s">
        <v>87</v>
      </c>
    </row>
    <row r="31" spans="1:73">
      <c r="A31" s="44" t="s">
        <v>234</v>
      </c>
      <c r="B31" s="42">
        <v>39508</v>
      </c>
      <c r="C31" s="1">
        <v>41162</v>
      </c>
      <c r="D31" s="65">
        <v>25</v>
      </c>
      <c r="E31" s="65">
        <v>25.25</v>
      </c>
      <c r="F31" s="65">
        <v>6.75</v>
      </c>
      <c r="G31" s="65">
        <v>6.75</v>
      </c>
      <c r="H31" s="65">
        <v>25</v>
      </c>
      <c r="I31" s="65">
        <v>26</v>
      </c>
      <c r="J31" s="65">
        <v>9.5</v>
      </c>
      <c r="K31" s="65">
        <v>9.33</v>
      </c>
      <c r="L31" s="65">
        <v>8.75</v>
      </c>
      <c r="M31" s="65">
        <v>0</v>
      </c>
      <c r="O31" s="3">
        <v>41225</v>
      </c>
      <c r="P31" s="62">
        <v>25.25</v>
      </c>
      <c r="Q31" s="62">
        <v>25.5</v>
      </c>
      <c r="R31" s="62">
        <v>7</v>
      </c>
      <c r="S31" s="62">
        <v>7</v>
      </c>
      <c r="T31" s="62">
        <v>26</v>
      </c>
      <c r="U31" s="62">
        <v>27</v>
      </c>
      <c r="V31" s="62">
        <v>9</v>
      </c>
      <c r="W31" s="62">
        <v>8.5</v>
      </c>
      <c r="X31" s="62">
        <v>8.75</v>
      </c>
      <c r="Y31" s="62">
        <v>0</v>
      </c>
    </row>
    <row r="32" spans="1:73">
      <c r="A32" s="44" t="s">
        <v>235</v>
      </c>
      <c r="B32" s="42">
        <v>39547</v>
      </c>
      <c r="C32" s="1">
        <v>41388</v>
      </c>
      <c r="D32" s="65">
        <v>26.25</v>
      </c>
      <c r="E32" s="65">
        <v>25.25</v>
      </c>
      <c r="F32" s="65">
        <v>6.25</v>
      </c>
      <c r="G32" s="65">
        <v>6.25</v>
      </c>
      <c r="H32" s="65">
        <v>32</v>
      </c>
      <c r="I32" s="65">
        <v>33</v>
      </c>
      <c r="J32" s="65">
        <v>8.75</v>
      </c>
      <c r="K32" s="65">
        <v>8.75</v>
      </c>
      <c r="L32" s="65">
        <v>8.25</v>
      </c>
      <c r="M32" s="65" t="s">
        <v>87</v>
      </c>
      <c r="O32" s="3">
        <v>41599</v>
      </c>
      <c r="P32" s="62">
        <v>26.875</v>
      </c>
      <c r="Q32" s="62">
        <v>27</v>
      </c>
      <c r="R32" s="62">
        <v>6.25</v>
      </c>
      <c r="S32" s="62">
        <v>6.25</v>
      </c>
      <c r="T32" s="62" t="s">
        <v>87</v>
      </c>
      <c r="U32" s="62" t="s">
        <v>87</v>
      </c>
      <c r="V32" s="62" t="s">
        <v>87</v>
      </c>
      <c r="W32" s="62" t="s">
        <v>87</v>
      </c>
      <c r="X32" s="62">
        <v>8.625</v>
      </c>
      <c r="Y32" s="62">
        <v>1.25</v>
      </c>
      <c r="AA32" s="42">
        <v>41780</v>
      </c>
      <c r="AB32" s="46">
        <v>27.125</v>
      </c>
      <c r="AC32" s="46">
        <v>26.875</v>
      </c>
      <c r="AD32" s="46">
        <v>6.5</v>
      </c>
      <c r="AE32" s="46">
        <v>6.5</v>
      </c>
      <c r="AF32" s="46">
        <v>32</v>
      </c>
      <c r="AG32" s="46">
        <v>32</v>
      </c>
      <c r="AH32" s="46">
        <v>9</v>
      </c>
      <c r="AI32" s="46">
        <v>8.875</v>
      </c>
      <c r="AJ32" s="46">
        <v>8.625</v>
      </c>
      <c r="AK32" s="46" t="s">
        <v>87</v>
      </c>
      <c r="AM32" s="4">
        <v>41956</v>
      </c>
      <c r="AN32" s="59">
        <v>27.375</v>
      </c>
      <c r="AO32" s="59">
        <v>27.25</v>
      </c>
      <c r="AP32" s="59" t="s">
        <v>87</v>
      </c>
      <c r="AQ32" s="59" t="s">
        <v>87</v>
      </c>
      <c r="AR32" s="59" t="s">
        <v>87</v>
      </c>
      <c r="AS32" s="59" t="s">
        <v>87</v>
      </c>
      <c r="AT32" s="59" t="s">
        <v>87</v>
      </c>
      <c r="AU32" s="59" t="s">
        <v>87</v>
      </c>
      <c r="AV32" s="59" t="s">
        <v>87</v>
      </c>
      <c r="AW32" s="59" t="s">
        <v>87</v>
      </c>
    </row>
    <row r="33" spans="1:37">
      <c r="A33" s="44" t="s">
        <v>236</v>
      </c>
      <c r="B33" s="42">
        <v>39547</v>
      </c>
      <c r="C33" s="1">
        <v>41162</v>
      </c>
      <c r="D33" s="65">
        <v>23.5</v>
      </c>
      <c r="E33" s="65">
        <v>23.5</v>
      </c>
      <c r="F33" s="65">
        <v>6.25</v>
      </c>
      <c r="G33" s="65">
        <v>6.25</v>
      </c>
      <c r="H33" s="65">
        <v>26</v>
      </c>
      <c r="I33" s="65">
        <v>27</v>
      </c>
      <c r="J33" s="65">
        <v>8.75</v>
      </c>
      <c r="K33" s="65">
        <v>7.75</v>
      </c>
      <c r="L33" s="65">
        <v>7.33</v>
      </c>
      <c r="M33" s="65">
        <v>0</v>
      </c>
      <c r="O33" s="3">
        <v>41225</v>
      </c>
      <c r="P33" s="62">
        <v>24.25</v>
      </c>
      <c r="Q33" s="62">
        <v>24</v>
      </c>
      <c r="R33" s="62">
        <v>6.5</v>
      </c>
      <c r="S33" s="62">
        <v>6.5</v>
      </c>
      <c r="T33" s="62">
        <v>28</v>
      </c>
      <c r="U33" s="62">
        <v>27</v>
      </c>
      <c r="V33" s="62">
        <v>7.75</v>
      </c>
      <c r="W33" s="62">
        <v>7.75</v>
      </c>
      <c r="X33" s="62">
        <v>7.5</v>
      </c>
      <c r="Y33" s="62" t="s">
        <v>87</v>
      </c>
    </row>
    <row r="34" spans="1:37">
      <c r="A34" s="44" t="s">
        <v>237</v>
      </c>
      <c r="B34" s="42">
        <v>39850</v>
      </c>
      <c r="C34" s="1">
        <v>41976</v>
      </c>
      <c r="D34" s="65">
        <v>28.5</v>
      </c>
      <c r="E34" s="65">
        <v>29</v>
      </c>
      <c r="F34" s="65">
        <v>7</v>
      </c>
      <c r="G34" s="65">
        <v>7</v>
      </c>
      <c r="H34" s="65">
        <v>28</v>
      </c>
      <c r="I34" s="65">
        <v>29</v>
      </c>
      <c r="J34" s="65">
        <v>9.25</v>
      </c>
      <c r="K34" s="65">
        <v>9</v>
      </c>
      <c r="L34" s="65">
        <v>12.875</v>
      </c>
      <c r="M34" s="65">
        <v>1.5</v>
      </c>
      <c r="O34" s="3">
        <v>42304</v>
      </c>
      <c r="P34" s="62">
        <v>29</v>
      </c>
      <c r="Q34" s="62">
        <v>29</v>
      </c>
      <c r="R34" s="62">
        <v>6.5</v>
      </c>
      <c r="S34" s="62">
        <v>6.5</v>
      </c>
      <c r="T34" s="62">
        <v>28</v>
      </c>
      <c r="U34" s="62">
        <v>30</v>
      </c>
      <c r="V34" s="62">
        <v>9.25</v>
      </c>
      <c r="W34" s="62">
        <v>9</v>
      </c>
      <c r="X34" s="62">
        <v>13.25</v>
      </c>
      <c r="Y34" s="62" t="s">
        <v>87</v>
      </c>
    </row>
    <row r="35" spans="1:37">
      <c r="A35" s="44" t="s">
        <v>238</v>
      </c>
      <c r="B35" s="42">
        <v>39851</v>
      </c>
      <c r="C35" s="1">
        <v>43004</v>
      </c>
      <c r="D35" s="65">
        <v>31.75</v>
      </c>
      <c r="E35" s="65">
        <v>31.75</v>
      </c>
      <c r="F35" s="65">
        <v>6.875</v>
      </c>
      <c r="G35" s="65">
        <v>7</v>
      </c>
      <c r="H35" s="65">
        <v>37</v>
      </c>
      <c r="I35" s="65">
        <v>37</v>
      </c>
      <c r="J35" s="65">
        <v>8.125</v>
      </c>
      <c r="K35" s="65">
        <v>8</v>
      </c>
      <c r="L35" s="65">
        <v>10.25</v>
      </c>
      <c r="M35" s="65">
        <v>2</v>
      </c>
    </row>
    <row r="36" spans="1:37">
      <c r="A36" s="44" t="s">
        <v>239</v>
      </c>
      <c r="B36" s="42">
        <v>39851</v>
      </c>
      <c r="C36" s="1">
        <v>41222</v>
      </c>
      <c r="D36" s="65">
        <v>26.125</v>
      </c>
      <c r="E36" s="65">
        <v>26.125</v>
      </c>
      <c r="F36" s="65">
        <v>6.25</v>
      </c>
      <c r="G36" s="65">
        <v>6.25</v>
      </c>
      <c r="H36" s="65">
        <v>23</v>
      </c>
      <c r="I36" s="65">
        <v>23</v>
      </c>
      <c r="J36" s="65">
        <v>9.25</v>
      </c>
      <c r="K36" s="65">
        <v>9.25</v>
      </c>
      <c r="L36" s="65">
        <v>8.5</v>
      </c>
      <c r="M36" s="65" t="s">
        <v>87</v>
      </c>
      <c r="O36" s="3">
        <v>42714</v>
      </c>
      <c r="P36" s="62">
        <v>29</v>
      </c>
      <c r="Q36" s="62">
        <v>29</v>
      </c>
      <c r="R36" s="62">
        <v>6.5</v>
      </c>
      <c r="S36" s="62">
        <v>6.25</v>
      </c>
      <c r="T36" s="62">
        <v>23</v>
      </c>
      <c r="U36" s="62">
        <v>23</v>
      </c>
      <c r="V36" s="62">
        <v>9.25</v>
      </c>
      <c r="W36" s="62">
        <v>9.25</v>
      </c>
      <c r="X36" s="62">
        <v>9</v>
      </c>
      <c r="Y36" s="62">
        <v>4</v>
      </c>
    </row>
    <row r="37" spans="1:37">
      <c r="A37" s="44" t="s">
        <v>240</v>
      </c>
      <c r="B37" s="42">
        <v>39853</v>
      </c>
      <c r="C37" s="1">
        <v>41159</v>
      </c>
      <c r="D37" s="65">
        <v>26.25</v>
      </c>
      <c r="E37" s="65">
        <v>26.5</v>
      </c>
      <c r="F37" s="65">
        <v>7</v>
      </c>
      <c r="G37" s="65">
        <v>7</v>
      </c>
      <c r="H37" s="65">
        <v>26</v>
      </c>
      <c r="I37" s="65">
        <v>26</v>
      </c>
      <c r="J37" s="65">
        <v>9</v>
      </c>
      <c r="K37" s="65">
        <v>9.25</v>
      </c>
      <c r="L37" s="65">
        <v>10</v>
      </c>
      <c r="M37" s="65" t="s">
        <v>87</v>
      </c>
      <c r="O37" s="3">
        <v>42165</v>
      </c>
      <c r="P37" s="62">
        <v>28.75</v>
      </c>
      <c r="Q37" s="62">
        <v>29.25</v>
      </c>
      <c r="R37" s="62">
        <v>6.375</v>
      </c>
      <c r="S37" s="62">
        <v>6.375</v>
      </c>
      <c r="T37" s="62">
        <v>29</v>
      </c>
      <c r="U37" s="62">
        <v>29</v>
      </c>
      <c r="V37" s="62">
        <v>9.75</v>
      </c>
      <c r="W37" s="62">
        <v>9.625</v>
      </c>
      <c r="X37" s="62">
        <v>11</v>
      </c>
      <c r="Y37" s="62">
        <v>1.75</v>
      </c>
      <c r="AA37" s="42">
        <v>42304</v>
      </c>
      <c r="AB37" s="46">
        <v>28.75</v>
      </c>
      <c r="AC37" s="46">
        <v>29.25</v>
      </c>
      <c r="AD37" s="46">
        <v>6.5</v>
      </c>
      <c r="AE37" s="46">
        <v>6.5</v>
      </c>
      <c r="AF37" s="46">
        <v>29</v>
      </c>
      <c r="AG37" s="46">
        <v>29</v>
      </c>
      <c r="AH37" s="46">
        <v>10</v>
      </c>
      <c r="AI37" s="46">
        <v>9.5</v>
      </c>
      <c r="AJ37" s="46">
        <v>11</v>
      </c>
      <c r="AK37" s="46" t="s">
        <v>87</v>
      </c>
    </row>
    <row r="38" spans="1:37">
      <c r="A38" s="44" t="s">
        <v>241</v>
      </c>
      <c r="B38" s="42">
        <v>39857</v>
      </c>
      <c r="C38" s="1">
        <v>42165</v>
      </c>
      <c r="D38" s="65">
        <v>26.875</v>
      </c>
      <c r="E38" s="65">
        <v>27</v>
      </c>
      <c r="F38" s="65">
        <v>6.5</v>
      </c>
      <c r="G38" s="65">
        <v>6.5</v>
      </c>
      <c r="H38" s="65">
        <v>27</v>
      </c>
      <c r="I38" s="65">
        <v>27</v>
      </c>
      <c r="J38" s="65">
        <v>9.5</v>
      </c>
      <c r="K38" s="65">
        <v>9.25</v>
      </c>
      <c r="L38" s="65">
        <v>10</v>
      </c>
      <c r="M38" s="65">
        <v>1.75</v>
      </c>
      <c r="O38" s="3">
        <v>42304</v>
      </c>
      <c r="P38" s="62">
        <v>27.25</v>
      </c>
      <c r="Q38" s="62">
        <v>27.125</v>
      </c>
      <c r="R38" s="62">
        <v>6.75</v>
      </c>
      <c r="S38" s="62">
        <v>6.75</v>
      </c>
      <c r="T38" s="62">
        <v>29</v>
      </c>
      <c r="U38" s="62">
        <v>29</v>
      </c>
      <c r="V38" s="62">
        <v>8.5</v>
      </c>
      <c r="W38" s="62">
        <v>8.25</v>
      </c>
      <c r="X38" s="62">
        <v>10.125</v>
      </c>
      <c r="Y38" s="62" t="s">
        <v>87</v>
      </c>
    </row>
    <row r="39" spans="1:37">
      <c r="A39" s="44" t="s">
        <v>242</v>
      </c>
      <c r="B39" s="42">
        <v>39872</v>
      </c>
      <c r="C39" s="1">
        <v>41225</v>
      </c>
      <c r="D39" s="65">
        <v>25.75</v>
      </c>
      <c r="E39" s="65">
        <v>26.5</v>
      </c>
      <c r="F39" s="65">
        <v>7</v>
      </c>
      <c r="G39" s="65">
        <v>7</v>
      </c>
      <c r="H39" s="65">
        <v>25</v>
      </c>
      <c r="I39" s="65">
        <v>25</v>
      </c>
      <c r="J39" s="65">
        <v>8.25</v>
      </c>
      <c r="K39" s="65">
        <v>8.75</v>
      </c>
      <c r="L39" s="65">
        <v>8.75</v>
      </c>
      <c r="M39" s="65" t="s">
        <v>87</v>
      </c>
    </row>
    <row r="40" spans="1:37">
      <c r="A40" s="44" t="s">
        <v>243</v>
      </c>
      <c r="B40" s="42">
        <v>39884</v>
      </c>
      <c r="C40" s="1">
        <v>41225</v>
      </c>
      <c r="D40" s="65">
        <v>25.5</v>
      </c>
      <c r="E40" s="65">
        <v>25.75</v>
      </c>
      <c r="F40" s="65">
        <v>7</v>
      </c>
      <c r="G40" s="65">
        <v>7</v>
      </c>
      <c r="H40" s="65">
        <v>24</v>
      </c>
      <c r="I40" s="65">
        <v>23</v>
      </c>
      <c r="J40" s="65">
        <v>9.75</v>
      </c>
      <c r="K40" s="65">
        <v>10</v>
      </c>
      <c r="L40" s="65">
        <v>10</v>
      </c>
      <c r="M40" s="65">
        <v>0</v>
      </c>
    </row>
    <row r="41" spans="1:37">
      <c r="A41" s="44" t="s">
        <v>244</v>
      </c>
      <c r="B41" s="42">
        <v>39895</v>
      </c>
      <c r="C41" s="1">
        <v>41388</v>
      </c>
      <c r="D41" s="65">
        <v>26.5</v>
      </c>
      <c r="E41" s="65">
        <v>26.5</v>
      </c>
      <c r="F41" s="65">
        <v>6.5</v>
      </c>
      <c r="G41" s="65">
        <v>6.5</v>
      </c>
      <c r="H41" s="65">
        <v>28</v>
      </c>
      <c r="I41" s="65">
        <v>28</v>
      </c>
      <c r="J41" s="65">
        <v>8</v>
      </c>
      <c r="K41" s="65">
        <v>7.75</v>
      </c>
      <c r="L41" s="65">
        <v>11.75</v>
      </c>
      <c r="M41" s="65">
        <v>0</v>
      </c>
      <c r="O41" s="3">
        <v>41442</v>
      </c>
      <c r="P41" s="62">
        <v>26.75</v>
      </c>
      <c r="Q41" s="62">
        <v>26.75</v>
      </c>
      <c r="R41" s="62">
        <v>7</v>
      </c>
      <c r="S41" s="62">
        <v>7</v>
      </c>
      <c r="T41" s="62">
        <v>29</v>
      </c>
      <c r="U41" s="62">
        <v>29</v>
      </c>
      <c r="V41" s="62">
        <v>7.75</v>
      </c>
      <c r="W41" s="62">
        <v>7</v>
      </c>
      <c r="X41" s="62">
        <v>12.125</v>
      </c>
      <c r="Y41" s="62">
        <v>0</v>
      </c>
      <c r="AA41" s="42">
        <v>41976</v>
      </c>
      <c r="AB41" s="46">
        <v>29.75</v>
      </c>
      <c r="AC41" s="46">
        <v>30</v>
      </c>
      <c r="AD41" s="46">
        <v>6.75</v>
      </c>
      <c r="AE41" s="46">
        <v>6.75</v>
      </c>
      <c r="AF41" s="46">
        <v>35</v>
      </c>
      <c r="AG41" s="46">
        <v>36</v>
      </c>
      <c r="AH41" s="46">
        <v>7.875</v>
      </c>
      <c r="AI41" s="46">
        <v>7.875</v>
      </c>
      <c r="AJ41" s="46">
        <v>14</v>
      </c>
      <c r="AK41" s="46" t="s">
        <v>87</v>
      </c>
    </row>
    <row r="42" spans="1:37">
      <c r="A42" s="44" t="s">
        <v>245</v>
      </c>
      <c r="B42" s="42">
        <v>39904</v>
      </c>
      <c r="C42" s="1">
        <v>42419</v>
      </c>
      <c r="D42" s="65">
        <v>32.125</v>
      </c>
      <c r="E42" s="65">
        <v>33</v>
      </c>
      <c r="F42" s="65">
        <v>6.375</v>
      </c>
      <c r="G42" s="65">
        <v>6.375</v>
      </c>
      <c r="H42" s="65">
        <v>29</v>
      </c>
      <c r="I42" s="65">
        <v>29</v>
      </c>
      <c r="J42" s="65">
        <v>11.125</v>
      </c>
      <c r="K42" s="65">
        <v>11.375</v>
      </c>
      <c r="L42" s="65">
        <v>15.5</v>
      </c>
      <c r="M42" s="65">
        <v>1.75</v>
      </c>
    </row>
    <row r="43" spans="1:37">
      <c r="A43" s="44" t="s">
        <v>246</v>
      </c>
      <c r="B43" s="42">
        <v>39905</v>
      </c>
      <c r="C43" s="1">
        <v>41599</v>
      </c>
      <c r="D43" s="65">
        <v>25.375</v>
      </c>
      <c r="E43" s="65">
        <v>25.125</v>
      </c>
      <c r="F43" s="65">
        <v>6.75</v>
      </c>
      <c r="G43" s="65">
        <v>6.875</v>
      </c>
      <c r="H43" s="65">
        <v>28</v>
      </c>
      <c r="I43" s="65">
        <v>29</v>
      </c>
      <c r="J43" s="65">
        <v>8.75</v>
      </c>
      <c r="K43" s="65">
        <v>8.5</v>
      </c>
      <c r="L43" s="65">
        <v>8</v>
      </c>
      <c r="M43" s="65">
        <v>0</v>
      </c>
      <c r="O43" s="3">
        <v>41815</v>
      </c>
      <c r="P43" s="62">
        <v>26</v>
      </c>
      <c r="Q43" s="62">
        <v>25.75</v>
      </c>
      <c r="R43" s="62">
        <v>7</v>
      </c>
      <c r="S43" s="62">
        <v>7</v>
      </c>
      <c r="T43" s="62">
        <v>31</v>
      </c>
      <c r="U43" s="62">
        <v>31</v>
      </c>
      <c r="V43" s="62">
        <v>8.5</v>
      </c>
      <c r="W43" s="62">
        <v>8.25</v>
      </c>
      <c r="X43" s="62">
        <v>8.25</v>
      </c>
      <c r="Y43" s="62" t="s">
        <v>87</v>
      </c>
      <c r="AA43" s="42">
        <v>41964</v>
      </c>
      <c r="AB43" s="46">
        <v>26.375</v>
      </c>
      <c r="AC43" s="46">
        <v>25.75</v>
      </c>
      <c r="AD43" s="46" t="s">
        <v>87</v>
      </c>
      <c r="AE43" s="46" t="s">
        <v>87</v>
      </c>
      <c r="AF43" s="46" t="s">
        <v>87</v>
      </c>
      <c r="AG43" s="46" t="s">
        <v>87</v>
      </c>
      <c r="AH43" s="46" t="s">
        <v>87</v>
      </c>
      <c r="AI43" s="46" t="s">
        <v>87</v>
      </c>
      <c r="AJ43" s="46" t="s">
        <v>87</v>
      </c>
      <c r="AK43" s="46" t="s">
        <v>87</v>
      </c>
    </row>
    <row r="44" spans="1:37">
      <c r="A44" s="44" t="s">
        <v>247</v>
      </c>
      <c r="B44" s="42">
        <v>39946</v>
      </c>
      <c r="C44" s="1">
        <v>41163</v>
      </c>
      <c r="D44" s="65">
        <v>28</v>
      </c>
      <c r="E44" s="65">
        <v>28</v>
      </c>
      <c r="F44" s="65">
        <v>7</v>
      </c>
      <c r="G44" s="65">
        <v>7</v>
      </c>
      <c r="H44" s="65">
        <v>28</v>
      </c>
      <c r="I44" s="65">
        <v>29</v>
      </c>
      <c r="J44" s="65">
        <v>10.125</v>
      </c>
      <c r="K44" s="65">
        <v>9.25</v>
      </c>
      <c r="L44" s="65">
        <v>8</v>
      </c>
      <c r="M44" s="65">
        <v>0</v>
      </c>
    </row>
    <row r="45" spans="1:37">
      <c r="A45" s="44" t="s">
        <v>248</v>
      </c>
      <c r="B45" s="42">
        <v>39955</v>
      </c>
      <c r="C45" s="1">
        <v>41163</v>
      </c>
      <c r="D45" s="65">
        <v>24</v>
      </c>
      <c r="E45" s="65">
        <v>23.5</v>
      </c>
      <c r="F45" s="65">
        <v>6.25</v>
      </c>
      <c r="G45" s="65">
        <v>6.375</v>
      </c>
      <c r="H45" s="65">
        <v>22</v>
      </c>
      <c r="I45" s="65">
        <v>21</v>
      </c>
      <c r="J45" s="65">
        <v>10.375</v>
      </c>
      <c r="K45" s="65">
        <v>9.5</v>
      </c>
      <c r="L45" s="65">
        <v>9</v>
      </c>
      <c r="M45" s="65">
        <v>0</v>
      </c>
      <c r="O45" s="3">
        <v>41542</v>
      </c>
      <c r="P45" s="62">
        <v>24.5</v>
      </c>
      <c r="Q45" s="62">
        <v>24</v>
      </c>
      <c r="R45" s="62" t="s">
        <v>87</v>
      </c>
      <c r="S45" s="62" t="s">
        <v>87</v>
      </c>
      <c r="T45" s="62" t="s">
        <v>87</v>
      </c>
      <c r="U45" s="62" t="s">
        <v>87</v>
      </c>
      <c r="V45" s="62" t="s">
        <v>87</v>
      </c>
      <c r="W45" s="62" t="s">
        <v>87</v>
      </c>
      <c r="X45" s="62">
        <v>9.625</v>
      </c>
      <c r="Y45" s="62" t="s">
        <v>87</v>
      </c>
    </row>
    <row r="46" spans="1:37">
      <c r="A46" s="44" t="s">
        <v>249</v>
      </c>
      <c r="B46" s="42">
        <v>39960</v>
      </c>
      <c r="C46" s="1">
        <v>42647</v>
      </c>
      <c r="D46" s="65" t="s">
        <v>250</v>
      </c>
      <c r="E46" s="65">
        <v>31.25</v>
      </c>
      <c r="F46" s="65" t="s">
        <v>251</v>
      </c>
      <c r="G46" s="65">
        <v>6.75</v>
      </c>
      <c r="H46" s="65" t="s">
        <v>215</v>
      </c>
      <c r="I46" s="65">
        <v>34</v>
      </c>
      <c r="J46" s="65">
        <v>7.75</v>
      </c>
      <c r="K46" s="65">
        <v>8.75</v>
      </c>
      <c r="L46" s="65">
        <v>15</v>
      </c>
      <c r="M46" s="65">
        <v>1.5</v>
      </c>
    </row>
    <row r="47" spans="1:37">
      <c r="A47" s="44" t="s">
        <v>252</v>
      </c>
      <c r="B47" s="42">
        <v>40002</v>
      </c>
      <c r="C47" s="1">
        <v>41925</v>
      </c>
      <c r="D47" s="65">
        <v>30</v>
      </c>
      <c r="E47" s="65">
        <v>29.75</v>
      </c>
      <c r="F47" s="65">
        <v>6.5</v>
      </c>
      <c r="G47" s="65">
        <v>6.5</v>
      </c>
      <c r="H47" s="65">
        <v>29</v>
      </c>
      <c r="I47" s="65">
        <v>29</v>
      </c>
      <c r="J47" s="65">
        <v>10.5</v>
      </c>
      <c r="K47" s="65">
        <v>10.25</v>
      </c>
      <c r="L47" s="65">
        <v>10</v>
      </c>
      <c r="M47" s="65">
        <v>1.5</v>
      </c>
      <c r="O47" s="3">
        <v>41983</v>
      </c>
      <c r="P47" s="62">
        <v>30.125</v>
      </c>
      <c r="Q47" s="62">
        <v>30</v>
      </c>
    </row>
    <row r="48" spans="1:37">
      <c r="A48" s="44" t="s">
        <v>253</v>
      </c>
      <c r="B48" s="42">
        <v>40018</v>
      </c>
      <c r="C48" s="1">
        <v>42222</v>
      </c>
      <c r="D48" s="65">
        <v>28.625</v>
      </c>
      <c r="E48" s="65">
        <v>28.5</v>
      </c>
      <c r="F48" s="65">
        <v>6.75</v>
      </c>
      <c r="G48" s="65">
        <v>6.75</v>
      </c>
      <c r="H48" s="65">
        <v>35</v>
      </c>
      <c r="I48" s="65">
        <v>36</v>
      </c>
      <c r="J48" s="65">
        <v>10.125</v>
      </c>
      <c r="K48" s="65">
        <v>10</v>
      </c>
      <c r="L48" s="65">
        <v>12.875</v>
      </c>
      <c r="M48" s="65">
        <v>0.875</v>
      </c>
      <c r="O48" s="3">
        <v>42353</v>
      </c>
      <c r="P48" s="62">
        <v>28.75</v>
      </c>
      <c r="Q48" s="62">
        <v>28.875</v>
      </c>
      <c r="R48" s="62" t="s">
        <v>87</v>
      </c>
      <c r="S48" s="62" t="s">
        <v>87</v>
      </c>
      <c r="T48" s="62" t="s">
        <v>87</v>
      </c>
      <c r="U48" s="62" t="s">
        <v>87</v>
      </c>
      <c r="V48" s="62" t="s">
        <v>87</v>
      </c>
      <c r="W48" s="62" t="s">
        <v>87</v>
      </c>
      <c r="X48" s="62" t="s">
        <v>87</v>
      </c>
      <c r="Y48" s="62" t="s">
        <v>87</v>
      </c>
    </row>
    <row r="49" spans="1:85">
      <c r="A49" s="44" t="s">
        <v>254</v>
      </c>
      <c r="B49" s="42">
        <v>40207</v>
      </c>
      <c r="C49" s="1">
        <v>40714</v>
      </c>
      <c r="D49" s="65">
        <v>14.5</v>
      </c>
      <c r="E49" s="65">
        <v>13.75</v>
      </c>
      <c r="F49" s="65" t="s">
        <v>87</v>
      </c>
      <c r="G49" s="65" t="s">
        <v>87</v>
      </c>
      <c r="H49" s="65" t="s">
        <v>87</v>
      </c>
      <c r="I49" s="65" t="s">
        <v>87</v>
      </c>
      <c r="J49" s="65" t="s">
        <v>87</v>
      </c>
      <c r="K49" s="65" t="s">
        <v>87</v>
      </c>
      <c r="L49" s="65" t="s">
        <v>87</v>
      </c>
      <c r="M49" s="65" t="s">
        <v>87</v>
      </c>
      <c r="O49" s="3">
        <v>41030</v>
      </c>
      <c r="P49" s="62">
        <v>19.75</v>
      </c>
      <c r="Q49" s="62">
        <v>19.75</v>
      </c>
      <c r="R49" s="62">
        <v>6.5</v>
      </c>
      <c r="S49" s="62">
        <v>6.5</v>
      </c>
      <c r="T49" s="62">
        <v>12</v>
      </c>
      <c r="U49" s="62">
        <v>12</v>
      </c>
      <c r="V49" s="62">
        <v>11</v>
      </c>
      <c r="W49" s="62">
        <v>10.5</v>
      </c>
      <c r="X49" s="62">
        <v>6.25</v>
      </c>
      <c r="Y49" s="62">
        <v>0</v>
      </c>
      <c r="AA49" s="42">
        <v>41160</v>
      </c>
      <c r="AB49" s="46">
        <v>21.75</v>
      </c>
      <c r="AC49" s="46">
        <v>21.75</v>
      </c>
      <c r="AD49" s="46">
        <v>6.66</v>
      </c>
      <c r="AE49" s="46">
        <v>6.66</v>
      </c>
      <c r="AF49" s="46">
        <v>16</v>
      </c>
      <c r="AG49" s="46">
        <v>16</v>
      </c>
      <c r="AJ49" s="46">
        <v>6.75</v>
      </c>
      <c r="AM49" s="4">
        <v>41222</v>
      </c>
      <c r="AN49" s="59">
        <v>22.5</v>
      </c>
      <c r="AO49" s="59">
        <v>22</v>
      </c>
      <c r="AP49" s="59">
        <v>6.875</v>
      </c>
      <c r="AQ49" s="59">
        <v>6.875</v>
      </c>
      <c r="AR49" s="59">
        <v>18</v>
      </c>
      <c r="AS49" s="59">
        <v>18</v>
      </c>
      <c r="AT49" s="59">
        <v>10</v>
      </c>
      <c r="AU49" s="59">
        <v>9.75</v>
      </c>
      <c r="AV49" s="59">
        <v>6.75</v>
      </c>
      <c r="AW49" s="59">
        <v>0</v>
      </c>
      <c r="AY49" s="13">
        <v>42714</v>
      </c>
      <c r="AZ49" s="54">
        <v>28.625</v>
      </c>
      <c r="BA49" s="54">
        <v>28.375</v>
      </c>
      <c r="BB49" s="54">
        <v>6.5</v>
      </c>
      <c r="BC49" s="54">
        <v>6.5</v>
      </c>
      <c r="BD49" s="54">
        <v>28</v>
      </c>
      <c r="BE49" s="54">
        <v>27</v>
      </c>
      <c r="BF49" s="54">
        <v>9.875</v>
      </c>
      <c r="BG49" s="54">
        <v>9.625</v>
      </c>
      <c r="BH49" s="54">
        <v>9</v>
      </c>
      <c r="BI49" s="54">
        <v>2</v>
      </c>
    </row>
    <row r="50" spans="1:85">
      <c r="A50" s="44" t="s">
        <v>255</v>
      </c>
      <c r="B50" s="42">
        <v>40233</v>
      </c>
      <c r="C50" s="1">
        <v>40714</v>
      </c>
      <c r="D50" s="65">
        <v>14.75</v>
      </c>
      <c r="E50" s="65">
        <v>14.5</v>
      </c>
      <c r="O50" s="3">
        <v>41030</v>
      </c>
      <c r="P50" s="62">
        <v>20.5</v>
      </c>
      <c r="Q50" s="62">
        <v>20.25</v>
      </c>
      <c r="R50" s="62">
        <v>6.25</v>
      </c>
      <c r="S50" s="62">
        <v>6.25</v>
      </c>
      <c r="T50" s="62">
        <v>12</v>
      </c>
      <c r="U50" s="62">
        <v>12</v>
      </c>
      <c r="V50" s="62">
        <v>9.75</v>
      </c>
      <c r="W50" s="62">
        <v>9.5</v>
      </c>
      <c r="X50" s="62">
        <v>7.5</v>
      </c>
      <c r="Y50" s="62">
        <v>0</v>
      </c>
      <c r="AA50" s="42">
        <v>41701</v>
      </c>
      <c r="AB50" s="46">
        <v>29.25</v>
      </c>
      <c r="AC50" s="46">
        <v>28.5</v>
      </c>
      <c r="AD50" s="46">
        <v>6.25</v>
      </c>
      <c r="AE50" s="46">
        <v>6.25</v>
      </c>
      <c r="AF50" s="46">
        <v>32</v>
      </c>
      <c r="AG50" s="46">
        <v>32</v>
      </c>
      <c r="AH50" s="46">
        <v>10.625</v>
      </c>
      <c r="AI50" s="46">
        <v>10.25</v>
      </c>
      <c r="AJ50" s="46">
        <v>9</v>
      </c>
      <c r="AK50" s="46">
        <v>0</v>
      </c>
      <c r="AM50" s="4">
        <v>41864</v>
      </c>
      <c r="AN50" s="59">
        <v>30</v>
      </c>
      <c r="AO50" s="59">
        <v>29.75</v>
      </c>
      <c r="AP50" s="59">
        <v>6.25</v>
      </c>
      <c r="AQ50" s="59">
        <v>6.25</v>
      </c>
      <c r="AR50" s="59">
        <v>35</v>
      </c>
      <c r="AS50" s="59">
        <v>36</v>
      </c>
      <c r="AT50" s="59" t="s">
        <v>87</v>
      </c>
      <c r="AU50" s="59" t="s">
        <v>87</v>
      </c>
      <c r="AV50" s="59">
        <v>9.5</v>
      </c>
      <c r="AW50" s="59">
        <v>0</v>
      </c>
      <c r="AY50" s="13">
        <v>41985</v>
      </c>
      <c r="AZ50" s="54">
        <v>31</v>
      </c>
      <c r="BA50" s="54">
        <v>30.5</v>
      </c>
      <c r="BB50" s="54">
        <v>6.625</v>
      </c>
      <c r="BC50" s="54">
        <v>6.625</v>
      </c>
      <c r="BD50" s="54">
        <v>36</v>
      </c>
      <c r="BE50" s="54">
        <v>39</v>
      </c>
      <c r="BF50" s="54">
        <v>9.75</v>
      </c>
      <c r="BG50" s="54">
        <v>9.5</v>
      </c>
      <c r="BH50" s="54">
        <v>9.25</v>
      </c>
      <c r="BI50" s="54">
        <v>0</v>
      </c>
      <c r="BK50" s="13">
        <v>42538</v>
      </c>
      <c r="BL50" s="54">
        <v>32.5</v>
      </c>
      <c r="BM50" s="54">
        <v>31.75</v>
      </c>
      <c r="BN50" s="54">
        <v>6.5</v>
      </c>
      <c r="BO50" s="54">
        <v>6.375</v>
      </c>
      <c r="BP50" s="54">
        <v>41</v>
      </c>
      <c r="BQ50" s="54">
        <v>42</v>
      </c>
      <c r="BR50" s="54">
        <v>9.5</v>
      </c>
      <c r="BS50" s="54">
        <v>9.5</v>
      </c>
      <c r="BT50" s="54">
        <v>9.5</v>
      </c>
      <c r="BU50" s="54" t="s">
        <v>87</v>
      </c>
      <c r="BW50" s="32">
        <v>42655</v>
      </c>
      <c r="BX50" s="50">
        <v>32.25</v>
      </c>
      <c r="BY50" s="50">
        <v>31.75</v>
      </c>
      <c r="BZ50" s="50">
        <v>6.5</v>
      </c>
      <c r="CA50" s="50">
        <v>6.25</v>
      </c>
      <c r="CB50" s="50">
        <v>41</v>
      </c>
      <c r="CC50" s="50">
        <v>42</v>
      </c>
      <c r="CD50" s="50">
        <v>9.5</v>
      </c>
      <c r="CE50" s="50">
        <v>9.5</v>
      </c>
      <c r="CF50" s="50">
        <v>9.5</v>
      </c>
      <c r="CG50" s="84" t="s">
        <v>87</v>
      </c>
    </row>
    <row r="51" spans="1:85">
      <c r="A51" s="44" t="s">
        <v>256</v>
      </c>
      <c r="B51" s="42">
        <v>40242</v>
      </c>
      <c r="C51" s="1">
        <v>40714</v>
      </c>
      <c r="D51" s="65">
        <v>12</v>
      </c>
      <c r="E51" s="65">
        <v>12</v>
      </c>
      <c r="O51" s="3">
        <v>41030</v>
      </c>
      <c r="P51" s="62">
        <v>17.25</v>
      </c>
      <c r="Q51" s="62">
        <v>17</v>
      </c>
      <c r="R51" s="62">
        <v>6.5</v>
      </c>
      <c r="S51" s="62">
        <v>6.5</v>
      </c>
      <c r="T51" s="62">
        <v>13</v>
      </c>
      <c r="U51" s="62">
        <v>13</v>
      </c>
      <c r="V51" s="62">
        <v>9.25</v>
      </c>
      <c r="W51" s="62">
        <v>9.25</v>
      </c>
      <c r="X51" s="62">
        <v>8</v>
      </c>
      <c r="Y51" s="62">
        <v>0</v>
      </c>
      <c r="AA51" s="42">
        <v>41159</v>
      </c>
      <c r="AB51" s="46">
        <v>18.75</v>
      </c>
      <c r="AC51" s="46">
        <v>18.5</v>
      </c>
      <c r="AD51" s="46">
        <v>6.5</v>
      </c>
      <c r="AE51" s="46">
        <v>6.5</v>
      </c>
      <c r="AF51" s="46">
        <v>24</v>
      </c>
      <c r="AG51" s="46">
        <v>17</v>
      </c>
      <c r="AH51" s="46">
        <v>8.5</v>
      </c>
      <c r="AI51" s="46">
        <v>9</v>
      </c>
      <c r="AJ51" s="46">
        <v>8</v>
      </c>
      <c r="AK51" s="46">
        <v>0</v>
      </c>
      <c r="AM51" s="4">
        <v>41225</v>
      </c>
      <c r="AN51" s="59">
        <v>19.5</v>
      </c>
      <c r="AO51" s="59">
        <v>19.5</v>
      </c>
      <c r="AP51" s="59">
        <v>6.25</v>
      </c>
      <c r="AQ51" s="59">
        <v>6.25</v>
      </c>
      <c r="AR51" s="59">
        <v>18</v>
      </c>
      <c r="AS51" s="59">
        <v>19</v>
      </c>
      <c r="AT51" s="59">
        <v>8</v>
      </c>
      <c r="AU51" s="59">
        <v>9</v>
      </c>
      <c r="AV51" s="59">
        <v>8.25</v>
      </c>
      <c r="AW51" s="59">
        <v>0</v>
      </c>
    </row>
    <row r="52" spans="1:85">
      <c r="A52" s="44" t="s">
        <v>257</v>
      </c>
      <c r="B52" s="42">
        <v>40242</v>
      </c>
      <c r="C52" s="1">
        <v>40714</v>
      </c>
      <c r="D52" s="65">
        <v>14.5</v>
      </c>
      <c r="E52" s="65">
        <v>14.5</v>
      </c>
      <c r="O52" s="3">
        <v>40664</v>
      </c>
      <c r="P52" s="62">
        <v>20</v>
      </c>
      <c r="Q52" s="62">
        <v>20</v>
      </c>
      <c r="R52" s="62">
        <v>6.5</v>
      </c>
      <c r="S52" s="62">
        <v>6.5</v>
      </c>
      <c r="T52" s="62">
        <v>15</v>
      </c>
      <c r="U52" s="62">
        <v>15</v>
      </c>
      <c r="V52" s="62">
        <v>10</v>
      </c>
      <c r="W52" s="62">
        <v>10</v>
      </c>
      <c r="X52" s="62">
        <v>7</v>
      </c>
      <c r="Y52" s="62">
        <v>0</v>
      </c>
      <c r="AA52" s="42">
        <v>41599</v>
      </c>
      <c r="AB52" s="46">
        <v>25.375</v>
      </c>
      <c r="AC52" s="46">
        <v>25.25</v>
      </c>
      <c r="AD52" s="46" t="s">
        <v>87</v>
      </c>
      <c r="AE52" s="46" t="s">
        <v>87</v>
      </c>
      <c r="AF52" s="46" t="s">
        <v>87</v>
      </c>
      <c r="AG52" s="46" t="s">
        <v>87</v>
      </c>
      <c r="AH52" s="46" t="s">
        <v>87</v>
      </c>
      <c r="AI52" s="46" t="s">
        <v>87</v>
      </c>
      <c r="AJ52" s="46">
        <v>8.75</v>
      </c>
      <c r="AK52" s="46">
        <v>0</v>
      </c>
      <c r="AM52" s="4">
        <v>42304</v>
      </c>
      <c r="AN52" s="59">
        <v>27</v>
      </c>
      <c r="AO52" s="59">
        <v>26.75</v>
      </c>
      <c r="AP52" s="59">
        <v>7</v>
      </c>
      <c r="AQ52" s="59">
        <v>7</v>
      </c>
      <c r="AR52" s="59">
        <v>9.25</v>
      </c>
      <c r="AS52" s="59">
        <v>9.75</v>
      </c>
      <c r="AT52" s="59">
        <v>31</v>
      </c>
      <c r="AU52" s="59">
        <v>32</v>
      </c>
      <c r="AV52" s="59">
        <v>9</v>
      </c>
      <c r="AW52" s="59" t="s">
        <v>87</v>
      </c>
    </row>
    <row r="53" spans="1:85">
      <c r="A53" s="44" t="s">
        <v>258</v>
      </c>
      <c r="B53" s="42">
        <v>40245</v>
      </c>
      <c r="C53" s="1">
        <v>41030</v>
      </c>
      <c r="D53" s="65">
        <v>20</v>
      </c>
      <c r="E53" s="65">
        <v>19.75</v>
      </c>
      <c r="F53" s="65">
        <v>6.5</v>
      </c>
      <c r="G53" s="65">
        <v>6.5</v>
      </c>
      <c r="H53" s="65">
        <v>13</v>
      </c>
      <c r="I53" s="65">
        <v>13</v>
      </c>
      <c r="J53" s="65">
        <v>9</v>
      </c>
      <c r="K53" s="65">
        <v>9</v>
      </c>
      <c r="L53" s="65">
        <v>9</v>
      </c>
      <c r="M53" s="65">
        <v>0</v>
      </c>
      <c r="O53" s="3">
        <v>42224</v>
      </c>
      <c r="P53" s="62">
        <v>27.5</v>
      </c>
      <c r="Q53" s="62">
        <v>27.5</v>
      </c>
      <c r="R53" s="62">
        <v>6.625</v>
      </c>
      <c r="S53" s="62">
        <v>6.625</v>
      </c>
      <c r="T53" s="62">
        <v>31</v>
      </c>
      <c r="U53" s="62">
        <v>30</v>
      </c>
      <c r="V53" s="62">
        <v>8.875</v>
      </c>
      <c r="W53" s="62">
        <v>8.75</v>
      </c>
      <c r="X53" s="62">
        <v>10.125</v>
      </c>
      <c r="Y53" s="62">
        <v>0.75</v>
      </c>
      <c r="AA53" s="42">
        <v>42353</v>
      </c>
      <c r="AB53" s="46">
        <v>27.375</v>
      </c>
      <c r="AC53" s="46">
        <v>27.5</v>
      </c>
      <c r="AD53" s="46" t="s">
        <v>87</v>
      </c>
      <c r="AE53" s="46" t="s">
        <v>87</v>
      </c>
      <c r="AF53" s="46" t="s">
        <v>87</v>
      </c>
      <c r="AG53" s="46" t="s">
        <v>87</v>
      </c>
      <c r="AH53" s="46" t="s">
        <v>87</v>
      </c>
      <c r="AI53" s="46" t="s">
        <v>87</v>
      </c>
      <c r="AJ53" s="46" t="s">
        <v>87</v>
      </c>
      <c r="AK53" s="46" t="s">
        <v>87</v>
      </c>
    </row>
    <row r="54" spans="1:85">
      <c r="A54" s="44" t="s">
        <v>259</v>
      </c>
      <c r="B54" s="42">
        <v>40256</v>
      </c>
      <c r="C54" s="1">
        <v>41030</v>
      </c>
      <c r="D54" s="65">
        <v>21</v>
      </c>
      <c r="E54" s="65">
        <v>21</v>
      </c>
      <c r="F54" s="65">
        <v>6</v>
      </c>
      <c r="G54" s="65">
        <v>6</v>
      </c>
      <c r="H54" s="65">
        <v>14</v>
      </c>
      <c r="I54" s="65">
        <v>14</v>
      </c>
      <c r="J54" s="65">
        <v>9</v>
      </c>
      <c r="K54" s="65">
        <v>9.25</v>
      </c>
      <c r="L54" s="65">
        <v>8</v>
      </c>
      <c r="M54" s="65">
        <v>0</v>
      </c>
    </row>
    <row r="55" spans="1:85">
      <c r="A55" s="44" t="s">
        <v>260</v>
      </c>
      <c r="B55" s="42">
        <v>40256</v>
      </c>
      <c r="C55" s="1">
        <v>41030</v>
      </c>
      <c r="D55" s="65">
        <v>19.25</v>
      </c>
      <c r="E55" s="65">
        <v>19</v>
      </c>
      <c r="F55" s="65">
        <v>6.5</v>
      </c>
      <c r="G55" s="65">
        <v>6.5</v>
      </c>
      <c r="H55" s="65">
        <v>13</v>
      </c>
      <c r="I55" s="65">
        <v>13</v>
      </c>
      <c r="J55" s="65" t="s">
        <v>87</v>
      </c>
      <c r="K55" s="65" t="s">
        <v>87</v>
      </c>
      <c r="L55" s="65">
        <v>8</v>
      </c>
      <c r="M55" s="65">
        <v>0</v>
      </c>
      <c r="O55" s="3">
        <v>41542</v>
      </c>
      <c r="P55" s="62">
        <v>25.25</v>
      </c>
      <c r="Q55" s="62">
        <v>25</v>
      </c>
      <c r="R55" s="62" t="s">
        <v>87</v>
      </c>
      <c r="S55" s="62" t="s">
        <v>87</v>
      </c>
      <c r="T55" s="62" t="s">
        <v>87</v>
      </c>
      <c r="U55" s="62" t="s">
        <v>87</v>
      </c>
      <c r="V55" s="62" t="s">
        <v>87</v>
      </c>
      <c r="W55" s="62" t="s">
        <v>87</v>
      </c>
      <c r="X55" s="62">
        <v>10</v>
      </c>
      <c r="Y55" s="62">
        <v>0</v>
      </c>
    </row>
    <row r="56" spans="1:85">
      <c r="A56" s="44" t="s">
        <v>261</v>
      </c>
      <c r="B56" s="42">
        <v>40272</v>
      </c>
      <c r="C56" s="1">
        <v>41030</v>
      </c>
      <c r="D56" s="65">
        <v>20</v>
      </c>
      <c r="E56" s="65">
        <v>19.75</v>
      </c>
      <c r="F56" s="65">
        <v>7</v>
      </c>
      <c r="G56" s="65">
        <v>7</v>
      </c>
      <c r="H56" s="65">
        <v>15</v>
      </c>
      <c r="I56" s="65">
        <v>14</v>
      </c>
      <c r="J56" s="65">
        <v>9</v>
      </c>
      <c r="K56" s="65">
        <v>8.75</v>
      </c>
      <c r="L56" s="65">
        <v>8.5</v>
      </c>
      <c r="M56" s="65">
        <v>0</v>
      </c>
      <c r="O56" s="3">
        <v>41224</v>
      </c>
      <c r="P56" s="62">
        <v>22.25</v>
      </c>
      <c r="Q56" s="62">
        <v>21.875</v>
      </c>
      <c r="R56" s="62">
        <v>7.25</v>
      </c>
      <c r="S56" s="62">
        <v>7.25</v>
      </c>
      <c r="T56" s="62">
        <v>18</v>
      </c>
      <c r="U56" s="62">
        <v>18</v>
      </c>
      <c r="V56" s="62">
        <v>9.75</v>
      </c>
      <c r="W56" s="62">
        <v>9.5</v>
      </c>
      <c r="X56" s="62">
        <v>8</v>
      </c>
      <c r="Y56" s="62">
        <v>0</v>
      </c>
      <c r="AA56" s="42">
        <v>42517</v>
      </c>
      <c r="AB56" s="46">
        <v>28.875</v>
      </c>
      <c r="AC56" s="46">
        <v>29.25</v>
      </c>
      <c r="AD56" s="46" t="s">
        <v>87</v>
      </c>
      <c r="AE56" s="46" t="s">
        <v>87</v>
      </c>
      <c r="AF56" s="46" t="s">
        <v>87</v>
      </c>
      <c r="AG56" s="46" t="s">
        <v>87</v>
      </c>
      <c r="AH56" s="46" t="s">
        <v>87</v>
      </c>
      <c r="AI56" s="46" t="s">
        <v>87</v>
      </c>
      <c r="AJ56" s="46">
        <v>10.75</v>
      </c>
      <c r="AK56" s="46" t="s">
        <v>87</v>
      </c>
      <c r="AM56" s="4">
        <v>42647</v>
      </c>
      <c r="AN56" s="59">
        <v>29.5</v>
      </c>
      <c r="AO56" s="59">
        <v>28.75</v>
      </c>
      <c r="AP56" s="59">
        <v>7.25</v>
      </c>
      <c r="AQ56" s="59">
        <v>7.25</v>
      </c>
      <c r="AR56" s="59">
        <v>33</v>
      </c>
      <c r="AS56" s="59">
        <v>34</v>
      </c>
      <c r="AT56" s="59">
        <v>8.625</v>
      </c>
      <c r="AU56" s="59">
        <v>8.25</v>
      </c>
      <c r="AV56" s="59">
        <v>11.5</v>
      </c>
      <c r="AW56" s="59">
        <v>2</v>
      </c>
    </row>
    <row r="57" spans="1:85">
      <c r="A57" s="44" t="s">
        <v>262</v>
      </c>
      <c r="B57" s="42">
        <v>40282</v>
      </c>
      <c r="C57" s="1">
        <v>40714</v>
      </c>
      <c r="D57" s="65">
        <v>12.75</v>
      </c>
      <c r="E57" s="65">
        <v>12.5</v>
      </c>
      <c r="F57" s="65" t="s">
        <v>87</v>
      </c>
      <c r="G57" s="65" t="s">
        <v>87</v>
      </c>
      <c r="H57" s="65" t="s">
        <v>87</v>
      </c>
      <c r="I57" s="65" t="s">
        <v>87</v>
      </c>
      <c r="J57" s="65" t="s">
        <v>87</v>
      </c>
      <c r="K57" s="65" t="s">
        <v>87</v>
      </c>
      <c r="L57" s="65" t="s">
        <v>87</v>
      </c>
      <c r="M57" s="65" t="s">
        <v>87</v>
      </c>
      <c r="O57" s="3">
        <v>41030</v>
      </c>
      <c r="P57" s="62">
        <v>18.5</v>
      </c>
      <c r="Q57" s="62">
        <v>18.5</v>
      </c>
      <c r="R57" s="62">
        <v>6.5</v>
      </c>
      <c r="S57" s="62">
        <v>6.5</v>
      </c>
      <c r="T57" s="62">
        <v>13</v>
      </c>
      <c r="U57" s="62">
        <v>13</v>
      </c>
      <c r="V57" s="62">
        <v>8.25</v>
      </c>
      <c r="W57" s="62">
        <v>8.25</v>
      </c>
      <c r="X57" s="62">
        <v>6</v>
      </c>
      <c r="Y57" s="62">
        <v>0</v>
      </c>
      <c r="AA57" s="42">
        <v>41598</v>
      </c>
      <c r="AB57" s="46">
        <v>25.5</v>
      </c>
      <c r="AC57" s="46">
        <v>15.125</v>
      </c>
      <c r="AE57" s="46" t="s">
        <v>87</v>
      </c>
      <c r="AF57" s="46" t="s">
        <v>87</v>
      </c>
      <c r="AG57" s="46" t="s">
        <v>87</v>
      </c>
      <c r="AH57" s="46" t="s">
        <v>87</v>
      </c>
      <c r="AI57" s="46" t="s">
        <v>87</v>
      </c>
      <c r="AJ57" s="46">
        <v>7</v>
      </c>
      <c r="AK57" s="46" t="s">
        <v>87</v>
      </c>
      <c r="AM57" s="4">
        <v>42304</v>
      </c>
      <c r="AN57" s="59">
        <v>27.75</v>
      </c>
      <c r="AO57" s="59">
        <v>27.625</v>
      </c>
      <c r="AP57" s="59" t="s">
        <v>87</v>
      </c>
      <c r="AQ57" s="59" t="s">
        <v>87</v>
      </c>
      <c r="AR57" s="59" t="s">
        <v>87</v>
      </c>
      <c r="AS57" s="59" t="s">
        <v>87</v>
      </c>
      <c r="AT57" s="59" t="s">
        <v>87</v>
      </c>
      <c r="AU57" s="59" t="s">
        <v>87</v>
      </c>
      <c r="AV57" s="59" t="s">
        <v>87</v>
      </c>
      <c r="AW57" s="59" t="s">
        <v>87</v>
      </c>
      <c r="AY57" s="13">
        <v>42409</v>
      </c>
      <c r="AZ57" s="54">
        <v>27.75</v>
      </c>
      <c r="BA57" s="54">
        <v>27.875</v>
      </c>
      <c r="BB57" s="54">
        <v>6.5</v>
      </c>
      <c r="BC57" s="54">
        <v>6.5</v>
      </c>
      <c r="BD57" s="54">
        <v>28</v>
      </c>
      <c r="BE57" s="54">
        <v>27</v>
      </c>
      <c r="BF57" s="54">
        <v>9.25</v>
      </c>
      <c r="BG57" s="54">
        <v>9.125</v>
      </c>
      <c r="BH57" s="54">
        <v>6.125</v>
      </c>
      <c r="BI57" s="54" t="s">
        <v>87</v>
      </c>
    </row>
    <row r="58" spans="1:85">
      <c r="A58" s="44" t="s">
        <v>263</v>
      </c>
      <c r="B58" s="42">
        <v>40300</v>
      </c>
      <c r="C58" s="1">
        <v>40714</v>
      </c>
      <c r="D58" s="65">
        <v>12.5</v>
      </c>
      <c r="E58" s="65">
        <v>12.5</v>
      </c>
      <c r="F58" s="65" t="s">
        <v>87</v>
      </c>
      <c r="G58" s="65" t="s">
        <v>87</v>
      </c>
      <c r="H58" s="65" t="s">
        <v>87</v>
      </c>
      <c r="I58" s="65" t="s">
        <v>87</v>
      </c>
      <c r="J58" s="65" t="s">
        <v>87</v>
      </c>
      <c r="K58" s="65" t="s">
        <v>87</v>
      </c>
      <c r="L58" s="65" t="s">
        <v>87</v>
      </c>
      <c r="M58" s="65" t="s">
        <v>87</v>
      </c>
      <c r="O58" s="3">
        <v>41030</v>
      </c>
      <c r="P58" s="62">
        <v>19</v>
      </c>
      <c r="Q58" s="62">
        <v>19</v>
      </c>
      <c r="R58" s="62">
        <v>7.25</v>
      </c>
      <c r="S58" s="62">
        <v>6.75</v>
      </c>
      <c r="T58" s="62">
        <v>12</v>
      </c>
      <c r="U58" s="62">
        <v>12</v>
      </c>
      <c r="V58" s="62">
        <v>9.25</v>
      </c>
      <c r="W58" s="62">
        <v>9</v>
      </c>
      <c r="X58" s="62">
        <v>10</v>
      </c>
      <c r="Y58" s="62">
        <v>0</v>
      </c>
      <c r="AA58" s="42">
        <v>41702</v>
      </c>
      <c r="AB58" s="46">
        <v>28</v>
      </c>
      <c r="AC58" s="46">
        <v>27.25</v>
      </c>
      <c r="AD58" s="46">
        <v>7.375</v>
      </c>
      <c r="AE58" s="46">
        <v>7.125</v>
      </c>
      <c r="AF58" s="46">
        <v>27</v>
      </c>
      <c r="AG58" s="46">
        <v>27</v>
      </c>
      <c r="AH58" s="46">
        <v>10</v>
      </c>
      <c r="AI58" s="46">
        <v>9.75</v>
      </c>
      <c r="AJ58" s="46">
        <v>11.5</v>
      </c>
      <c r="AK58" s="46">
        <v>0</v>
      </c>
    </row>
    <row r="59" spans="1:85">
      <c r="A59" s="44" t="s">
        <v>264</v>
      </c>
      <c r="B59" s="42">
        <v>40240</v>
      </c>
      <c r="C59" s="1">
        <v>40714</v>
      </c>
      <c r="D59" s="65">
        <v>12</v>
      </c>
      <c r="E59" s="65">
        <v>12</v>
      </c>
      <c r="F59" s="65" t="s">
        <v>87</v>
      </c>
      <c r="G59" s="65" t="s">
        <v>87</v>
      </c>
      <c r="H59" s="65" t="s">
        <v>87</v>
      </c>
      <c r="I59" s="65" t="s">
        <v>87</v>
      </c>
      <c r="J59" s="65" t="s">
        <v>87</v>
      </c>
      <c r="K59" s="65" t="s">
        <v>87</v>
      </c>
      <c r="L59" s="65" t="s">
        <v>87</v>
      </c>
      <c r="M59" s="65" t="s">
        <v>87</v>
      </c>
      <c r="O59" s="3">
        <v>41030</v>
      </c>
      <c r="P59" s="62">
        <v>18</v>
      </c>
      <c r="Q59" s="62">
        <v>18</v>
      </c>
      <c r="R59" s="62">
        <v>6.75</v>
      </c>
      <c r="S59" s="62">
        <v>6.75</v>
      </c>
      <c r="T59" s="62">
        <v>12</v>
      </c>
      <c r="U59" s="62">
        <v>12</v>
      </c>
      <c r="V59" s="62">
        <v>8.5</v>
      </c>
      <c r="W59" s="62">
        <v>8.5</v>
      </c>
      <c r="X59" s="62">
        <v>7</v>
      </c>
      <c r="Y59" s="62">
        <v>0</v>
      </c>
      <c r="AA59" s="42">
        <v>41159</v>
      </c>
      <c r="AB59" s="46">
        <v>20</v>
      </c>
      <c r="AC59" s="46">
        <v>20</v>
      </c>
      <c r="AD59" s="46">
        <v>7</v>
      </c>
      <c r="AE59" s="46">
        <v>7</v>
      </c>
      <c r="AF59" s="46">
        <v>16</v>
      </c>
      <c r="AG59" s="46">
        <v>16</v>
      </c>
      <c r="AH59" s="46">
        <v>8.5</v>
      </c>
      <c r="AI59" s="46">
        <v>8.25</v>
      </c>
      <c r="AJ59" s="46">
        <v>6.5</v>
      </c>
      <c r="AK59" s="46">
        <v>0</v>
      </c>
      <c r="AM59" s="4">
        <v>41225</v>
      </c>
      <c r="AN59" s="59">
        <v>21</v>
      </c>
      <c r="AO59" s="59">
        <v>21</v>
      </c>
      <c r="AP59" s="59">
        <v>6.75</v>
      </c>
      <c r="AQ59" s="59">
        <v>7</v>
      </c>
      <c r="AR59" s="59">
        <v>17</v>
      </c>
      <c r="AS59" s="59">
        <v>17</v>
      </c>
      <c r="AT59" s="59">
        <v>8.25</v>
      </c>
      <c r="AU59" s="59">
        <v>8.25</v>
      </c>
      <c r="AV59" s="59">
        <v>6.75</v>
      </c>
      <c r="AW59" s="59">
        <v>0</v>
      </c>
    </row>
    <row r="60" spans="1:85">
      <c r="A60" s="44" t="s">
        <v>265</v>
      </c>
      <c r="B60" s="42">
        <v>40575</v>
      </c>
      <c r="C60" s="1">
        <v>41033</v>
      </c>
      <c r="D60" s="65">
        <v>11.75</v>
      </c>
      <c r="E60" s="65">
        <v>12</v>
      </c>
      <c r="F60" s="65">
        <v>6</v>
      </c>
      <c r="G60" s="65">
        <v>6</v>
      </c>
      <c r="H60" s="65">
        <v>3</v>
      </c>
      <c r="I60" s="65">
        <v>3</v>
      </c>
      <c r="J60" s="65">
        <v>10</v>
      </c>
      <c r="K60" s="65">
        <v>10</v>
      </c>
      <c r="L60" s="65">
        <v>5.25</v>
      </c>
      <c r="M60" s="65">
        <v>0</v>
      </c>
      <c r="O60" s="3">
        <v>41248</v>
      </c>
      <c r="P60" s="62">
        <v>16.5</v>
      </c>
      <c r="Q60" s="62">
        <v>16.5</v>
      </c>
      <c r="R60" s="62">
        <v>6.5</v>
      </c>
      <c r="S60" s="62">
        <v>6.5</v>
      </c>
      <c r="T60" s="62">
        <v>9</v>
      </c>
      <c r="U60" s="62">
        <v>9</v>
      </c>
      <c r="V60" s="62">
        <v>9</v>
      </c>
      <c r="W60" s="62">
        <v>9.5</v>
      </c>
      <c r="X60" s="62">
        <v>6.75</v>
      </c>
      <c r="Y60" s="62">
        <v>0</v>
      </c>
      <c r="AA60" s="42">
        <v>41393</v>
      </c>
      <c r="AB60" s="46">
        <v>19</v>
      </c>
      <c r="AC60" s="46">
        <v>19.25</v>
      </c>
      <c r="AD60" s="46">
        <v>6.5</v>
      </c>
      <c r="AE60" s="46">
        <v>6.25</v>
      </c>
      <c r="AF60" s="46">
        <v>15</v>
      </c>
      <c r="AG60" s="46">
        <v>15</v>
      </c>
      <c r="AH60" s="46">
        <v>8.5</v>
      </c>
      <c r="AI60" s="46">
        <v>8.75</v>
      </c>
      <c r="AJ60" s="46">
        <v>7.375</v>
      </c>
      <c r="AK60" s="46">
        <v>0</v>
      </c>
      <c r="AM60" s="4">
        <v>41772</v>
      </c>
      <c r="AN60" s="59">
        <v>24.25</v>
      </c>
      <c r="AO60" s="59">
        <v>24.25</v>
      </c>
      <c r="AP60" s="59">
        <v>6.5</v>
      </c>
      <c r="AQ60" s="59">
        <v>6.5</v>
      </c>
      <c r="AR60" s="59">
        <v>26</v>
      </c>
      <c r="AS60" s="59">
        <v>26</v>
      </c>
      <c r="AT60" s="59">
        <v>9</v>
      </c>
      <c r="AU60" s="59">
        <v>8.75</v>
      </c>
      <c r="AV60" s="59">
        <v>9.5</v>
      </c>
      <c r="AW60" s="59">
        <v>0</v>
      </c>
      <c r="AY60" s="13">
        <v>42304</v>
      </c>
      <c r="AZ60" s="54">
        <v>26.375</v>
      </c>
      <c r="BA60" s="54">
        <v>26.375</v>
      </c>
      <c r="BB60" s="54">
        <v>6.625</v>
      </c>
      <c r="BC60" s="54">
        <v>6.625</v>
      </c>
      <c r="BD60" s="54">
        <v>31</v>
      </c>
      <c r="BE60" s="54">
        <v>30</v>
      </c>
      <c r="BF60" s="54">
        <v>9.25</v>
      </c>
      <c r="BG60" s="54">
        <v>9.5</v>
      </c>
      <c r="BH60" s="54">
        <v>10</v>
      </c>
      <c r="BI60" s="54">
        <v>0</v>
      </c>
    </row>
    <row r="61" spans="1:85">
      <c r="A61" s="44" t="s">
        <v>266</v>
      </c>
      <c r="B61" s="42">
        <v>40577</v>
      </c>
      <c r="C61" s="1">
        <v>41033</v>
      </c>
      <c r="D61" s="65">
        <v>13</v>
      </c>
      <c r="E61" s="65">
        <v>13</v>
      </c>
      <c r="F61" s="65">
        <v>6.5</v>
      </c>
      <c r="G61" s="65">
        <v>6.5</v>
      </c>
      <c r="H61" s="65">
        <v>4</v>
      </c>
      <c r="I61" s="65">
        <v>4</v>
      </c>
      <c r="J61" s="65">
        <v>10</v>
      </c>
      <c r="K61" s="65">
        <v>9</v>
      </c>
      <c r="L61" s="65">
        <v>5.5</v>
      </c>
      <c r="M61" s="65">
        <v>0</v>
      </c>
      <c r="O61" s="3">
        <v>41248</v>
      </c>
      <c r="P61" s="62">
        <v>17.5</v>
      </c>
      <c r="Q61" s="62">
        <v>17.5</v>
      </c>
      <c r="R61" s="62">
        <v>7.25</v>
      </c>
      <c r="S61" s="62">
        <v>7.25</v>
      </c>
      <c r="T61" s="62">
        <v>11</v>
      </c>
      <c r="U61" s="62">
        <v>11</v>
      </c>
      <c r="V61" s="62">
        <v>9</v>
      </c>
      <c r="W61" s="62">
        <v>8.75</v>
      </c>
      <c r="X61" s="62">
        <v>7.25</v>
      </c>
      <c r="Y61" s="62">
        <v>0</v>
      </c>
      <c r="AA61" s="42">
        <v>41393</v>
      </c>
      <c r="AB61" s="46">
        <v>20.875</v>
      </c>
      <c r="AC61" s="46">
        <v>20.375</v>
      </c>
      <c r="AD61" s="46">
        <v>6.75</v>
      </c>
      <c r="AE61" s="46">
        <v>7</v>
      </c>
      <c r="AF61" s="46">
        <v>15</v>
      </c>
      <c r="AG61" s="46">
        <v>15</v>
      </c>
      <c r="AH61" s="46">
        <v>8.5</v>
      </c>
      <c r="AI61" s="46">
        <v>8.5</v>
      </c>
      <c r="AJ61" s="46">
        <v>8</v>
      </c>
      <c r="AK61" s="46">
        <v>0</v>
      </c>
      <c r="AM61" s="4">
        <v>41794</v>
      </c>
      <c r="AN61" s="59">
        <v>27.25</v>
      </c>
      <c r="AO61" s="59">
        <v>27.25</v>
      </c>
      <c r="AP61" s="59" t="s">
        <v>87</v>
      </c>
      <c r="AQ61" s="59" t="s">
        <v>87</v>
      </c>
      <c r="AR61" s="59" t="s">
        <v>87</v>
      </c>
      <c r="AS61" s="59" t="s">
        <v>87</v>
      </c>
      <c r="AT61" s="59" t="s">
        <v>87</v>
      </c>
      <c r="AU61" s="59" t="s">
        <v>87</v>
      </c>
      <c r="AV61" s="59" t="s">
        <v>87</v>
      </c>
      <c r="AW61" s="59" t="s">
        <v>87</v>
      </c>
      <c r="AY61" s="13">
        <v>42647</v>
      </c>
      <c r="AZ61" s="54">
        <v>29.75</v>
      </c>
      <c r="BA61" s="54">
        <v>29.875</v>
      </c>
      <c r="BB61" s="54">
        <v>7</v>
      </c>
      <c r="BC61" s="54">
        <v>6.875</v>
      </c>
      <c r="BD61" s="54">
        <v>32</v>
      </c>
      <c r="BE61" s="54">
        <v>32</v>
      </c>
      <c r="BF61" s="54">
        <v>7</v>
      </c>
      <c r="BG61" s="54">
        <v>7.375</v>
      </c>
      <c r="BH61" s="54">
        <v>11</v>
      </c>
      <c r="BI61" s="54">
        <v>1.5</v>
      </c>
    </row>
    <row r="62" spans="1:85">
      <c r="A62" s="44" t="s">
        <v>267</v>
      </c>
      <c r="B62" s="42">
        <v>40580</v>
      </c>
      <c r="C62" s="1">
        <v>41025</v>
      </c>
      <c r="D62" s="65">
        <v>13.25</v>
      </c>
      <c r="E62" s="65">
        <v>13.25</v>
      </c>
      <c r="F62" s="65">
        <v>6.25</v>
      </c>
      <c r="G62" s="65">
        <v>6.25</v>
      </c>
      <c r="H62" s="65">
        <v>3</v>
      </c>
      <c r="I62" s="65">
        <v>3</v>
      </c>
      <c r="J62" s="65">
        <v>10.25</v>
      </c>
      <c r="K62" s="65">
        <v>10.25</v>
      </c>
      <c r="L62" s="65">
        <v>5.75</v>
      </c>
      <c r="M62" s="65">
        <v>0</v>
      </c>
      <c r="O62" s="3">
        <v>41248</v>
      </c>
      <c r="P62" s="62">
        <v>17.75</v>
      </c>
      <c r="Q62" s="62">
        <v>17.75</v>
      </c>
      <c r="R62" s="62">
        <v>6.75</v>
      </c>
      <c r="S62" s="62">
        <v>6.75</v>
      </c>
      <c r="T62" s="62">
        <v>7</v>
      </c>
      <c r="U62" s="62">
        <v>8</v>
      </c>
      <c r="V62" s="62">
        <v>7</v>
      </c>
      <c r="W62" s="62">
        <v>8</v>
      </c>
      <c r="X62" s="62">
        <v>7.25</v>
      </c>
      <c r="Y62" s="62">
        <v>0</v>
      </c>
    </row>
    <row r="63" spans="1:85">
      <c r="A63" s="44" t="s">
        <v>268</v>
      </c>
      <c r="B63" s="42">
        <v>40583</v>
      </c>
      <c r="C63" s="1">
        <v>41248</v>
      </c>
      <c r="D63" s="65">
        <v>17</v>
      </c>
      <c r="E63" s="65">
        <v>17</v>
      </c>
      <c r="F63" s="65">
        <v>6.75</v>
      </c>
      <c r="G63" s="65">
        <v>6.75</v>
      </c>
      <c r="H63" s="65">
        <v>10</v>
      </c>
      <c r="I63" s="65">
        <v>9</v>
      </c>
      <c r="J63" s="65">
        <v>9</v>
      </c>
      <c r="K63" s="65">
        <v>10</v>
      </c>
      <c r="L63" s="65">
        <v>8</v>
      </c>
      <c r="M63" s="65">
        <v>0</v>
      </c>
      <c r="O63" s="3">
        <v>41390</v>
      </c>
      <c r="P63" s="62">
        <v>19.75</v>
      </c>
      <c r="Q63" s="62">
        <v>19.75</v>
      </c>
      <c r="R63" s="62">
        <v>6.5</v>
      </c>
      <c r="S63" s="62">
        <v>6.5</v>
      </c>
      <c r="T63" s="62">
        <v>13</v>
      </c>
      <c r="U63" s="62">
        <v>14</v>
      </c>
      <c r="V63" s="62">
        <v>8.75</v>
      </c>
      <c r="W63" s="62">
        <v>8.75</v>
      </c>
      <c r="X63" s="62">
        <v>8.5</v>
      </c>
      <c r="Y63" s="62">
        <v>0</v>
      </c>
      <c r="AA63" s="42">
        <v>41531</v>
      </c>
      <c r="AB63" s="46">
        <v>22</v>
      </c>
      <c r="AC63" s="46">
        <v>22</v>
      </c>
      <c r="AD63" s="46">
        <v>6.5</v>
      </c>
      <c r="AE63" s="46">
        <v>6.5</v>
      </c>
      <c r="AF63" s="46">
        <v>18</v>
      </c>
      <c r="AG63" s="46">
        <v>17</v>
      </c>
      <c r="AH63" s="46">
        <v>8</v>
      </c>
      <c r="AI63" s="46">
        <v>9.25</v>
      </c>
      <c r="AJ63" s="46">
        <v>9.25</v>
      </c>
      <c r="AK63" s="46">
        <v>0</v>
      </c>
    </row>
    <row r="64" spans="1:85">
      <c r="A64" s="44" t="s">
        <v>269</v>
      </c>
      <c r="B64" s="42">
        <v>40584</v>
      </c>
      <c r="C64" s="1">
        <v>41248</v>
      </c>
      <c r="D64" s="65">
        <v>16.5</v>
      </c>
      <c r="E64" s="65">
        <v>16.5</v>
      </c>
      <c r="F64" s="65">
        <v>6.25</v>
      </c>
      <c r="G64" s="65">
        <v>6</v>
      </c>
      <c r="H64" s="65">
        <v>9</v>
      </c>
      <c r="I64" s="65">
        <v>10</v>
      </c>
      <c r="J64" s="65">
        <v>10</v>
      </c>
      <c r="K64" s="65">
        <v>9.75</v>
      </c>
      <c r="L64" s="65">
        <v>6.25</v>
      </c>
      <c r="M64" s="65">
        <v>0</v>
      </c>
      <c r="O64" s="3">
        <v>42129</v>
      </c>
      <c r="P64" s="62">
        <v>25.375</v>
      </c>
      <c r="Q64" s="62">
        <v>26</v>
      </c>
      <c r="R64" s="62">
        <v>6.5</v>
      </c>
      <c r="S64" s="62">
        <v>6.5</v>
      </c>
      <c r="T64" s="62">
        <v>27</v>
      </c>
      <c r="U64" s="62">
        <v>27</v>
      </c>
      <c r="V64" s="62">
        <v>9.375</v>
      </c>
      <c r="W64" s="62">
        <v>9.5</v>
      </c>
      <c r="X64" s="62">
        <v>9.75</v>
      </c>
      <c r="Y64" s="62">
        <v>0</v>
      </c>
    </row>
    <row r="65" spans="1:77">
      <c r="A65" s="44" t="s">
        <v>270</v>
      </c>
      <c r="B65" s="42">
        <v>40585</v>
      </c>
      <c r="C65" s="1">
        <v>41033</v>
      </c>
      <c r="D65" s="65">
        <v>13.75</v>
      </c>
      <c r="E65" s="65">
        <v>13.75</v>
      </c>
      <c r="F65" s="65">
        <v>5.75</v>
      </c>
      <c r="G65" s="65">
        <v>5.75</v>
      </c>
      <c r="H65" s="65">
        <v>3</v>
      </c>
      <c r="I65" s="65">
        <v>3</v>
      </c>
      <c r="J65" s="65">
        <v>11.25</v>
      </c>
      <c r="K65" s="65">
        <v>10.75</v>
      </c>
      <c r="L65" s="65">
        <v>5</v>
      </c>
      <c r="M65" s="65">
        <v>0</v>
      </c>
      <c r="O65" s="3">
        <v>41248</v>
      </c>
      <c r="P65" s="62">
        <v>18.5</v>
      </c>
      <c r="Q65" s="62">
        <v>18.5</v>
      </c>
      <c r="R65" s="62">
        <v>6.75</v>
      </c>
      <c r="S65" s="62">
        <v>6.75</v>
      </c>
      <c r="T65" s="62">
        <v>9</v>
      </c>
      <c r="U65" s="62">
        <v>8</v>
      </c>
      <c r="V65" s="62">
        <v>11</v>
      </c>
      <c r="W65" s="62">
        <v>11.5</v>
      </c>
      <c r="X65" s="62">
        <v>7</v>
      </c>
      <c r="Y65" s="62">
        <v>0</v>
      </c>
      <c r="AA65" s="42">
        <v>41990</v>
      </c>
      <c r="AB65" s="46">
        <v>28.5</v>
      </c>
      <c r="AC65" s="46">
        <v>28.375</v>
      </c>
      <c r="AD65" s="46">
        <v>6.75</v>
      </c>
      <c r="AE65" s="46">
        <v>6.75</v>
      </c>
      <c r="AF65" s="46">
        <v>28</v>
      </c>
      <c r="AG65" s="46">
        <v>27</v>
      </c>
      <c r="AH65" s="46">
        <v>9.875</v>
      </c>
      <c r="AI65" s="46">
        <v>10.25</v>
      </c>
      <c r="AJ65" s="46">
        <v>11.5</v>
      </c>
      <c r="AK65" s="46">
        <v>0</v>
      </c>
    </row>
    <row r="66" spans="1:77">
      <c r="A66" s="44" t="s">
        <v>271</v>
      </c>
      <c r="B66" s="42">
        <v>40588</v>
      </c>
      <c r="C66" s="1">
        <v>41248</v>
      </c>
      <c r="D66" s="65">
        <v>17.75</v>
      </c>
      <c r="E66" s="65">
        <v>17.75</v>
      </c>
      <c r="F66" s="65">
        <v>6.5</v>
      </c>
      <c r="G66" s="65">
        <v>6.6</v>
      </c>
      <c r="H66" s="65">
        <v>10</v>
      </c>
      <c r="I66" s="65">
        <v>9</v>
      </c>
      <c r="J66" s="65">
        <v>9</v>
      </c>
      <c r="K66" s="65">
        <v>10</v>
      </c>
      <c r="L66" s="65">
        <v>7.5</v>
      </c>
      <c r="M66" s="65">
        <v>0</v>
      </c>
      <c r="O66" s="3">
        <v>41395</v>
      </c>
      <c r="P66" s="62">
        <v>20.5</v>
      </c>
      <c r="Q66" s="62">
        <v>20</v>
      </c>
      <c r="R66" s="62">
        <v>6.5</v>
      </c>
      <c r="S66" s="62">
        <v>6.5</v>
      </c>
      <c r="T66" s="62">
        <v>16</v>
      </c>
      <c r="U66" s="62">
        <v>16</v>
      </c>
      <c r="V66" s="62">
        <v>7.875</v>
      </c>
      <c r="W66" s="62">
        <v>7.875</v>
      </c>
      <c r="X66" s="62">
        <v>8</v>
      </c>
      <c r="Y66" s="62">
        <v>0</v>
      </c>
      <c r="AA66" s="42">
        <v>41442</v>
      </c>
      <c r="AB66" s="46">
        <v>21</v>
      </c>
      <c r="AC66" s="46">
        <v>20.75</v>
      </c>
      <c r="AK66" s="46">
        <v>0</v>
      </c>
      <c r="AM66" s="4">
        <v>41543</v>
      </c>
      <c r="AN66" s="59">
        <v>22.125</v>
      </c>
      <c r="AO66" s="59">
        <v>21.5</v>
      </c>
      <c r="AV66" s="59">
        <v>8.5</v>
      </c>
      <c r="AW66" s="59">
        <v>0</v>
      </c>
      <c r="AY66" s="13">
        <v>42874</v>
      </c>
      <c r="AZ66" s="54">
        <v>28.75</v>
      </c>
      <c r="BA66" s="54">
        <v>28.25</v>
      </c>
      <c r="BB66" s="54">
        <v>6.75</v>
      </c>
      <c r="BC66" s="54">
        <v>6.75</v>
      </c>
      <c r="BD66" s="54">
        <v>31</v>
      </c>
      <c r="BE66" s="54">
        <v>31</v>
      </c>
      <c r="BF66" s="54">
        <v>8.125</v>
      </c>
      <c r="BG66" s="54">
        <v>8.0625</v>
      </c>
      <c r="BH66" s="54">
        <v>10.5</v>
      </c>
      <c r="BI66" s="54">
        <v>1.75</v>
      </c>
    </row>
    <row r="67" spans="1:77">
      <c r="A67" s="44" t="s">
        <v>272</v>
      </c>
      <c r="B67" s="42">
        <v>40588</v>
      </c>
      <c r="C67" s="1">
        <v>41248</v>
      </c>
      <c r="D67" s="65">
        <v>17.75</v>
      </c>
      <c r="E67" s="65">
        <v>17.75</v>
      </c>
      <c r="F67" s="65">
        <v>7</v>
      </c>
      <c r="G67" s="65">
        <v>6.75</v>
      </c>
      <c r="H67" s="65">
        <v>9</v>
      </c>
      <c r="I67" s="65">
        <v>9</v>
      </c>
      <c r="J67" s="65">
        <v>10</v>
      </c>
      <c r="K67" s="65">
        <v>10</v>
      </c>
      <c r="L67" s="65">
        <v>8</v>
      </c>
      <c r="M67" s="65">
        <v>0</v>
      </c>
      <c r="O67" s="3">
        <v>42107</v>
      </c>
      <c r="P67" s="62">
        <v>29</v>
      </c>
      <c r="Q67" s="62">
        <v>29</v>
      </c>
      <c r="R67" s="62">
        <v>7</v>
      </c>
      <c r="S67" s="62">
        <v>7</v>
      </c>
      <c r="T67" s="62">
        <v>25</v>
      </c>
      <c r="U67" s="62">
        <v>26</v>
      </c>
      <c r="V67" s="62">
        <v>9.75</v>
      </c>
      <c r="W67" s="62">
        <v>9.75</v>
      </c>
      <c r="X67" s="62">
        <v>13.25</v>
      </c>
      <c r="Y67" s="62">
        <v>0</v>
      </c>
    </row>
    <row r="68" spans="1:77">
      <c r="A68" s="44" t="s">
        <v>273</v>
      </c>
      <c r="B68" s="42">
        <v>40592</v>
      </c>
      <c r="C68" s="1">
        <v>41248</v>
      </c>
      <c r="D68" s="65">
        <v>18.75</v>
      </c>
      <c r="E68" s="65">
        <v>18.75</v>
      </c>
      <c r="F68" s="65">
        <v>6.75</v>
      </c>
      <c r="G68" s="65">
        <v>6.75</v>
      </c>
      <c r="H68" s="65">
        <v>11</v>
      </c>
      <c r="I68" s="65">
        <v>11</v>
      </c>
      <c r="J68" s="65">
        <v>9.25</v>
      </c>
      <c r="K68" s="65">
        <v>9.25</v>
      </c>
      <c r="L68" s="65">
        <v>7.5</v>
      </c>
      <c r="M68" s="65">
        <v>0</v>
      </c>
      <c r="O68" s="3">
        <v>41788</v>
      </c>
      <c r="P68" s="62">
        <v>26.25</v>
      </c>
      <c r="Q68" s="62">
        <v>26.125</v>
      </c>
      <c r="R68" s="62">
        <v>7.25</v>
      </c>
      <c r="S68" s="62">
        <v>7.25</v>
      </c>
      <c r="T68" s="62">
        <v>26</v>
      </c>
      <c r="U68" s="62">
        <v>26</v>
      </c>
      <c r="V68" s="62">
        <v>8.375</v>
      </c>
      <c r="W68" s="62">
        <v>8.25</v>
      </c>
      <c r="X68" s="62">
        <v>11.375</v>
      </c>
      <c r="Y68" s="62">
        <v>0</v>
      </c>
      <c r="AA68" s="42">
        <v>41885</v>
      </c>
      <c r="AB68" s="46">
        <v>27.875</v>
      </c>
      <c r="AC68" s="46">
        <v>26.75</v>
      </c>
      <c r="AM68" s="4">
        <v>42221</v>
      </c>
      <c r="AN68" s="59">
        <v>28.875</v>
      </c>
      <c r="AO68" s="59">
        <v>28.75</v>
      </c>
      <c r="AP68" s="59">
        <v>7.5</v>
      </c>
      <c r="AQ68" s="59">
        <v>7.25</v>
      </c>
      <c r="AR68" s="59">
        <v>33</v>
      </c>
      <c r="AS68" s="59">
        <v>32</v>
      </c>
      <c r="AT68" s="59">
        <v>9.25</v>
      </c>
      <c r="AU68" s="59">
        <v>9.125</v>
      </c>
      <c r="AV68" s="59">
        <v>13.125</v>
      </c>
      <c r="AW68" s="59">
        <v>0</v>
      </c>
      <c r="AY68" s="13">
        <v>42353</v>
      </c>
      <c r="AZ68" s="54">
        <v>29</v>
      </c>
      <c r="BA68" s="54">
        <v>29</v>
      </c>
    </row>
    <row r="69" spans="1:77">
      <c r="A69" s="44" t="s">
        <v>274</v>
      </c>
      <c r="B69" s="42">
        <v>40603</v>
      </c>
      <c r="C69" s="1">
        <v>41033</v>
      </c>
      <c r="D69" s="65">
        <v>11.5</v>
      </c>
      <c r="E69" s="65">
        <v>12</v>
      </c>
      <c r="F69" s="65">
        <v>6.25</v>
      </c>
      <c r="G69" s="65">
        <v>6.25</v>
      </c>
      <c r="H69" s="65">
        <v>3</v>
      </c>
      <c r="I69" s="65">
        <v>3</v>
      </c>
      <c r="J69" s="65">
        <v>10.25</v>
      </c>
      <c r="K69" s="65">
        <v>10.25</v>
      </c>
      <c r="L69" s="65">
        <v>4.25</v>
      </c>
      <c r="M69" s="65">
        <v>0</v>
      </c>
      <c r="O69" s="3">
        <v>41248</v>
      </c>
      <c r="P69" s="62">
        <v>16</v>
      </c>
      <c r="Q69" s="62">
        <v>16.25</v>
      </c>
      <c r="R69" s="62">
        <v>6.5</v>
      </c>
      <c r="S69" s="62">
        <v>6.75</v>
      </c>
      <c r="T69" s="62">
        <v>9</v>
      </c>
      <c r="U69" s="62">
        <v>9</v>
      </c>
      <c r="V69" s="62">
        <v>9</v>
      </c>
      <c r="W69" s="62">
        <v>9</v>
      </c>
      <c r="X69" s="62">
        <v>5.75</v>
      </c>
      <c r="Y69" s="62">
        <v>0</v>
      </c>
      <c r="AA69" s="42">
        <v>41393</v>
      </c>
      <c r="AB69" s="46">
        <v>18.75</v>
      </c>
      <c r="AC69" s="46">
        <v>19</v>
      </c>
      <c r="AD69" s="46">
        <v>6.5</v>
      </c>
      <c r="AE69" s="46">
        <v>6.5</v>
      </c>
      <c r="AF69" s="46">
        <v>14</v>
      </c>
      <c r="AG69" s="46">
        <v>14</v>
      </c>
      <c r="AH69" s="46">
        <v>8.75</v>
      </c>
      <c r="AI69" s="46">
        <v>9</v>
      </c>
      <c r="AJ69" s="46">
        <v>6.5</v>
      </c>
      <c r="AK69" s="46">
        <v>0</v>
      </c>
      <c r="AM69" s="4">
        <v>41599</v>
      </c>
      <c r="AN69" s="59">
        <v>21.625</v>
      </c>
      <c r="AO69" s="59">
        <v>21.875</v>
      </c>
      <c r="AV69" s="59">
        <v>7.625</v>
      </c>
      <c r="AW69" s="59">
        <v>0</v>
      </c>
      <c r="AY69" s="13">
        <v>42409</v>
      </c>
      <c r="AZ69" s="54">
        <v>26</v>
      </c>
      <c r="BA69" s="54">
        <v>25.875</v>
      </c>
      <c r="BB69" s="54">
        <v>6.75</v>
      </c>
      <c r="BC69" s="54">
        <v>7</v>
      </c>
      <c r="BD69" s="54">
        <v>28</v>
      </c>
      <c r="BE69" s="54">
        <v>30</v>
      </c>
      <c r="BF69" s="54">
        <v>9.5</v>
      </c>
      <c r="BG69" s="54">
        <v>9.75</v>
      </c>
      <c r="BH69" s="54">
        <v>8.75</v>
      </c>
      <c r="BI69" s="54">
        <v>0</v>
      </c>
    </row>
    <row r="70" spans="1:77">
      <c r="A70" s="44" t="s">
        <v>275</v>
      </c>
      <c r="B70" s="42">
        <v>40608</v>
      </c>
      <c r="C70" s="1">
        <v>41033</v>
      </c>
      <c r="D70" s="65">
        <v>9.75</v>
      </c>
      <c r="E70" s="65">
        <v>9.5</v>
      </c>
      <c r="F70" s="65">
        <v>5.25</v>
      </c>
      <c r="G70" s="65">
        <v>5.25</v>
      </c>
      <c r="H70" s="65">
        <v>1</v>
      </c>
      <c r="I70" s="65">
        <v>1</v>
      </c>
      <c r="J70" s="65">
        <v>9.5</v>
      </c>
      <c r="K70" s="65">
        <v>9</v>
      </c>
      <c r="L70" s="65">
        <v>4.25</v>
      </c>
      <c r="M70" s="65">
        <v>0</v>
      </c>
      <c r="O70" s="3">
        <v>41248</v>
      </c>
      <c r="P70" s="62">
        <v>13.5</v>
      </c>
      <c r="Q70" s="62">
        <v>13.5</v>
      </c>
      <c r="R70" s="62">
        <v>6</v>
      </c>
      <c r="S70" s="62">
        <v>6</v>
      </c>
      <c r="T70" s="62">
        <v>7</v>
      </c>
      <c r="U70" s="62">
        <v>7</v>
      </c>
      <c r="V70" s="62">
        <v>8.5</v>
      </c>
      <c r="W70" s="62">
        <v>9</v>
      </c>
      <c r="X70" s="62">
        <v>5.5</v>
      </c>
      <c r="Y70" s="62">
        <v>0</v>
      </c>
      <c r="AA70" s="42">
        <v>41388</v>
      </c>
      <c r="AB70" s="46">
        <v>16.125</v>
      </c>
      <c r="AC70" s="46">
        <v>16.25</v>
      </c>
      <c r="AD70" s="46">
        <v>5.75</v>
      </c>
      <c r="AE70" s="46">
        <v>5.75</v>
      </c>
      <c r="AF70" s="46">
        <v>12</v>
      </c>
      <c r="AG70" s="46">
        <v>11</v>
      </c>
      <c r="AH70" s="46">
        <v>8</v>
      </c>
      <c r="AI70" s="46">
        <v>8.5</v>
      </c>
      <c r="AJ70" s="46">
        <v>5.625</v>
      </c>
      <c r="AK70" s="46">
        <v>0</v>
      </c>
      <c r="AM70" s="4">
        <v>41450</v>
      </c>
      <c r="AN70" s="59">
        <v>16.875</v>
      </c>
      <c r="AO70" s="59">
        <v>17.25</v>
      </c>
      <c r="AP70" s="59">
        <v>6.5</v>
      </c>
      <c r="AQ70" s="59">
        <v>6.5</v>
      </c>
      <c r="AR70" s="59">
        <v>13</v>
      </c>
      <c r="AS70" s="59">
        <v>13</v>
      </c>
      <c r="AT70" s="59">
        <v>9</v>
      </c>
      <c r="AU70" s="59">
        <v>9.5</v>
      </c>
      <c r="AV70" s="59">
        <v>6.25</v>
      </c>
      <c r="AW70" s="59">
        <v>0</v>
      </c>
      <c r="AY70" s="13">
        <v>41542</v>
      </c>
      <c r="AZ70" s="54">
        <v>18.25</v>
      </c>
      <c r="BA70" s="54">
        <v>18.5</v>
      </c>
      <c r="BH70" s="54">
        <v>6.75</v>
      </c>
    </row>
    <row r="71" spans="1:77">
      <c r="A71" s="44" t="s">
        <v>276</v>
      </c>
      <c r="B71" s="42">
        <v>40609</v>
      </c>
      <c r="C71" s="1">
        <v>41248</v>
      </c>
      <c r="D71" s="65">
        <v>16</v>
      </c>
      <c r="E71" s="65">
        <v>16</v>
      </c>
      <c r="F71" s="65">
        <v>6.5</v>
      </c>
      <c r="G71" s="65">
        <v>6.75</v>
      </c>
      <c r="H71" s="65">
        <v>8</v>
      </c>
      <c r="I71" s="65">
        <v>9</v>
      </c>
      <c r="J71" s="65">
        <v>10</v>
      </c>
      <c r="K71" s="65">
        <v>9</v>
      </c>
      <c r="L71" s="65">
        <v>7</v>
      </c>
      <c r="M71" s="65">
        <v>0</v>
      </c>
      <c r="O71" s="3">
        <v>41316</v>
      </c>
      <c r="P71" s="62">
        <v>17.25</v>
      </c>
      <c r="Q71" s="62">
        <v>17.25</v>
      </c>
      <c r="R71" s="62">
        <v>6.25</v>
      </c>
      <c r="S71" s="62">
        <v>6.25</v>
      </c>
      <c r="T71" s="62">
        <v>11</v>
      </c>
      <c r="U71" s="62">
        <v>11</v>
      </c>
      <c r="V71" s="62">
        <v>8.25</v>
      </c>
      <c r="W71" s="62">
        <v>8.25</v>
      </c>
      <c r="X71" s="62">
        <v>7.5</v>
      </c>
      <c r="Y71" s="62">
        <v>0</v>
      </c>
      <c r="AA71" s="42">
        <v>41390</v>
      </c>
      <c r="AB71" s="46">
        <v>18.5</v>
      </c>
      <c r="AC71" s="46">
        <v>18.25</v>
      </c>
      <c r="AD71" s="46">
        <v>6.5</v>
      </c>
      <c r="AE71" s="46">
        <v>6.5</v>
      </c>
      <c r="AF71" s="46">
        <v>13</v>
      </c>
      <c r="AG71" s="46">
        <v>13</v>
      </c>
      <c r="AH71" s="46">
        <v>8</v>
      </c>
      <c r="AI71" s="46">
        <v>8</v>
      </c>
      <c r="AJ71" s="46">
        <v>7.5</v>
      </c>
      <c r="AK71" s="46">
        <v>0</v>
      </c>
      <c r="AM71" s="4">
        <v>41542</v>
      </c>
      <c r="AN71" s="59">
        <v>20.875</v>
      </c>
      <c r="AO71" s="59">
        <v>20.5</v>
      </c>
      <c r="AV71" s="59">
        <v>8.25</v>
      </c>
      <c r="AW71" s="59">
        <v>0</v>
      </c>
      <c r="AY71" s="13">
        <v>41701</v>
      </c>
      <c r="AZ71" s="54">
        <v>23.75</v>
      </c>
      <c r="BA71" s="54">
        <v>23.375</v>
      </c>
      <c r="BB71" s="54">
        <v>6.75</v>
      </c>
      <c r="BC71" s="54">
        <v>6.75</v>
      </c>
      <c r="BD71" s="54">
        <v>21</v>
      </c>
      <c r="BE71" s="54">
        <v>20</v>
      </c>
      <c r="BF71" s="54">
        <v>9.125</v>
      </c>
      <c r="BG71" s="54">
        <v>9</v>
      </c>
      <c r="BH71" s="54">
        <v>9.25</v>
      </c>
      <c r="BI71" s="54">
        <v>0</v>
      </c>
      <c r="BK71" s="13">
        <v>42222</v>
      </c>
      <c r="BL71" s="54">
        <v>27.625</v>
      </c>
      <c r="BM71" s="54">
        <v>27.25</v>
      </c>
      <c r="BN71" s="54">
        <v>7.25</v>
      </c>
      <c r="BO71" s="54">
        <v>7.25</v>
      </c>
      <c r="BP71" s="54">
        <v>31</v>
      </c>
      <c r="BQ71" s="54">
        <v>30</v>
      </c>
      <c r="BR71" s="54">
        <v>9.25</v>
      </c>
      <c r="BS71" s="54">
        <v>9</v>
      </c>
      <c r="BT71" s="54">
        <v>10.25</v>
      </c>
      <c r="BU71" s="54">
        <v>0</v>
      </c>
      <c r="BW71" s="32">
        <v>42346</v>
      </c>
      <c r="BX71" s="50">
        <v>28.25</v>
      </c>
      <c r="BY71" s="50">
        <v>27.5</v>
      </c>
    </row>
    <row r="72" spans="1:77">
      <c r="A72" s="44" t="s">
        <v>277</v>
      </c>
      <c r="B72" s="42">
        <v>40614</v>
      </c>
      <c r="C72" s="1">
        <v>41033</v>
      </c>
      <c r="D72" s="65">
        <v>12.5</v>
      </c>
      <c r="E72" s="65">
        <v>12.5</v>
      </c>
      <c r="F72" s="65">
        <v>5.5</v>
      </c>
      <c r="G72" s="65">
        <v>5.75</v>
      </c>
      <c r="H72" s="65">
        <v>3</v>
      </c>
      <c r="I72" s="65">
        <v>3</v>
      </c>
      <c r="J72" s="65">
        <v>10.25</v>
      </c>
      <c r="K72" s="65">
        <v>10.25</v>
      </c>
      <c r="L72" s="65">
        <v>4.75</v>
      </c>
      <c r="M72" s="65">
        <v>0</v>
      </c>
      <c r="O72" s="3">
        <v>41248</v>
      </c>
      <c r="P72" s="62">
        <v>16.75</v>
      </c>
      <c r="Q72" s="62">
        <v>16.75</v>
      </c>
      <c r="R72" s="62">
        <v>6.5</v>
      </c>
      <c r="S72" s="62">
        <v>6.5</v>
      </c>
      <c r="T72" s="62">
        <v>9</v>
      </c>
      <c r="U72" s="62">
        <v>8</v>
      </c>
      <c r="V72" s="62">
        <v>10</v>
      </c>
      <c r="W72" s="62">
        <v>10</v>
      </c>
      <c r="X72" s="62">
        <v>5.5</v>
      </c>
      <c r="Y72" s="62">
        <v>0</v>
      </c>
      <c r="AA72" s="42">
        <v>41701</v>
      </c>
      <c r="AB72" s="46">
        <v>24.125</v>
      </c>
      <c r="AC72" s="46">
        <v>24.125</v>
      </c>
      <c r="AD72" s="46">
        <v>6.375</v>
      </c>
      <c r="AE72" s="46">
        <v>6.375</v>
      </c>
      <c r="AF72" s="46">
        <v>22</v>
      </c>
      <c r="AG72" s="46">
        <v>22</v>
      </c>
      <c r="AH72" s="46">
        <v>9.125</v>
      </c>
      <c r="AI72" s="46">
        <v>8.375</v>
      </c>
      <c r="AJ72" s="46">
        <v>7</v>
      </c>
      <c r="AK72" s="46">
        <v>0</v>
      </c>
      <c r="AM72" s="4">
        <v>42304</v>
      </c>
      <c r="AN72" s="59">
        <v>27</v>
      </c>
      <c r="AO72" s="59">
        <v>27</v>
      </c>
      <c r="AP72" s="59">
        <v>6.75</v>
      </c>
      <c r="AQ72" s="59">
        <v>6.75</v>
      </c>
      <c r="AR72" s="59">
        <v>30</v>
      </c>
      <c r="AS72" s="59">
        <v>27</v>
      </c>
      <c r="AT72" s="59">
        <v>9.75</v>
      </c>
      <c r="AU72" s="59">
        <v>9</v>
      </c>
      <c r="AV72" s="59">
        <v>7.125</v>
      </c>
      <c r="AW72" s="59">
        <v>0</v>
      </c>
    </row>
    <row r="73" spans="1:77">
      <c r="A73" s="44" t="s">
        <v>278</v>
      </c>
      <c r="B73" s="42">
        <v>40654</v>
      </c>
      <c r="C73" s="1">
        <v>41033</v>
      </c>
      <c r="D73" s="65">
        <v>7.25</v>
      </c>
      <c r="E73" s="65">
        <v>8</v>
      </c>
      <c r="F73" s="65">
        <v>4.5</v>
      </c>
      <c r="G73" s="65">
        <v>4.5</v>
      </c>
      <c r="H73" s="65">
        <v>0</v>
      </c>
      <c r="I73" s="65">
        <v>0</v>
      </c>
      <c r="L73" s="65">
        <v>5</v>
      </c>
      <c r="M73" s="65">
        <v>0</v>
      </c>
      <c r="O73" s="3">
        <v>41248</v>
      </c>
      <c r="P73" s="62" t="s">
        <v>279</v>
      </c>
      <c r="Q73" s="62">
        <v>6.25</v>
      </c>
      <c r="R73" s="62">
        <v>6.25</v>
      </c>
      <c r="S73" s="62">
        <v>6.25</v>
      </c>
      <c r="T73" s="62">
        <v>6.25</v>
      </c>
      <c r="U73" s="62">
        <v>4</v>
      </c>
      <c r="V73" s="62">
        <v>4</v>
      </c>
      <c r="W73" s="62">
        <v>10.75</v>
      </c>
      <c r="X73" s="62">
        <v>10.25</v>
      </c>
      <c r="Y73" s="62">
        <v>7</v>
      </c>
      <c r="AA73" s="42">
        <v>41388</v>
      </c>
      <c r="AB73" s="46">
        <v>16.25</v>
      </c>
      <c r="AC73" s="46">
        <v>16.25</v>
      </c>
      <c r="AD73" s="46">
        <v>6</v>
      </c>
      <c r="AE73" s="46">
        <v>6.125</v>
      </c>
      <c r="AF73" s="46">
        <v>8</v>
      </c>
      <c r="AG73" s="46">
        <v>8</v>
      </c>
      <c r="AH73" s="46">
        <v>10.375</v>
      </c>
      <c r="AI73" s="46">
        <v>10.375</v>
      </c>
      <c r="AJ73" s="46">
        <v>7.5</v>
      </c>
      <c r="AK73" s="46">
        <v>0</v>
      </c>
      <c r="AM73" s="4">
        <v>41542</v>
      </c>
      <c r="AN73" s="59">
        <v>19</v>
      </c>
      <c r="AO73" s="59">
        <v>19</v>
      </c>
      <c r="AV73" s="59">
        <v>8.5</v>
      </c>
      <c r="AW73" s="59">
        <v>0</v>
      </c>
    </row>
    <row r="74" spans="1:77">
      <c r="A74" s="44" t="s">
        <v>280</v>
      </c>
      <c r="B74" s="42">
        <v>40667</v>
      </c>
      <c r="C74" s="1">
        <v>41033</v>
      </c>
      <c r="D74" s="65">
        <v>9.5</v>
      </c>
      <c r="E74" s="65">
        <v>9.5</v>
      </c>
      <c r="F74" s="65">
        <v>5.5</v>
      </c>
      <c r="G74" s="65">
        <v>5.5</v>
      </c>
      <c r="H74" s="65">
        <v>1</v>
      </c>
      <c r="I74" s="65">
        <v>1</v>
      </c>
      <c r="J74" s="65">
        <v>9.25</v>
      </c>
      <c r="K74" s="65">
        <v>9</v>
      </c>
      <c r="L74" s="65">
        <v>4.75</v>
      </c>
      <c r="M74" s="65">
        <v>0</v>
      </c>
      <c r="O74" s="3">
        <v>41248</v>
      </c>
      <c r="P74" s="62">
        <v>13.75</v>
      </c>
      <c r="Q74" s="62">
        <v>13.75</v>
      </c>
      <c r="R74" s="62">
        <v>6.25</v>
      </c>
      <c r="S74" s="62">
        <v>6</v>
      </c>
      <c r="T74" s="62">
        <v>6</v>
      </c>
      <c r="U74" s="62">
        <v>6</v>
      </c>
      <c r="V74" s="62">
        <v>9.25</v>
      </c>
      <c r="W74" s="62">
        <v>9.5</v>
      </c>
      <c r="X74" s="62">
        <v>6</v>
      </c>
      <c r="Y74" s="62">
        <v>0</v>
      </c>
      <c r="AA74" s="42">
        <v>41388</v>
      </c>
      <c r="AB74" s="46">
        <v>16.375</v>
      </c>
      <c r="AC74" s="46">
        <v>16.399999999999999</v>
      </c>
      <c r="AD74" s="46">
        <v>6</v>
      </c>
      <c r="AE74" s="46">
        <v>6</v>
      </c>
      <c r="AF74" s="46">
        <v>10</v>
      </c>
      <c r="AG74" s="46">
        <v>11</v>
      </c>
      <c r="AH74" s="46">
        <v>9</v>
      </c>
      <c r="AI74" s="46">
        <v>8.75</v>
      </c>
      <c r="AJ74" s="46">
        <v>6.75</v>
      </c>
      <c r="AK74" s="46">
        <v>0</v>
      </c>
      <c r="AM74" s="4">
        <v>41542</v>
      </c>
      <c r="AN74" s="59">
        <v>18.5</v>
      </c>
      <c r="AO74" s="59">
        <v>17.75</v>
      </c>
      <c r="AV74" s="59">
        <v>7.25</v>
      </c>
    </row>
    <row r="75" spans="1:77">
      <c r="A75" s="44" t="s">
        <v>281</v>
      </c>
      <c r="B75" s="42">
        <v>40693</v>
      </c>
      <c r="C75" s="1">
        <v>41033</v>
      </c>
      <c r="D75" s="65">
        <v>7.75</v>
      </c>
      <c r="E75" s="65">
        <v>7</v>
      </c>
      <c r="F75" s="65">
        <v>4.75</v>
      </c>
      <c r="G75" s="65">
        <v>4.75</v>
      </c>
      <c r="H75" s="65">
        <v>0</v>
      </c>
      <c r="I75" s="65">
        <v>0</v>
      </c>
      <c r="L75" s="65">
        <v>5.25</v>
      </c>
      <c r="M75" s="65">
        <v>0</v>
      </c>
      <c r="O75" s="3">
        <v>41248</v>
      </c>
      <c r="P75" s="62">
        <v>13</v>
      </c>
      <c r="Q75" s="62">
        <v>13</v>
      </c>
      <c r="R75" s="62">
        <v>5.75</v>
      </c>
      <c r="S75" s="62">
        <v>5.75</v>
      </c>
      <c r="T75" s="62">
        <v>4</v>
      </c>
      <c r="U75" s="62">
        <v>3</v>
      </c>
      <c r="V75" s="62">
        <v>10</v>
      </c>
      <c r="W75" s="62">
        <v>10.5</v>
      </c>
      <c r="X75" s="62">
        <v>6.5</v>
      </c>
      <c r="Y75" s="62">
        <v>0</v>
      </c>
      <c r="AA75" s="42">
        <v>41393</v>
      </c>
      <c r="AB75" s="46">
        <v>16</v>
      </c>
      <c r="AC75" s="46">
        <v>15.625</v>
      </c>
      <c r="AD75" s="46">
        <v>5.75</v>
      </c>
      <c r="AE75" s="46">
        <v>5.65</v>
      </c>
      <c r="AF75" s="46">
        <v>10</v>
      </c>
      <c r="AG75" s="46">
        <v>10</v>
      </c>
      <c r="AH75" s="46">
        <v>7.75</v>
      </c>
      <c r="AI75" s="46">
        <v>7.25</v>
      </c>
      <c r="AJ75" s="46">
        <v>6.5</v>
      </c>
      <c r="AK75" s="46">
        <v>0</v>
      </c>
      <c r="AM75" s="4">
        <v>41598</v>
      </c>
      <c r="AN75" s="59">
        <v>20</v>
      </c>
      <c r="AO75" s="59">
        <v>19.75</v>
      </c>
      <c r="AP75" s="59">
        <v>6.625</v>
      </c>
      <c r="AQ75" s="59">
        <v>6.625</v>
      </c>
      <c r="AR75" s="59">
        <v>15</v>
      </c>
      <c r="AS75" s="59">
        <v>14</v>
      </c>
      <c r="AT75" s="59">
        <v>8</v>
      </c>
      <c r="AU75" s="59">
        <v>7.5</v>
      </c>
      <c r="AV75" s="59">
        <v>7.875</v>
      </c>
      <c r="AW75" s="59">
        <v>0</v>
      </c>
      <c r="AY75" s="13">
        <v>42304</v>
      </c>
      <c r="AZ75" s="54">
        <v>26.75</v>
      </c>
      <c r="BA75" s="54">
        <v>26.25</v>
      </c>
      <c r="BB75" s="54">
        <v>6.25</v>
      </c>
      <c r="BC75" s="54">
        <v>6.26</v>
      </c>
      <c r="BD75" s="54">
        <v>27</v>
      </c>
      <c r="BE75" s="54">
        <v>27</v>
      </c>
      <c r="BF75" s="54">
        <v>8</v>
      </c>
      <c r="BG75" s="54">
        <v>8.5</v>
      </c>
      <c r="BH75" s="54">
        <v>11</v>
      </c>
      <c r="BI75" s="54">
        <v>0</v>
      </c>
    </row>
    <row r="76" spans="1:77">
      <c r="A76" s="44" t="s">
        <v>282</v>
      </c>
      <c r="B76" s="42">
        <v>40957</v>
      </c>
      <c r="C76" s="1">
        <v>42955</v>
      </c>
      <c r="D76" s="65">
        <v>27.25</v>
      </c>
      <c r="E76" s="65">
        <v>27</v>
      </c>
      <c r="F76" s="65">
        <v>6.875</v>
      </c>
      <c r="G76" s="65">
        <v>6.875</v>
      </c>
      <c r="H76" s="65">
        <v>27</v>
      </c>
      <c r="I76" s="65">
        <v>29</v>
      </c>
      <c r="J76" s="65">
        <v>8.875</v>
      </c>
      <c r="K76" s="65">
        <v>8.5</v>
      </c>
      <c r="L76" s="65">
        <v>13.125</v>
      </c>
      <c r="M76" s="65" t="s">
        <v>283</v>
      </c>
    </row>
    <row r="77" spans="1:77">
      <c r="A77" s="44" t="s">
        <v>284</v>
      </c>
      <c r="B77" s="42">
        <v>40967</v>
      </c>
      <c r="C77" s="1">
        <v>41444</v>
      </c>
      <c r="D77" s="65">
        <v>13.25</v>
      </c>
      <c r="E77" s="65">
        <v>13.25</v>
      </c>
      <c r="F77" s="65">
        <v>6.75</v>
      </c>
      <c r="G77" s="65">
        <v>6.75</v>
      </c>
      <c r="H77" s="65">
        <v>7</v>
      </c>
      <c r="I77" s="65">
        <v>6</v>
      </c>
      <c r="J77" s="65">
        <v>7.5</v>
      </c>
      <c r="K77" s="65">
        <v>9</v>
      </c>
      <c r="L77" s="65">
        <v>6.75</v>
      </c>
      <c r="M77" s="65">
        <v>0</v>
      </c>
      <c r="O77" s="3">
        <v>42304</v>
      </c>
      <c r="P77" s="62">
        <v>25.125</v>
      </c>
      <c r="Q77" s="62">
        <v>25.625</v>
      </c>
      <c r="R77" s="62">
        <v>7.25</v>
      </c>
      <c r="S77" s="62">
        <v>7.25</v>
      </c>
      <c r="T77" s="62">
        <v>28</v>
      </c>
      <c r="U77" s="62">
        <v>27</v>
      </c>
      <c r="V77" s="62">
        <v>9</v>
      </c>
      <c r="W77" s="62">
        <v>9.25</v>
      </c>
      <c r="X77" s="62">
        <v>8.75</v>
      </c>
      <c r="Y77" s="62">
        <v>0</v>
      </c>
    </row>
    <row r="78" spans="1:77">
      <c r="A78" s="44" t="s">
        <v>285</v>
      </c>
      <c r="B78" s="42">
        <v>40968</v>
      </c>
      <c r="C78" s="1">
        <v>42221</v>
      </c>
      <c r="D78" s="65">
        <v>24.125</v>
      </c>
      <c r="E78" s="65">
        <v>24</v>
      </c>
      <c r="F78" s="65">
        <v>6.75</v>
      </c>
      <c r="G78" s="65">
        <v>6.875</v>
      </c>
      <c r="H78" s="65">
        <v>24</v>
      </c>
      <c r="I78" s="65">
        <v>24</v>
      </c>
      <c r="J78" s="65">
        <v>9</v>
      </c>
      <c r="K78" s="65">
        <v>9</v>
      </c>
      <c r="L78" s="65">
        <v>9.75</v>
      </c>
      <c r="M78" s="65">
        <v>0</v>
      </c>
      <c r="O78" s="3">
        <v>42656</v>
      </c>
      <c r="P78" s="62">
        <v>25.75</v>
      </c>
      <c r="Q78" s="62">
        <v>25.25</v>
      </c>
      <c r="R78" s="62">
        <v>6.625</v>
      </c>
      <c r="S78" s="62">
        <v>6.625</v>
      </c>
      <c r="X78" s="62">
        <v>10</v>
      </c>
    </row>
    <row r="79" spans="1:77">
      <c r="A79" s="44" t="s">
        <v>286</v>
      </c>
      <c r="B79" s="42">
        <v>40973</v>
      </c>
      <c r="C79" s="1">
        <v>42383</v>
      </c>
      <c r="D79" s="65">
        <v>26.875</v>
      </c>
      <c r="E79" s="65">
        <v>26.75</v>
      </c>
      <c r="F79" s="65">
        <v>6.5</v>
      </c>
      <c r="G79" s="65">
        <v>6.5</v>
      </c>
      <c r="H79" s="65">
        <v>28</v>
      </c>
      <c r="I79" s="65">
        <v>28</v>
      </c>
      <c r="J79" s="65">
        <v>9.25</v>
      </c>
      <c r="K79" s="65">
        <v>9.125</v>
      </c>
      <c r="L79" s="65">
        <v>16.75</v>
      </c>
      <c r="M79" s="65">
        <v>0</v>
      </c>
    </row>
    <row r="80" spans="1:77">
      <c r="A80" s="44" t="s">
        <v>288</v>
      </c>
      <c r="B80" s="42">
        <v>40974</v>
      </c>
      <c r="C80" s="1">
        <v>41531</v>
      </c>
      <c r="D80" s="65">
        <v>15</v>
      </c>
      <c r="E80" s="65">
        <v>15</v>
      </c>
      <c r="H80" s="65">
        <v>7</v>
      </c>
      <c r="I80" s="65">
        <v>7</v>
      </c>
      <c r="J80" s="65">
        <v>9</v>
      </c>
      <c r="K80" s="65">
        <v>9</v>
      </c>
      <c r="L80" s="65">
        <v>6.5</v>
      </c>
      <c r="M80" s="65">
        <v>0</v>
      </c>
      <c r="O80" s="3">
        <v>41542</v>
      </c>
      <c r="P80" s="62">
        <v>15</v>
      </c>
      <c r="Q80" s="62">
        <v>15.25</v>
      </c>
      <c r="X80" s="62">
        <v>6.75</v>
      </c>
      <c r="Y80" s="62">
        <v>0</v>
      </c>
    </row>
    <row r="81" spans="1:41">
      <c r="A81" s="44" t="s">
        <v>287</v>
      </c>
      <c r="B81" s="42">
        <v>40987</v>
      </c>
      <c r="C81" s="1">
        <v>42389</v>
      </c>
      <c r="D81" s="65">
        <v>28.625</v>
      </c>
      <c r="E81" s="65">
        <v>28.375</v>
      </c>
      <c r="F81" s="65">
        <v>7.25</v>
      </c>
      <c r="G81" s="65">
        <v>7.125</v>
      </c>
      <c r="H81" s="65">
        <v>29</v>
      </c>
      <c r="I81" s="65">
        <v>28</v>
      </c>
      <c r="J81" s="65">
        <v>9.625</v>
      </c>
      <c r="K81" s="65">
        <v>9.5</v>
      </c>
      <c r="L81" s="65">
        <v>11</v>
      </c>
      <c r="M81" s="65">
        <v>0</v>
      </c>
    </row>
    <row r="82" spans="1:41">
      <c r="A82" s="44" t="s">
        <v>289</v>
      </c>
      <c r="B82" s="42">
        <v>40988</v>
      </c>
      <c r="C82" s="1">
        <v>14.5</v>
      </c>
      <c r="D82" s="65">
        <v>14.5</v>
      </c>
      <c r="E82" s="65">
        <v>14.5</v>
      </c>
      <c r="H82" s="65">
        <v>9</v>
      </c>
      <c r="I82" s="65">
        <v>9</v>
      </c>
      <c r="J82" s="65">
        <v>7.25</v>
      </c>
      <c r="K82" s="65">
        <v>7.5</v>
      </c>
      <c r="L82" s="65">
        <v>7</v>
      </c>
      <c r="M82" s="65">
        <v>0</v>
      </c>
      <c r="O82" s="3">
        <v>42221</v>
      </c>
      <c r="P82" s="62">
        <v>25</v>
      </c>
      <c r="Q82" s="68" t="s">
        <v>291</v>
      </c>
      <c r="R82" s="62">
        <v>7</v>
      </c>
      <c r="S82" s="62">
        <v>7</v>
      </c>
      <c r="T82" s="62">
        <v>25</v>
      </c>
      <c r="U82" s="68" t="s">
        <v>290</v>
      </c>
      <c r="V82" s="62">
        <v>9.25</v>
      </c>
      <c r="W82" s="62">
        <v>9.25</v>
      </c>
      <c r="X82" s="62">
        <v>9</v>
      </c>
      <c r="Y82" s="62">
        <v>0</v>
      </c>
      <c r="AA82" s="42">
        <v>42656</v>
      </c>
      <c r="AB82" s="46">
        <v>26.25</v>
      </c>
      <c r="AC82" s="85" t="s">
        <v>292</v>
      </c>
      <c r="AD82" s="46">
        <v>7</v>
      </c>
      <c r="AE82" s="46">
        <v>7</v>
      </c>
      <c r="AJ82" s="46">
        <v>8.75</v>
      </c>
    </row>
    <row r="83" spans="1:41">
      <c r="A83" s="44" t="s">
        <v>293</v>
      </c>
      <c r="B83" s="42">
        <v>41004</v>
      </c>
      <c r="C83" s="1">
        <v>42780</v>
      </c>
      <c r="D83" s="65">
        <v>28.25</v>
      </c>
      <c r="E83" s="65">
        <v>28.25</v>
      </c>
      <c r="F83" s="65">
        <v>6.75</v>
      </c>
      <c r="G83" s="65">
        <v>6.75</v>
      </c>
      <c r="H83" s="65">
        <v>36</v>
      </c>
      <c r="I83" s="65">
        <v>35</v>
      </c>
      <c r="J83" s="65">
        <v>8.25</v>
      </c>
      <c r="K83" s="65">
        <v>8.25</v>
      </c>
      <c r="L83" s="65">
        <v>13.875</v>
      </c>
      <c r="M83" s="65" t="s">
        <v>294</v>
      </c>
    </row>
    <row r="84" spans="1:41">
      <c r="A84" s="44" t="s">
        <v>295</v>
      </c>
      <c r="B84" s="42">
        <v>41065</v>
      </c>
      <c r="C84" s="1">
        <v>41737</v>
      </c>
      <c r="D84" s="65">
        <v>18.375</v>
      </c>
      <c r="E84" s="65">
        <v>18.75</v>
      </c>
      <c r="F84" s="65">
        <v>7</v>
      </c>
      <c r="G84" s="65">
        <v>7</v>
      </c>
      <c r="H84" s="65">
        <v>9</v>
      </c>
      <c r="I84" s="65">
        <v>9</v>
      </c>
      <c r="J84" s="65">
        <v>10.75</v>
      </c>
      <c r="K84" s="65">
        <v>10.875</v>
      </c>
      <c r="L84" s="65">
        <v>6</v>
      </c>
      <c r="M84" s="65">
        <v>0</v>
      </c>
      <c r="O84" s="3">
        <v>41941</v>
      </c>
      <c r="P84" s="62">
        <v>21.75</v>
      </c>
      <c r="Q84" s="62">
        <v>22.125</v>
      </c>
      <c r="R84" s="62">
        <v>7.125</v>
      </c>
      <c r="S84" s="62">
        <v>7.125</v>
      </c>
      <c r="T84" s="62">
        <v>15</v>
      </c>
      <c r="U84" s="62">
        <v>14</v>
      </c>
      <c r="V84" s="62">
        <v>10.5</v>
      </c>
      <c r="W84" s="62">
        <v>10.875</v>
      </c>
      <c r="X84" s="62">
        <v>6.75</v>
      </c>
      <c r="Y84" s="62">
        <v>0</v>
      </c>
      <c r="AA84" s="42">
        <v>42325</v>
      </c>
      <c r="AB84" s="46">
        <v>22.25</v>
      </c>
      <c r="AC84" s="46">
        <v>22.5</v>
      </c>
      <c r="AM84" s="4">
        <v>42667</v>
      </c>
      <c r="AO84" s="59">
        <v>26.25</v>
      </c>
    </row>
    <row r="85" spans="1:41">
      <c r="A85" s="44" t="s">
        <v>296</v>
      </c>
      <c r="B85" s="42">
        <v>41069</v>
      </c>
      <c r="C85" s="1">
        <v>41990</v>
      </c>
      <c r="D85" s="65">
        <v>22.25</v>
      </c>
      <c r="E85" s="65">
        <v>22.5</v>
      </c>
      <c r="F85" s="65">
        <v>6.5</v>
      </c>
      <c r="G85" s="65">
        <v>6.5</v>
      </c>
      <c r="H85" s="65">
        <v>20</v>
      </c>
      <c r="I85" s="65">
        <v>20</v>
      </c>
      <c r="J85" s="65">
        <v>7.75</v>
      </c>
      <c r="K85" s="65">
        <v>8.25</v>
      </c>
      <c r="L85" s="65">
        <v>9.75</v>
      </c>
      <c r="M85" s="65">
        <v>0</v>
      </c>
    </row>
    <row r="86" spans="1:41">
      <c r="A86" s="44" t="s">
        <v>297</v>
      </c>
      <c r="B86" s="42">
        <v>41087</v>
      </c>
      <c r="C86" s="1">
        <v>41737</v>
      </c>
      <c r="D86" s="65">
        <v>17.625</v>
      </c>
      <c r="E86" s="65">
        <v>17.375</v>
      </c>
      <c r="F86" s="65">
        <v>5.875</v>
      </c>
      <c r="G86" s="65">
        <v>6</v>
      </c>
      <c r="H86" s="65">
        <v>9</v>
      </c>
      <c r="I86" s="65">
        <v>9</v>
      </c>
      <c r="J86" s="65">
        <v>10.125</v>
      </c>
      <c r="K86" s="65">
        <v>9.875</v>
      </c>
      <c r="L86" s="65">
        <v>4.375</v>
      </c>
      <c r="M86" s="65">
        <v>0</v>
      </c>
      <c r="O86" s="3">
        <v>42067</v>
      </c>
      <c r="P86" s="62">
        <v>23.5</v>
      </c>
      <c r="Q86" s="62">
        <v>23.5</v>
      </c>
      <c r="R86" s="62">
        <v>6.5</v>
      </c>
      <c r="S86" s="62">
        <v>6.5</v>
      </c>
      <c r="T86" s="62">
        <v>19</v>
      </c>
      <c r="U86" s="62">
        <v>19</v>
      </c>
      <c r="V86" s="62">
        <v>10.875</v>
      </c>
      <c r="W86" s="62">
        <v>10.875</v>
      </c>
      <c r="X86" s="62">
        <v>7.25</v>
      </c>
      <c r="Y86" s="62">
        <v>0</v>
      </c>
      <c r="AA86" s="42">
        <v>42714</v>
      </c>
      <c r="AB86" s="46">
        <v>28</v>
      </c>
    </row>
    <row r="87" spans="1:41">
      <c r="A87" s="44" t="s">
        <v>298</v>
      </c>
      <c r="B87" s="42">
        <v>41115</v>
      </c>
      <c r="C87" s="1">
        <v>41990</v>
      </c>
      <c r="D87" s="65">
        <v>22.75</v>
      </c>
      <c r="E87" s="65">
        <v>22.375</v>
      </c>
      <c r="F87" s="65">
        <v>6.5</v>
      </c>
      <c r="G87" s="65">
        <v>6.5</v>
      </c>
      <c r="H87" s="65">
        <v>18</v>
      </c>
      <c r="I87" s="65">
        <v>17</v>
      </c>
      <c r="J87" s="65">
        <v>10</v>
      </c>
      <c r="K87" s="65">
        <v>9.875</v>
      </c>
      <c r="L87" s="65">
        <v>9</v>
      </c>
      <c r="M87" s="65">
        <v>0</v>
      </c>
    </row>
    <row r="88" spans="1:41">
      <c r="A88" s="44" t="s">
        <v>299</v>
      </c>
      <c r="B88" s="42">
        <v>41298</v>
      </c>
      <c r="C88" s="1">
        <v>41990</v>
      </c>
      <c r="D88" s="65">
        <v>17.25</v>
      </c>
      <c r="E88" s="65">
        <v>17.375</v>
      </c>
      <c r="F88" s="65">
        <v>6.75</v>
      </c>
      <c r="G88" s="65">
        <v>6.75</v>
      </c>
      <c r="H88" s="65">
        <v>12</v>
      </c>
      <c r="I88" s="65">
        <v>13</v>
      </c>
      <c r="J88" s="65">
        <v>8.375</v>
      </c>
      <c r="K88" s="65">
        <v>8.25</v>
      </c>
      <c r="L88" s="65">
        <v>8</v>
      </c>
      <c r="M88" s="65">
        <v>0</v>
      </c>
    </row>
    <row r="89" spans="1:41">
      <c r="A89" s="44" t="s">
        <v>300</v>
      </c>
      <c r="B89" s="42">
        <v>41346</v>
      </c>
      <c r="C89" s="1">
        <v>42222</v>
      </c>
      <c r="D89" s="65">
        <v>19.5</v>
      </c>
      <c r="E89" s="65">
        <v>19.375</v>
      </c>
      <c r="F89" s="65">
        <v>6.25</v>
      </c>
      <c r="G89" s="65">
        <v>6.26</v>
      </c>
      <c r="H89" s="65">
        <v>15</v>
      </c>
      <c r="I89" s="65">
        <v>14</v>
      </c>
      <c r="J89" s="65">
        <v>8.375</v>
      </c>
      <c r="K89" s="65">
        <v>9.125</v>
      </c>
      <c r="L89" s="65">
        <v>8.75</v>
      </c>
      <c r="M89" s="65">
        <v>0</v>
      </c>
      <c r="O89" s="3">
        <v>42409</v>
      </c>
      <c r="P89" s="62">
        <v>21.625</v>
      </c>
      <c r="Q89" s="62">
        <v>21.375</v>
      </c>
      <c r="R89" s="62">
        <v>6</v>
      </c>
      <c r="S89" s="62">
        <v>6</v>
      </c>
      <c r="T89" s="62">
        <v>20</v>
      </c>
      <c r="U89" s="62">
        <v>19</v>
      </c>
      <c r="V89" s="62">
        <v>8.5</v>
      </c>
      <c r="W89" s="62">
        <v>8.25</v>
      </c>
      <c r="X89" s="62">
        <v>9.5</v>
      </c>
      <c r="Y89" s="62">
        <v>0</v>
      </c>
    </row>
    <row r="90" spans="1:41">
      <c r="A90" s="44" t="s">
        <v>301</v>
      </c>
      <c r="B90" s="42">
        <v>41350</v>
      </c>
      <c r="C90" s="1">
        <v>42433</v>
      </c>
      <c r="D90" s="65">
        <v>23.75</v>
      </c>
      <c r="E90" s="65">
        <v>24.25</v>
      </c>
      <c r="F90" s="65">
        <v>6.25</v>
      </c>
      <c r="G90" s="65">
        <v>6.25</v>
      </c>
      <c r="H90" s="65">
        <v>21</v>
      </c>
      <c r="I90" s="65">
        <v>21</v>
      </c>
      <c r="J90" s="65">
        <v>9.125</v>
      </c>
      <c r="K90" s="65">
        <v>9.375</v>
      </c>
      <c r="L90" s="65">
        <v>6.625</v>
      </c>
      <c r="M90" s="65">
        <v>0</v>
      </c>
    </row>
    <row r="91" spans="1:41">
      <c r="A91" s="44" t="s">
        <v>302</v>
      </c>
      <c r="B91" s="42">
        <v>41351</v>
      </c>
      <c r="C91" s="1">
        <v>41876</v>
      </c>
      <c r="D91" s="65">
        <v>16.125</v>
      </c>
      <c r="E91" s="67" t="s">
        <v>303</v>
      </c>
      <c r="F91" s="65">
        <v>6.5</v>
      </c>
      <c r="G91" s="65">
        <v>6.5</v>
      </c>
      <c r="H91" s="65">
        <v>6</v>
      </c>
      <c r="I91" s="65">
        <v>6</v>
      </c>
      <c r="J91" s="65">
        <v>10.75</v>
      </c>
      <c r="K91" s="67" t="s">
        <v>81</v>
      </c>
      <c r="L91" s="67" t="s">
        <v>304</v>
      </c>
      <c r="M91" s="65">
        <v>0</v>
      </c>
      <c r="O91" s="3">
        <v>42134</v>
      </c>
      <c r="P91" s="62">
        <v>21.625</v>
      </c>
      <c r="Q91" s="68" t="s">
        <v>305</v>
      </c>
      <c r="T91" s="62">
        <v>14</v>
      </c>
      <c r="U91" s="62">
        <v>14</v>
      </c>
      <c r="Y91" s="62">
        <v>0</v>
      </c>
      <c r="AA91" s="42">
        <v>42185</v>
      </c>
      <c r="AB91" s="46">
        <v>25.75</v>
      </c>
      <c r="AC91" s="69" t="s">
        <v>306</v>
      </c>
    </row>
    <row r="92" spans="1:41">
      <c r="A92" s="44" t="s">
        <v>307</v>
      </c>
      <c r="B92" s="42">
        <v>41353</v>
      </c>
      <c r="C92" s="1">
        <v>42135</v>
      </c>
      <c r="D92" s="65">
        <v>21</v>
      </c>
      <c r="E92" s="65">
        <v>21.25</v>
      </c>
      <c r="F92" s="65">
        <v>6.75</v>
      </c>
      <c r="G92" s="65">
        <v>6.625</v>
      </c>
      <c r="H92" s="65">
        <v>13</v>
      </c>
      <c r="I92" s="65">
        <v>13</v>
      </c>
      <c r="J92" s="65">
        <v>10</v>
      </c>
      <c r="K92" s="65">
        <v>10</v>
      </c>
      <c r="L92" s="65">
        <v>6.75</v>
      </c>
      <c r="M92" s="65">
        <v>0</v>
      </c>
      <c r="O92" s="3">
        <v>42874</v>
      </c>
      <c r="P92" s="62">
        <v>28.75</v>
      </c>
      <c r="Q92" s="62">
        <v>29</v>
      </c>
      <c r="R92" s="62">
        <v>7.25</v>
      </c>
      <c r="S92" s="62">
        <v>7</v>
      </c>
      <c r="T92" s="62">
        <v>31</v>
      </c>
      <c r="U92" s="62">
        <v>31</v>
      </c>
      <c r="V92" s="62">
        <v>8</v>
      </c>
      <c r="W92" s="62">
        <v>8.125</v>
      </c>
      <c r="X92" s="62">
        <v>8.625</v>
      </c>
      <c r="Y92" s="62">
        <v>0</v>
      </c>
    </row>
    <row r="93" spans="1:41">
      <c r="A93" s="44" t="s">
        <v>308</v>
      </c>
      <c r="B93" s="42">
        <v>41355</v>
      </c>
      <c r="C93" s="1">
        <v>41895</v>
      </c>
      <c r="D93" s="65">
        <v>14.777777777777779</v>
      </c>
      <c r="E93" s="65">
        <v>15.25</v>
      </c>
      <c r="F93" s="65">
        <v>6.25</v>
      </c>
      <c r="G93" s="65">
        <v>6.25</v>
      </c>
      <c r="H93" s="65">
        <v>7</v>
      </c>
      <c r="I93" s="65">
        <v>7</v>
      </c>
      <c r="J93" s="65">
        <v>9.5</v>
      </c>
      <c r="K93" s="65">
        <v>9.5</v>
      </c>
      <c r="L93" s="65">
        <v>8.75</v>
      </c>
      <c r="M93" s="65">
        <v>0</v>
      </c>
    </row>
    <row r="94" spans="1:41">
      <c r="A94" s="44" t="s">
        <v>309</v>
      </c>
      <c r="B94" s="42">
        <v>41355</v>
      </c>
      <c r="C94" s="1">
        <v>42780</v>
      </c>
      <c r="D94" s="65">
        <v>28.5</v>
      </c>
      <c r="E94" s="65">
        <v>28.75</v>
      </c>
      <c r="F94" s="65">
        <v>6.875</v>
      </c>
      <c r="G94" s="65">
        <v>6.875</v>
      </c>
      <c r="H94" s="65">
        <v>30</v>
      </c>
      <c r="I94" s="65">
        <v>30</v>
      </c>
      <c r="J94" s="65">
        <v>8.25</v>
      </c>
      <c r="K94" s="65">
        <v>8.125</v>
      </c>
      <c r="L94" s="65">
        <v>10.25</v>
      </c>
      <c r="M94" s="65">
        <v>0</v>
      </c>
    </row>
    <row r="95" spans="1:41">
      <c r="A95" s="44" t="s">
        <v>310</v>
      </c>
      <c r="B95" s="42">
        <v>41356</v>
      </c>
      <c r="C95" s="1">
        <v>42228</v>
      </c>
      <c r="D95" s="65">
        <v>23.875</v>
      </c>
      <c r="E95" s="65">
        <v>23.875</v>
      </c>
      <c r="F95" s="65">
        <v>6.75</v>
      </c>
      <c r="G95" s="65">
        <v>7</v>
      </c>
      <c r="H95" s="65">
        <v>18</v>
      </c>
      <c r="I95" s="65">
        <v>18</v>
      </c>
      <c r="J95" s="65">
        <v>10.375</v>
      </c>
      <c r="K95" s="65">
        <v>10.375</v>
      </c>
      <c r="L95" s="65">
        <v>10.25</v>
      </c>
      <c r="M95" s="65">
        <v>0</v>
      </c>
      <c r="O95" s="3">
        <v>42552</v>
      </c>
      <c r="P95" s="62">
        <v>27.5</v>
      </c>
      <c r="Q95" s="62">
        <v>27.75</v>
      </c>
      <c r="Y95" s="62">
        <v>0</v>
      </c>
    </row>
    <row r="96" spans="1:41">
      <c r="A96" s="44" t="s">
        <v>311</v>
      </c>
      <c r="B96" s="42">
        <v>41363</v>
      </c>
      <c r="C96" s="1">
        <v>41990</v>
      </c>
      <c r="D96" s="65">
        <v>19.125</v>
      </c>
      <c r="E96" s="65">
        <v>19</v>
      </c>
      <c r="F96" s="65">
        <v>6.5</v>
      </c>
      <c r="G96" s="65">
        <v>6.5</v>
      </c>
      <c r="H96" s="65">
        <v>11</v>
      </c>
      <c r="I96" s="65">
        <v>10</v>
      </c>
      <c r="J96" s="65">
        <v>8.75</v>
      </c>
      <c r="K96" s="65">
        <v>8.125</v>
      </c>
      <c r="L96" s="65">
        <v>9</v>
      </c>
      <c r="M96" s="65">
        <v>0</v>
      </c>
    </row>
    <row r="97" spans="1:49">
      <c r="A97" s="44" t="s">
        <v>312</v>
      </c>
      <c r="B97" s="42">
        <v>41372</v>
      </c>
      <c r="C97" s="1">
        <v>42222</v>
      </c>
      <c r="D97" s="65">
        <v>21.375</v>
      </c>
      <c r="E97" s="65">
        <v>21.125</v>
      </c>
      <c r="F97" s="65">
        <v>6.25</v>
      </c>
      <c r="G97" s="65">
        <v>6.25</v>
      </c>
      <c r="H97" s="65">
        <v>15</v>
      </c>
      <c r="I97" s="65">
        <v>15</v>
      </c>
      <c r="J97" s="65">
        <v>9.375</v>
      </c>
      <c r="K97" s="65">
        <v>9.125</v>
      </c>
      <c r="L97" s="65">
        <v>7.375</v>
      </c>
      <c r="M97" s="65">
        <v>0</v>
      </c>
      <c r="O97" s="3">
        <v>42409</v>
      </c>
      <c r="P97" s="62">
        <v>23.5</v>
      </c>
      <c r="Q97" s="62">
        <v>23.25</v>
      </c>
      <c r="R97" s="62">
        <v>6.25</v>
      </c>
      <c r="S97" s="62">
        <v>6.25</v>
      </c>
      <c r="T97" s="62">
        <v>20</v>
      </c>
      <c r="U97" s="62">
        <v>20</v>
      </c>
      <c r="V97" s="62">
        <v>9.25</v>
      </c>
      <c r="W97" s="62">
        <v>9.0625</v>
      </c>
      <c r="X97" s="62">
        <v>7.125</v>
      </c>
      <c r="Y97" s="62">
        <v>0</v>
      </c>
    </row>
    <row r="98" spans="1:49">
      <c r="A98" s="44" t="s">
        <v>313</v>
      </c>
      <c r="B98" s="42">
        <v>41402</v>
      </c>
      <c r="C98" s="1">
        <v>42099</v>
      </c>
      <c r="D98" s="65">
        <v>19.5</v>
      </c>
      <c r="E98" s="65">
        <v>19.375</v>
      </c>
      <c r="F98" s="65">
        <v>6.5</v>
      </c>
      <c r="G98" s="65">
        <v>6.5</v>
      </c>
      <c r="H98" s="65">
        <v>13</v>
      </c>
      <c r="I98" s="65">
        <v>13</v>
      </c>
      <c r="J98" s="65">
        <v>8</v>
      </c>
      <c r="K98" s="65">
        <v>8</v>
      </c>
      <c r="L98" s="65">
        <v>8</v>
      </c>
      <c r="M98" s="65">
        <v>0</v>
      </c>
    </row>
    <row r="99" spans="1:49">
      <c r="A99" s="44" t="s">
        <v>314</v>
      </c>
      <c r="B99" s="42">
        <v>41407</v>
      </c>
      <c r="C99" s="1">
        <v>42511</v>
      </c>
      <c r="D99" s="65">
        <v>30.75</v>
      </c>
      <c r="E99" s="65">
        <v>30.875</v>
      </c>
      <c r="F99" s="65">
        <v>7.25</v>
      </c>
      <c r="G99" s="65">
        <v>6.875</v>
      </c>
      <c r="H99" s="65">
        <v>25</v>
      </c>
      <c r="I99" s="65">
        <v>26</v>
      </c>
      <c r="J99" s="65">
        <v>9.75</v>
      </c>
      <c r="K99" s="65">
        <v>10.25</v>
      </c>
      <c r="L99" s="65">
        <v>10.25</v>
      </c>
      <c r="M99" s="65">
        <v>0</v>
      </c>
      <c r="O99" s="3">
        <v>42633</v>
      </c>
      <c r="P99" s="62">
        <v>31.75</v>
      </c>
      <c r="Q99" s="62">
        <v>31.625</v>
      </c>
      <c r="R99" s="62">
        <v>7.625</v>
      </c>
      <c r="S99" s="62">
        <v>7.375</v>
      </c>
      <c r="T99" s="62">
        <v>29</v>
      </c>
      <c r="U99" s="62">
        <v>0</v>
      </c>
      <c r="V99" s="62">
        <v>9.75</v>
      </c>
      <c r="W99" s="62">
        <v>9.625</v>
      </c>
      <c r="X99" s="62">
        <v>10</v>
      </c>
      <c r="Y99" s="62">
        <v>0</v>
      </c>
      <c r="AA99" s="42">
        <v>42863</v>
      </c>
      <c r="AB99" s="46">
        <v>33.625</v>
      </c>
      <c r="AC99" s="46">
        <v>33.5</v>
      </c>
      <c r="AD99" s="46">
        <v>7.125</v>
      </c>
      <c r="AE99" s="46">
        <v>7.125</v>
      </c>
      <c r="AF99" s="46">
        <v>35</v>
      </c>
      <c r="AG99" s="46">
        <v>36</v>
      </c>
      <c r="AH99" s="46">
        <v>9.75</v>
      </c>
      <c r="AI99" s="46">
        <v>9.75</v>
      </c>
      <c r="AJ99" s="46">
        <v>11.375</v>
      </c>
      <c r="AK99" s="46">
        <v>0</v>
      </c>
    </row>
    <row r="100" spans="1:49">
      <c r="A100" s="44" t="s">
        <v>315</v>
      </c>
      <c r="B100" s="42">
        <v>41443</v>
      </c>
      <c r="C100" s="1">
        <v>41990</v>
      </c>
      <c r="D100" s="65">
        <v>15.75</v>
      </c>
      <c r="E100" s="65">
        <v>16.25</v>
      </c>
      <c r="F100" s="65">
        <v>6.125</v>
      </c>
      <c r="G100" s="65">
        <v>6.125</v>
      </c>
      <c r="H100" s="65">
        <v>6</v>
      </c>
      <c r="I100" s="65">
        <v>6</v>
      </c>
      <c r="J100" s="65">
        <v>10.5</v>
      </c>
      <c r="K100" s="65">
        <v>10.5</v>
      </c>
      <c r="L100" s="65">
        <v>8.125</v>
      </c>
      <c r="M100" s="65">
        <v>0</v>
      </c>
    </row>
    <row r="101" spans="1:49">
      <c r="A101" s="44" t="s">
        <v>316</v>
      </c>
      <c r="B101" s="42">
        <v>41462</v>
      </c>
      <c r="C101" s="1">
        <v>41990</v>
      </c>
      <c r="D101" s="65">
        <v>13.875</v>
      </c>
      <c r="E101" s="65">
        <v>14</v>
      </c>
      <c r="F101" s="65">
        <v>6.5</v>
      </c>
      <c r="G101" s="65">
        <v>6.5</v>
      </c>
      <c r="H101" s="65">
        <v>3</v>
      </c>
      <c r="I101" s="65">
        <v>3</v>
      </c>
      <c r="J101" s="65">
        <v>11.375</v>
      </c>
      <c r="K101" s="65">
        <v>11.5</v>
      </c>
      <c r="L101" s="65">
        <v>8.75</v>
      </c>
      <c r="M101" s="65">
        <v>0</v>
      </c>
      <c r="O101" s="3">
        <v>42647</v>
      </c>
      <c r="P101" s="62">
        <v>23.375</v>
      </c>
      <c r="Q101" s="62">
        <v>23.25</v>
      </c>
      <c r="R101" s="62">
        <v>6.875</v>
      </c>
      <c r="S101" s="62">
        <v>6.875</v>
      </c>
      <c r="T101" s="62">
        <v>19</v>
      </c>
      <c r="U101" s="62">
        <v>19</v>
      </c>
      <c r="V101" s="62">
        <v>11.25</v>
      </c>
      <c r="W101" s="62">
        <v>11.25</v>
      </c>
      <c r="X101" s="62">
        <v>11.25</v>
      </c>
      <c r="Y101" s="62">
        <v>0</v>
      </c>
    </row>
    <row r="102" spans="1:49">
      <c r="A102" s="44" t="s">
        <v>317</v>
      </c>
      <c r="B102" s="42">
        <v>41496</v>
      </c>
      <c r="C102" s="1">
        <v>42115</v>
      </c>
      <c r="D102" s="65">
        <v>21.375</v>
      </c>
      <c r="E102" s="65">
        <v>21.25</v>
      </c>
      <c r="F102" s="65">
        <v>7</v>
      </c>
      <c r="G102" s="65">
        <v>7.25</v>
      </c>
      <c r="H102" s="65">
        <v>7</v>
      </c>
      <c r="I102" s="65">
        <v>7</v>
      </c>
      <c r="J102" s="65">
        <v>13</v>
      </c>
      <c r="K102" s="65">
        <v>13</v>
      </c>
      <c r="L102" s="65">
        <v>9.125</v>
      </c>
      <c r="M102" s="65">
        <v>0</v>
      </c>
      <c r="O102" s="3">
        <v>42587</v>
      </c>
      <c r="P102" s="62">
        <v>30.375</v>
      </c>
      <c r="Q102" s="62">
        <v>30.25</v>
      </c>
      <c r="R102" s="62">
        <v>7.5</v>
      </c>
      <c r="S102" s="62">
        <v>7.5</v>
      </c>
      <c r="T102" s="62">
        <v>23</v>
      </c>
      <c r="U102" s="62">
        <v>22</v>
      </c>
      <c r="V102" s="62">
        <v>12</v>
      </c>
      <c r="W102" s="62">
        <v>11.75</v>
      </c>
      <c r="X102" s="62">
        <v>13.25</v>
      </c>
      <c r="Y102" s="62">
        <v>0</v>
      </c>
      <c r="AA102" s="42">
        <v>42633</v>
      </c>
      <c r="AB102" s="46">
        <v>30.75</v>
      </c>
      <c r="AC102" s="46">
        <v>30.625</v>
      </c>
      <c r="AD102" s="46">
        <v>7.5</v>
      </c>
      <c r="AE102" s="46">
        <v>7.375</v>
      </c>
      <c r="AF102" s="46">
        <v>23</v>
      </c>
      <c r="AG102" s="46">
        <v>23</v>
      </c>
      <c r="AH102" s="46">
        <v>10.875</v>
      </c>
      <c r="AI102" s="46">
        <v>10.875</v>
      </c>
      <c r="AJ102" s="46">
        <v>13.625</v>
      </c>
      <c r="AK102" s="46">
        <v>0</v>
      </c>
      <c r="AM102" s="4">
        <v>42976</v>
      </c>
      <c r="AN102" s="59">
        <v>33</v>
      </c>
      <c r="AO102" s="59">
        <v>32.75</v>
      </c>
      <c r="AP102" s="59">
        <v>7.5</v>
      </c>
      <c r="AQ102" s="59">
        <v>7.5</v>
      </c>
      <c r="AR102" s="59">
        <v>31</v>
      </c>
      <c r="AS102" s="59">
        <v>30</v>
      </c>
      <c r="AT102" s="59">
        <v>12</v>
      </c>
      <c r="AU102" s="59">
        <v>11.625</v>
      </c>
      <c r="AV102" s="59">
        <v>15.375</v>
      </c>
      <c r="AW102" s="59">
        <v>0</v>
      </c>
    </row>
    <row r="103" spans="1:49">
      <c r="A103" s="44" t="s">
        <v>318</v>
      </c>
      <c r="B103" s="42">
        <v>41696</v>
      </c>
      <c r="C103" s="1">
        <v>42660</v>
      </c>
      <c r="D103" s="65">
        <v>23.3125</v>
      </c>
      <c r="E103" s="65">
        <v>23.5</v>
      </c>
      <c r="F103" s="65">
        <v>7.125</v>
      </c>
      <c r="G103" s="65">
        <v>7.125</v>
      </c>
      <c r="H103" s="65">
        <v>19</v>
      </c>
      <c r="I103" s="65">
        <v>19</v>
      </c>
      <c r="J103" s="65">
        <v>9.5</v>
      </c>
      <c r="K103" s="65">
        <v>9.5</v>
      </c>
      <c r="L103" s="65">
        <v>9.125</v>
      </c>
      <c r="M103" s="65">
        <v>0</v>
      </c>
    </row>
    <row r="104" spans="1:49">
      <c r="A104" s="44" t="s">
        <v>319</v>
      </c>
      <c r="B104" s="42">
        <v>41699</v>
      </c>
      <c r="C104" s="1">
        <v>42145</v>
      </c>
      <c r="D104" s="65">
        <v>14.5</v>
      </c>
      <c r="E104" s="65">
        <v>14.25</v>
      </c>
      <c r="F104" s="65">
        <v>6.25</v>
      </c>
      <c r="G104" s="65">
        <v>6.25</v>
      </c>
      <c r="H104" s="65">
        <v>5</v>
      </c>
      <c r="I104" s="65">
        <v>5</v>
      </c>
      <c r="J104" s="65">
        <v>9.75</v>
      </c>
      <c r="K104" s="65">
        <v>9.5</v>
      </c>
      <c r="L104" s="65">
        <v>6.875</v>
      </c>
      <c r="M104" s="65">
        <v>0</v>
      </c>
    </row>
    <row r="105" spans="1:49">
      <c r="A105" s="44" t="s">
        <v>320</v>
      </c>
      <c r="B105" s="42">
        <v>41703</v>
      </c>
      <c r="C105" s="1">
        <v>42433</v>
      </c>
      <c r="D105" s="65">
        <v>19</v>
      </c>
      <c r="E105" s="65">
        <v>18.875</v>
      </c>
      <c r="F105" s="65">
        <v>6</v>
      </c>
      <c r="G105" s="65">
        <v>6</v>
      </c>
      <c r="H105" s="65">
        <v>13</v>
      </c>
      <c r="I105" s="65">
        <v>13</v>
      </c>
      <c r="J105" s="65">
        <v>9.25</v>
      </c>
      <c r="K105" s="65">
        <v>9.125</v>
      </c>
      <c r="L105" s="65">
        <v>7.5</v>
      </c>
      <c r="M105" s="65">
        <v>0</v>
      </c>
      <c r="O105" s="3">
        <v>42927</v>
      </c>
      <c r="P105" s="62">
        <v>25.25</v>
      </c>
      <c r="Q105" s="62">
        <v>25.25</v>
      </c>
      <c r="R105" s="62">
        <v>6.375</v>
      </c>
      <c r="S105" s="62">
        <v>6.375</v>
      </c>
      <c r="T105" s="62">
        <v>27</v>
      </c>
      <c r="U105" s="62">
        <v>26</v>
      </c>
      <c r="V105" s="62">
        <v>8.5</v>
      </c>
      <c r="W105" s="62">
        <v>9.25</v>
      </c>
      <c r="X105" s="62">
        <v>10.25</v>
      </c>
      <c r="Y105" s="62">
        <v>0</v>
      </c>
    </row>
    <row r="106" spans="1:49">
      <c r="A106" s="44" t="s">
        <v>321</v>
      </c>
      <c r="B106" s="42">
        <v>41710</v>
      </c>
      <c r="C106" s="1">
        <v>42388</v>
      </c>
      <c r="D106" s="65">
        <v>18.5</v>
      </c>
      <c r="E106" s="65">
        <v>18.5</v>
      </c>
      <c r="F106" s="65">
        <v>6.375</v>
      </c>
      <c r="G106" s="65">
        <v>6.5</v>
      </c>
      <c r="H106" s="65">
        <v>10</v>
      </c>
      <c r="I106" s="65">
        <v>10</v>
      </c>
      <c r="J106" s="65">
        <v>9.875</v>
      </c>
      <c r="K106" s="65">
        <v>9.75</v>
      </c>
      <c r="L106" s="65">
        <v>8.25</v>
      </c>
      <c r="M106" s="65">
        <v>0</v>
      </c>
    </row>
    <row r="107" spans="1:49">
      <c r="A107" s="44" t="s">
        <v>322</v>
      </c>
      <c r="B107" s="42">
        <v>41717</v>
      </c>
      <c r="C107" s="1">
        <v>42275</v>
      </c>
      <c r="D107" s="65">
        <v>15.125</v>
      </c>
      <c r="E107" s="65">
        <v>15.125</v>
      </c>
      <c r="F107" s="65">
        <v>6.5</v>
      </c>
      <c r="G107" s="65">
        <v>6.5</v>
      </c>
      <c r="H107" s="65">
        <v>9</v>
      </c>
      <c r="I107" s="65">
        <v>9</v>
      </c>
      <c r="J107" s="65">
        <v>8.125</v>
      </c>
      <c r="K107" s="65">
        <v>8</v>
      </c>
      <c r="L107" s="65">
        <v>6.5</v>
      </c>
      <c r="M107" s="65">
        <v>0</v>
      </c>
      <c r="O107" s="3">
        <v>42339</v>
      </c>
      <c r="P107" s="62">
        <v>16.25</v>
      </c>
      <c r="Q107" s="62">
        <v>16.25</v>
      </c>
      <c r="Y107" s="62">
        <v>0</v>
      </c>
    </row>
    <row r="108" spans="1:49">
      <c r="A108" s="44" t="s">
        <v>323</v>
      </c>
      <c r="B108" s="42">
        <v>41718</v>
      </c>
      <c r="C108" s="1">
        <v>42388</v>
      </c>
      <c r="D108" s="65">
        <v>18</v>
      </c>
      <c r="E108" s="65">
        <v>18</v>
      </c>
      <c r="F108" s="65">
        <v>6.5</v>
      </c>
      <c r="G108" s="65">
        <v>6.5</v>
      </c>
      <c r="H108" s="65">
        <v>10</v>
      </c>
      <c r="I108" s="65">
        <v>10</v>
      </c>
      <c r="J108" s="65">
        <v>10</v>
      </c>
      <c r="K108" s="65">
        <v>10.125</v>
      </c>
      <c r="L108" s="65">
        <v>7.75</v>
      </c>
      <c r="M108" s="65">
        <v>0</v>
      </c>
      <c r="O108" s="3">
        <v>42997</v>
      </c>
      <c r="P108" s="62">
        <v>25.25</v>
      </c>
      <c r="Q108" s="62">
        <v>25.375</v>
      </c>
      <c r="R108" s="62">
        <v>7.25</v>
      </c>
      <c r="S108" s="62">
        <v>7.25</v>
      </c>
      <c r="T108" s="62">
        <v>24</v>
      </c>
      <c r="U108" s="62">
        <v>25</v>
      </c>
      <c r="V108" s="62">
        <v>9</v>
      </c>
      <c r="W108" s="62">
        <v>8.125</v>
      </c>
      <c r="X108" s="62">
        <v>9.25</v>
      </c>
      <c r="Y108" s="62">
        <v>0</v>
      </c>
    </row>
    <row r="109" spans="1:49">
      <c r="A109" s="44" t="s">
        <v>324</v>
      </c>
      <c r="B109" s="42">
        <v>41719</v>
      </c>
      <c r="C109" s="1">
        <v>42488</v>
      </c>
      <c r="D109" s="65">
        <v>19.75</v>
      </c>
      <c r="E109" s="65">
        <v>19.625</v>
      </c>
      <c r="H109" s="65">
        <v>15</v>
      </c>
      <c r="I109" s="65">
        <v>15</v>
      </c>
      <c r="J109" s="65">
        <v>9</v>
      </c>
      <c r="K109" s="65">
        <v>8.5</v>
      </c>
      <c r="M109" s="65">
        <v>0</v>
      </c>
    </row>
    <row r="110" spans="1:49">
      <c r="A110" s="44" t="s">
        <v>325</v>
      </c>
      <c r="B110" s="42">
        <v>41724</v>
      </c>
      <c r="C110" s="1">
        <v>42488</v>
      </c>
      <c r="D110" s="65">
        <v>19.875</v>
      </c>
      <c r="E110" s="65">
        <v>19.875</v>
      </c>
      <c r="H110" s="65">
        <v>13</v>
      </c>
      <c r="I110" s="65">
        <v>14</v>
      </c>
      <c r="J110" s="65">
        <v>8.5</v>
      </c>
      <c r="K110" s="65">
        <v>8.5</v>
      </c>
      <c r="L110" s="65">
        <v>7</v>
      </c>
      <c r="M110" s="65">
        <v>0</v>
      </c>
    </row>
    <row r="111" spans="1:49">
      <c r="A111" s="44" t="s">
        <v>326</v>
      </c>
      <c r="B111" s="42">
        <v>41730</v>
      </c>
      <c r="C111" s="1">
        <v>42226</v>
      </c>
      <c r="D111" s="65">
        <v>14.75</v>
      </c>
      <c r="E111" s="65">
        <v>14.75</v>
      </c>
      <c r="F111" s="65">
        <v>6.25</v>
      </c>
      <c r="G111" s="65">
        <v>6.125</v>
      </c>
      <c r="H111" s="65">
        <v>6</v>
      </c>
      <c r="I111" s="65">
        <v>6</v>
      </c>
      <c r="J111" s="65">
        <v>10</v>
      </c>
      <c r="K111" s="65">
        <v>9.75</v>
      </c>
      <c r="L111" s="65">
        <v>9.75</v>
      </c>
      <c r="M111" s="65">
        <v>0</v>
      </c>
      <c r="O111" s="3">
        <v>42388</v>
      </c>
      <c r="P111" s="62">
        <v>17.75</v>
      </c>
      <c r="Q111" s="62">
        <v>17.5</v>
      </c>
      <c r="R111" s="62">
        <v>6.25</v>
      </c>
      <c r="S111" s="62">
        <v>6.25</v>
      </c>
      <c r="T111" s="62">
        <v>10</v>
      </c>
      <c r="U111" s="62">
        <v>10</v>
      </c>
      <c r="V111" s="62">
        <v>10.75</v>
      </c>
      <c r="W111" s="62">
        <v>10.625</v>
      </c>
      <c r="X111" s="62">
        <v>10.5</v>
      </c>
      <c r="Y111" s="62">
        <v>0</v>
      </c>
      <c r="AA111" s="42">
        <v>42874</v>
      </c>
      <c r="AB111" s="46" t="s">
        <v>327</v>
      </c>
      <c r="AC111" s="46" t="s">
        <v>327</v>
      </c>
      <c r="AD111" s="46">
        <v>6.25</v>
      </c>
      <c r="AE111" s="46">
        <v>6.25</v>
      </c>
      <c r="AF111" s="46">
        <v>23</v>
      </c>
      <c r="AG111" s="46">
        <v>22</v>
      </c>
      <c r="AH111" s="46" t="s">
        <v>328</v>
      </c>
      <c r="AI111" s="46" t="s">
        <v>328</v>
      </c>
      <c r="AJ111" s="46" t="s">
        <v>329</v>
      </c>
      <c r="AK111" s="46">
        <v>0</v>
      </c>
    </row>
    <row r="112" spans="1:49">
      <c r="A112" s="44" t="s">
        <v>330</v>
      </c>
      <c r="B112" s="42">
        <v>41736</v>
      </c>
      <c r="C112" s="1">
        <v>42388</v>
      </c>
      <c r="D112" s="65">
        <v>19</v>
      </c>
      <c r="E112" s="65">
        <v>19.375</v>
      </c>
      <c r="F112" s="65">
        <v>6.75</v>
      </c>
      <c r="G112" s="65">
        <v>7</v>
      </c>
      <c r="H112" s="65">
        <v>8</v>
      </c>
      <c r="I112" s="65">
        <v>8</v>
      </c>
      <c r="J112" s="65">
        <v>11.75</v>
      </c>
      <c r="K112" s="65">
        <v>12</v>
      </c>
      <c r="L112" s="65">
        <v>6</v>
      </c>
      <c r="M112" s="65">
        <v>0</v>
      </c>
    </row>
    <row r="113" spans="1:37">
      <c r="A113" s="44" t="s">
        <v>331</v>
      </c>
      <c r="B113" s="42">
        <v>41737</v>
      </c>
      <c r="C113" s="1">
        <v>42388</v>
      </c>
      <c r="D113" s="65">
        <v>19.875</v>
      </c>
      <c r="E113" s="65">
        <v>20.375</v>
      </c>
      <c r="F113" s="65">
        <v>7</v>
      </c>
      <c r="G113" s="65">
        <v>6.75</v>
      </c>
      <c r="H113" s="65">
        <v>11</v>
      </c>
      <c r="I113" s="65">
        <v>11</v>
      </c>
      <c r="J113" s="65">
        <v>10.125</v>
      </c>
      <c r="K113" s="65">
        <v>10.75</v>
      </c>
      <c r="L113" s="65">
        <v>8.125</v>
      </c>
      <c r="M113" s="65">
        <v>0</v>
      </c>
    </row>
    <row r="114" spans="1:37">
      <c r="A114" s="44" t="s">
        <v>332</v>
      </c>
      <c r="B114" s="42">
        <v>41739</v>
      </c>
      <c r="C114" s="1">
        <v>42353</v>
      </c>
      <c r="D114" s="65">
        <v>16.375</v>
      </c>
      <c r="E114" s="65">
        <v>16.5</v>
      </c>
      <c r="F114" s="65">
        <v>6.75</v>
      </c>
      <c r="G114" s="65">
        <v>6.5</v>
      </c>
      <c r="H114" s="65">
        <v>11</v>
      </c>
      <c r="I114" s="65">
        <v>11</v>
      </c>
      <c r="J114" s="65">
        <v>7.75</v>
      </c>
      <c r="K114" s="65">
        <v>7.75</v>
      </c>
      <c r="L114" s="65">
        <v>8</v>
      </c>
      <c r="M114" s="65">
        <v>0</v>
      </c>
    </row>
    <row r="115" spans="1:37">
      <c r="A115" s="44" t="s">
        <v>333</v>
      </c>
      <c r="B115" s="42">
        <v>41758</v>
      </c>
      <c r="C115" s="1">
        <v>42353</v>
      </c>
      <c r="D115" s="65">
        <v>16.5</v>
      </c>
      <c r="E115" s="65">
        <v>16.75</v>
      </c>
      <c r="F115" s="65">
        <v>6.25</v>
      </c>
      <c r="G115" s="65">
        <v>6.25</v>
      </c>
      <c r="H115" s="65">
        <v>7</v>
      </c>
      <c r="I115" s="65">
        <v>7</v>
      </c>
      <c r="J115" s="65">
        <v>10.5</v>
      </c>
      <c r="K115" s="65">
        <v>10.5</v>
      </c>
      <c r="L115" s="65">
        <v>8.5</v>
      </c>
      <c r="M115" s="65">
        <v>0</v>
      </c>
    </row>
    <row r="116" spans="1:37">
      <c r="A116" s="44" t="s">
        <v>334</v>
      </c>
      <c r="B116" s="42">
        <v>41759</v>
      </c>
      <c r="C116" s="1">
        <v>42388</v>
      </c>
      <c r="D116" s="65">
        <v>19.5</v>
      </c>
      <c r="E116" s="65">
        <v>19.375</v>
      </c>
      <c r="F116" s="65">
        <v>7</v>
      </c>
      <c r="G116" s="65">
        <v>6.75</v>
      </c>
      <c r="H116" s="65">
        <v>11</v>
      </c>
      <c r="I116" s="65">
        <v>11</v>
      </c>
      <c r="J116" s="65">
        <v>10.875</v>
      </c>
      <c r="K116" s="65">
        <v>10.75</v>
      </c>
      <c r="L116" s="65">
        <v>13.5</v>
      </c>
      <c r="M116" s="65">
        <v>0</v>
      </c>
    </row>
    <row r="117" spans="1:37">
      <c r="A117" s="44" t="s">
        <v>335</v>
      </c>
      <c r="B117" s="42">
        <v>41764</v>
      </c>
      <c r="C117" s="1">
        <v>42275</v>
      </c>
      <c r="D117" s="65">
        <v>15</v>
      </c>
      <c r="E117" s="65">
        <v>14.875</v>
      </c>
      <c r="F117" s="65">
        <v>6.5</v>
      </c>
      <c r="G117" s="65">
        <v>6.5</v>
      </c>
      <c r="H117" s="65">
        <v>6</v>
      </c>
      <c r="I117" s="65">
        <v>6</v>
      </c>
      <c r="J117" s="65">
        <v>9.125</v>
      </c>
      <c r="K117" s="65">
        <v>8.75</v>
      </c>
      <c r="L117" s="65">
        <v>7.375</v>
      </c>
      <c r="M117" s="65">
        <v>0</v>
      </c>
      <c r="O117" s="3">
        <v>42339</v>
      </c>
      <c r="P117" s="62">
        <v>16.25</v>
      </c>
      <c r="Q117" s="62">
        <v>16.25</v>
      </c>
      <c r="Z117" s="46">
        <v>0</v>
      </c>
    </row>
    <row r="118" spans="1:37">
      <c r="A118" s="44" t="s">
        <v>336</v>
      </c>
      <c r="B118" s="42">
        <v>41769</v>
      </c>
      <c r="C118" s="1">
        <v>42488</v>
      </c>
      <c r="D118" s="65">
        <v>18.5</v>
      </c>
      <c r="E118" s="65">
        <v>19</v>
      </c>
      <c r="H118" s="65">
        <v>14</v>
      </c>
      <c r="I118" s="65">
        <v>13</v>
      </c>
      <c r="J118" s="65">
        <v>8</v>
      </c>
      <c r="K118" s="65">
        <v>8</v>
      </c>
      <c r="L118" s="65">
        <v>8</v>
      </c>
      <c r="M118" s="65">
        <v>0</v>
      </c>
    </row>
    <row r="119" spans="1:37">
      <c r="A119" s="44" t="s">
        <v>337</v>
      </c>
      <c r="B119" s="42">
        <v>41791</v>
      </c>
      <c r="C119" s="1">
        <v>42488</v>
      </c>
      <c r="D119" s="65">
        <v>18.5</v>
      </c>
      <c r="E119" s="65">
        <v>18.25</v>
      </c>
      <c r="H119" s="65">
        <v>16</v>
      </c>
      <c r="I119" s="65">
        <v>16</v>
      </c>
      <c r="J119" s="65">
        <v>6.75</v>
      </c>
      <c r="K119" s="65">
        <v>6.5</v>
      </c>
      <c r="L119" s="65">
        <v>9.5</v>
      </c>
      <c r="M119" s="65">
        <v>0</v>
      </c>
    </row>
    <row r="120" spans="1:37">
      <c r="A120" s="44" t="s">
        <v>338</v>
      </c>
      <c r="B120" s="42">
        <v>41791</v>
      </c>
      <c r="C120" s="1">
        <v>42431</v>
      </c>
      <c r="D120" s="65">
        <v>18.375</v>
      </c>
      <c r="E120" s="65">
        <v>18.875</v>
      </c>
      <c r="F120" s="65">
        <v>7</v>
      </c>
      <c r="G120" s="65">
        <v>7</v>
      </c>
      <c r="H120" s="65">
        <v>12</v>
      </c>
      <c r="I120" s="65">
        <v>12</v>
      </c>
      <c r="J120" s="65">
        <v>8.875</v>
      </c>
      <c r="K120" s="65">
        <v>9</v>
      </c>
      <c r="L120" s="65">
        <v>7.25</v>
      </c>
      <c r="M120" s="65">
        <v>0</v>
      </c>
      <c r="O120" s="3">
        <v>42997</v>
      </c>
      <c r="P120" s="62">
        <v>26.5</v>
      </c>
      <c r="Q120" s="62">
        <v>26.875</v>
      </c>
      <c r="R120" s="62">
        <v>7.5</v>
      </c>
      <c r="S120" s="62">
        <v>7.5</v>
      </c>
      <c r="T120" s="62">
        <v>26</v>
      </c>
      <c r="U120" s="62">
        <v>26</v>
      </c>
      <c r="V120" s="62">
        <v>8.875</v>
      </c>
      <c r="W120" s="62">
        <v>9</v>
      </c>
      <c r="X120" s="62">
        <v>9.375</v>
      </c>
      <c r="Y120" s="62">
        <v>0</v>
      </c>
    </row>
    <row r="121" spans="1:37">
      <c r="A121" s="44" t="s">
        <v>339</v>
      </c>
      <c r="B121" s="42">
        <v>41795</v>
      </c>
      <c r="C121" s="1">
        <v>42488</v>
      </c>
      <c r="D121" s="65">
        <v>20.5</v>
      </c>
      <c r="E121" s="65">
        <v>10.125</v>
      </c>
      <c r="H121" s="65">
        <v>14</v>
      </c>
      <c r="I121" s="65">
        <v>15</v>
      </c>
      <c r="J121" s="65">
        <v>9.5</v>
      </c>
      <c r="K121" s="65">
        <v>8.5</v>
      </c>
      <c r="L121" s="65">
        <v>9.25</v>
      </c>
      <c r="M121" s="65">
        <v>0</v>
      </c>
    </row>
    <row r="122" spans="1:37">
      <c r="A122" s="44" t="s">
        <v>340</v>
      </c>
      <c r="B122" s="42">
        <v>41800</v>
      </c>
      <c r="C122" s="1">
        <v>42488</v>
      </c>
      <c r="D122" s="67" t="s">
        <v>341</v>
      </c>
      <c r="E122" s="65">
        <v>19.75</v>
      </c>
      <c r="H122" s="65">
        <v>14</v>
      </c>
      <c r="I122" s="65">
        <v>13</v>
      </c>
      <c r="J122" s="67" t="s">
        <v>203</v>
      </c>
      <c r="K122" s="65">
        <v>9.25</v>
      </c>
      <c r="L122" s="67" t="s">
        <v>342</v>
      </c>
      <c r="M122" s="65">
        <v>0</v>
      </c>
    </row>
    <row r="123" spans="1:37">
      <c r="A123" s="44" t="s">
        <v>343</v>
      </c>
      <c r="B123" s="42">
        <v>41801</v>
      </c>
      <c r="C123" s="1">
        <v>41990</v>
      </c>
      <c r="D123" s="65">
        <v>4.625</v>
      </c>
      <c r="E123" s="65">
        <v>4.625</v>
      </c>
      <c r="L123" s="65">
        <v>4.125</v>
      </c>
      <c r="M123" s="65">
        <v>0</v>
      </c>
      <c r="O123" s="3">
        <v>42997</v>
      </c>
      <c r="P123" s="62">
        <v>27</v>
      </c>
      <c r="Q123" s="62">
        <v>26.875</v>
      </c>
      <c r="R123" s="62">
        <v>7</v>
      </c>
      <c r="S123" s="62">
        <v>7</v>
      </c>
      <c r="T123" s="62">
        <v>26</v>
      </c>
      <c r="U123" s="62">
        <v>27</v>
      </c>
      <c r="V123" s="62">
        <v>8</v>
      </c>
      <c r="W123" s="62">
        <v>7.875</v>
      </c>
      <c r="X123" s="62">
        <v>9.375</v>
      </c>
      <c r="Y123" s="62">
        <v>0</v>
      </c>
    </row>
    <row r="124" spans="1:37">
      <c r="A124" s="44" t="s">
        <v>344</v>
      </c>
      <c r="B124" s="42">
        <v>41801</v>
      </c>
      <c r="C124" s="1">
        <v>41990</v>
      </c>
      <c r="D124" s="65">
        <v>4.75</v>
      </c>
      <c r="E124" s="65">
        <v>475</v>
      </c>
      <c r="L124" s="65">
        <v>3.25</v>
      </c>
      <c r="M124" s="65">
        <v>0</v>
      </c>
      <c r="O124" s="3">
        <v>42655</v>
      </c>
      <c r="P124" s="62">
        <v>22.0625</v>
      </c>
      <c r="Q124" s="62">
        <v>22.25</v>
      </c>
      <c r="R124" s="62">
        <v>7.125</v>
      </c>
      <c r="S124" s="62">
        <v>7</v>
      </c>
      <c r="T124" s="62">
        <v>19</v>
      </c>
      <c r="U124" s="62">
        <v>19</v>
      </c>
      <c r="V124" s="62">
        <v>7.125</v>
      </c>
      <c r="W124" s="62">
        <v>7</v>
      </c>
      <c r="X124" s="62">
        <v>8</v>
      </c>
      <c r="Y124" s="62">
        <v>0</v>
      </c>
    </row>
    <row r="125" spans="1:37">
      <c r="A125" s="44" t="s">
        <v>345</v>
      </c>
      <c r="B125" s="42">
        <v>41807</v>
      </c>
      <c r="C125" s="1">
        <v>41990</v>
      </c>
      <c r="D125" s="65">
        <v>5.375</v>
      </c>
      <c r="E125" s="65">
        <v>5.375</v>
      </c>
      <c r="L125" s="65">
        <v>4.25</v>
      </c>
      <c r="M125" s="65">
        <v>0</v>
      </c>
      <c r="O125" s="3">
        <v>42604</v>
      </c>
      <c r="P125" s="62">
        <v>19.75</v>
      </c>
      <c r="Q125" s="62">
        <v>20</v>
      </c>
      <c r="R125" s="62">
        <v>6.5</v>
      </c>
      <c r="S125" s="62">
        <v>6.5</v>
      </c>
      <c r="T125" s="62">
        <v>16</v>
      </c>
      <c r="U125" s="62">
        <v>16</v>
      </c>
      <c r="V125" s="62">
        <v>7.625</v>
      </c>
      <c r="W125" s="62">
        <v>7.75</v>
      </c>
      <c r="X125" s="62">
        <v>8</v>
      </c>
      <c r="Y125" s="62">
        <v>0</v>
      </c>
      <c r="AA125" s="42">
        <v>42647</v>
      </c>
      <c r="AB125" s="46">
        <v>20.375</v>
      </c>
      <c r="AC125" s="46">
        <v>20.5</v>
      </c>
      <c r="AD125" s="46">
        <v>6.375</v>
      </c>
      <c r="AE125" s="46">
        <v>6.375</v>
      </c>
      <c r="AF125" s="46">
        <v>17</v>
      </c>
      <c r="AG125" s="46">
        <v>17</v>
      </c>
      <c r="AH125" s="46">
        <v>7.75</v>
      </c>
      <c r="AI125" s="46">
        <v>7.75</v>
      </c>
      <c r="AJ125" s="46">
        <v>8.5</v>
      </c>
      <c r="AK125" s="46">
        <v>0</v>
      </c>
    </row>
    <row r="126" spans="1:37">
      <c r="A126" s="44" t="s">
        <v>346</v>
      </c>
      <c r="B126" s="42">
        <v>41820</v>
      </c>
      <c r="C126" s="1">
        <v>42431</v>
      </c>
      <c r="D126" s="65">
        <v>17.75</v>
      </c>
      <c r="E126" s="65">
        <v>16.875</v>
      </c>
      <c r="F126" s="65">
        <v>6.5</v>
      </c>
      <c r="G126" s="65">
        <v>6.5</v>
      </c>
      <c r="H126" s="65">
        <v>10</v>
      </c>
      <c r="I126" s="65">
        <v>10</v>
      </c>
      <c r="J126" s="65">
        <v>8.625</v>
      </c>
      <c r="K126" s="65">
        <v>8.625</v>
      </c>
      <c r="L126" s="65">
        <v>5.75</v>
      </c>
      <c r="M126" s="65">
        <v>0</v>
      </c>
      <c r="O126" s="3">
        <v>42997</v>
      </c>
      <c r="P126" s="62">
        <v>23.875</v>
      </c>
      <c r="Q126" s="62">
        <v>23.875</v>
      </c>
      <c r="R126" s="62">
        <v>6.875</v>
      </c>
    </row>
    <row r="127" spans="1:37">
      <c r="A127" s="44" t="s">
        <v>347</v>
      </c>
      <c r="B127" s="42">
        <v>41833</v>
      </c>
      <c r="C127" s="1">
        <v>42431</v>
      </c>
      <c r="D127" s="65">
        <v>17.125</v>
      </c>
      <c r="E127" s="65">
        <v>17.125</v>
      </c>
      <c r="F127" s="65">
        <v>6.5</v>
      </c>
      <c r="G127" s="65">
        <v>6.5</v>
      </c>
      <c r="H127" s="65">
        <v>9</v>
      </c>
      <c r="I127" s="65">
        <v>9</v>
      </c>
      <c r="J127" s="65">
        <v>9.625</v>
      </c>
      <c r="K127" s="65">
        <v>9.75</v>
      </c>
      <c r="L127" s="65">
        <v>7.25</v>
      </c>
      <c r="M127" s="65">
        <v>0</v>
      </c>
      <c r="O127" s="3">
        <v>42927</v>
      </c>
      <c r="P127" s="62">
        <v>24.625</v>
      </c>
      <c r="Q127" s="62">
        <v>24.875</v>
      </c>
      <c r="R127" s="62">
        <v>6.75</v>
      </c>
      <c r="S127" s="62">
        <v>6.75</v>
      </c>
      <c r="T127" s="62">
        <v>22</v>
      </c>
      <c r="U127" s="62">
        <v>23</v>
      </c>
      <c r="V127" s="62">
        <v>8.625</v>
      </c>
      <c r="W127" s="62">
        <v>8.75</v>
      </c>
      <c r="X127" s="62">
        <v>10.75</v>
      </c>
      <c r="Y127" s="62">
        <v>0</v>
      </c>
    </row>
    <row r="128" spans="1:37">
      <c r="A128" s="44" t="s">
        <v>348</v>
      </c>
      <c r="B128" s="42">
        <v>42058</v>
      </c>
      <c r="C128" s="1">
        <v>42250</v>
      </c>
      <c r="D128" s="65">
        <v>6</v>
      </c>
      <c r="E128" s="65">
        <v>6</v>
      </c>
      <c r="M128" s="65">
        <v>0</v>
      </c>
      <c r="O128" s="3">
        <v>42997</v>
      </c>
      <c r="P128" s="62">
        <v>21</v>
      </c>
      <c r="Q128" s="62">
        <v>20.875</v>
      </c>
      <c r="R128" s="62">
        <v>7.125</v>
      </c>
      <c r="S128" s="62">
        <v>7</v>
      </c>
      <c r="T128" s="62">
        <v>18</v>
      </c>
      <c r="U128" s="62">
        <v>18</v>
      </c>
      <c r="V128" s="62">
        <v>7.75</v>
      </c>
      <c r="W128" s="62">
        <v>7.5</v>
      </c>
      <c r="X128" s="62">
        <v>7.5</v>
      </c>
      <c r="Y128" s="62">
        <v>0</v>
      </c>
    </row>
    <row r="129" spans="1:49">
      <c r="A129" s="44" t="s">
        <v>349</v>
      </c>
      <c r="B129" s="42">
        <v>42058</v>
      </c>
      <c r="C129" s="1">
        <v>42250</v>
      </c>
      <c r="D129" s="65">
        <v>6.75</v>
      </c>
      <c r="E129" s="65">
        <v>6.75</v>
      </c>
      <c r="M129" s="65">
        <v>0</v>
      </c>
      <c r="O129" s="3">
        <v>42654</v>
      </c>
      <c r="P129" s="62">
        <v>17.875</v>
      </c>
      <c r="Q129" s="62">
        <v>17.75</v>
      </c>
      <c r="R129" s="62">
        <v>6.25</v>
      </c>
      <c r="S129" s="62">
        <v>6.25</v>
      </c>
      <c r="T129" s="62">
        <v>11</v>
      </c>
      <c r="U129" s="62">
        <v>11</v>
      </c>
      <c r="V129" s="62">
        <v>9.25</v>
      </c>
      <c r="W129" s="62">
        <v>9.25</v>
      </c>
      <c r="X129" s="62">
        <v>11.875</v>
      </c>
      <c r="Y129" s="62">
        <v>0</v>
      </c>
    </row>
    <row r="130" spans="1:49">
      <c r="A130" s="44" t="s">
        <v>350</v>
      </c>
      <c r="B130" s="42">
        <v>42061</v>
      </c>
      <c r="C130" s="1">
        <v>42250</v>
      </c>
      <c r="D130" s="65">
        <v>5.75</v>
      </c>
      <c r="E130" s="65">
        <v>5.75</v>
      </c>
      <c r="M130" s="65">
        <v>0</v>
      </c>
      <c r="O130" s="3">
        <v>42997</v>
      </c>
      <c r="P130" s="62">
        <v>22.875</v>
      </c>
      <c r="Q130" s="62">
        <v>22.875</v>
      </c>
      <c r="R130" s="62">
        <v>6.875</v>
      </c>
      <c r="S130" s="62">
        <v>7</v>
      </c>
      <c r="T130" s="62">
        <v>18</v>
      </c>
      <c r="U130" s="62">
        <v>18</v>
      </c>
      <c r="V130" s="62">
        <v>8.75</v>
      </c>
      <c r="W130" s="62">
        <v>8.875</v>
      </c>
      <c r="X130" s="62">
        <v>10.25</v>
      </c>
      <c r="Y130" s="62">
        <v>0</v>
      </c>
    </row>
    <row r="131" spans="1:49">
      <c r="A131" s="44" t="s">
        <v>351</v>
      </c>
      <c r="B131" s="42">
        <v>42068</v>
      </c>
      <c r="C131" s="1">
        <v>42234</v>
      </c>
      <c r="D131" s="65">
        <v>5</v>
      </c>
      <c r="E131" s="65">
        <v>5</v>
      </c>
      <c r="L131" s="65">
        <v>4.75</v>
      </c>
      <c r="M131" s="65">
        <v>0</v>
      </c>
      <c r="O131" s="3">
        <v>42501</v>
      </c>
      <c r="P131" s="62">
        <v>13</v>
      </c>
      <c r="Q131" s="62">
        <v>12.75</v>
      </c>
      <c r="R131" s="62">
        <v>6</v>
      </c>
      <c r="S131" s="62">
        <v>5.875</v>
      </c>
      <c r="T131" s="62">
        <v>5</v>
      </c>
      <c r="U131" s="62">
        <v>5</v>
      </c>
      <c r="V131" s="62">
        <v>8.75</v>
      </c>
      <c r="W131" s="62">
        <v>8.625</v>
      </c>
      <c r="X131" s="62">
        <v>8.75</v>
      </c>
      <c r="Y131" s="62">
        <v>0</v>
      </c>
      <c r="AA131" s="42">
        <v>42654</v>
      </c>
      <c r="AB131" s="46">
        <v>16</v>
      </c>
      <c r="AC131" s="46">
        <v>16.125</v>
      </c>
      <c r="AD131" s="46">
        <v>6.5</v>
      </c>
      <c r="AE131" s="46">
        <v>6.5</v>
      </c>
      <c r="AF131" s="46">
        <v>10</v>
      </c>
      <c r="AG131" s="46">
        <v>10</v>
      </c>
      <c r="AH131" s="46">
        <v>8.875</v>
      </c>
      <c r="AI131" s="46">
        <v>8.75</v>
      </c>
      <c r="AJ131" s="46">
        <v>10.625</v>
      </c>
      <c r="AK131" s="46">
        <v>0</v>
      </c>
      <c r="AM131" s="4">
        <v>42976</v>
      </c>
      <c r="AN131" s="59">
        <v>21.5</v>
      </c>
      <c r="AO131" s="59">
        <v>21.25</v>
      </c>
      <c r="AP131" s="59">
        <v>7.125</v>
      </c>
      <c r="AQ131" s="59">
        <v>7.125</v>
      </c>
      <c r="AR131" s="59">
        <v>19</v>
      </c>
      <c r="AS131" s="59">
        <v>19</v>
      </c>
      <c r="AT131" s="59">
        <v>8.75</v>
      </c>
      <c r="AU131" s="59">
        <v>8.5</v>
      </c>
      <c r="AV131" s="59">
        <v>13</v>
      </c>
      <c r="AW131" s="59">
        <v>0</v>
      </c>
    </row>
    <row r="132" spans="1:49">
      <c r="A132" s="44" t="s">
        <v>352</v>
      </c>
      <c r="B132" s="42">
        <v>42069</v>
      </c>
      <c r="C132" s="1">
        <v>42233</v>
      </c>
      <c r="D132" s="65">
        <v>5</v>
      </c>
      <c r="E132" s="65">
        <v>5</v>
      </c>
      <c r="L132" s="65">
        <v>4.75</v>
      </c>
      <c r="M132" s="65">
        <v>0</v>
      </c>
      <c r="O132" s="3">
        <v>42552</v>
      </c>
      <c r="P132" s="62">
        <v>13.5</v>
      </c>
      <c r="Q132" s="62">
        <v>13.5</v>
      </c>
      <c r="T132" s="62">
        <v>6</v>
      </c>
      <c r="U132" s="62">
        <v>6</v>
      </c>
      <c r="V132" s="62">
        <v>8.75</v>
      </c>
      <c r="W132" s="62">
        <v>8.75</v>
      </c>
      <c r="X132" s="62">
        <v>8.5</v>
      </c>
      <c r="Y132" s="62">
        <v>0</v>
      </c>
      <c r="AA132" s="42">
        <v>42997</v>
      </c>
      <c r="AB132" s="46">
        <v>21</v>
      </c>
      <c r="AC132" s="46">
        <v>21</v>
      </c>
      <c r="AD132" s="46">
        <v>7</v>
      </c>
      <c r="AE132" s="46">
        <v>7</v>
      </c>
      <c r="AF132" s="46">
        <v>19</v>
      </c>
      <c r="AG132" s="46">
        <v>18</v>
      </c>
      <c r="AH132" s="46">
        <v>7.875</v>
      </c>
      <c r="AI132" s="46">
        <v>8.5</v>
      </c>
      <c r="AJ132" s="46">
        <v>11.25</v>
      </c>
      <c r="AK132" s="46">
        <v>0</v>
      </c>
    </row>
    <row r="133" spans="1:49">
      <c r="A133" s="44" t="s">
        <v>353</v>
      </c>
      <c r="B133" s="42">
        <v>42069</v>
      </c>
      <c r="C133" s="1">
        <v>42250</v>
      </c>
      <c r="D133" s="65">
        <v>5.625</v>
      </c>
      <c r="E133" s="65">
        <v>5.625</v>
      </c>
      <c r="M133" s="65">
        <v>0</v>
      </c>
      <c r="O133" s="3">
        <v>42654</v>
      </c>
      <c r="P133" s="62">
        <v>16.5</v>
      </c>
      <c r="Q133" s="62">
        <v>16.5</v>
      </c>
      <c r="R133" s="62">
        <v>6.5</v>
      </c>
      <c r="S133" s="62">
        <v>6.5</v>
      </c>
      <c r="T133" s="62">
        <v>7</v>
      </c>
      <c r="U133" s="62">
        <v>7</v>
      </c>
      <c r="V133" s="62">
        <v>10.625</v>
      </c>
      <c r="W133" s="62">
        <v>10.75</v>
      </c>
      <c r="X133" s="62">
        <v>10.75</v>
      </c>
      <c r="Y133" s="62">
        <v>0</v>
      </c>
    </row>
    <row r="134" spans="1:49">
      <c r="A134" s="44" t="s">
        <v>354</v>
      </c>
      <c r="B134" s="42">
        <v>42077</v>
      </c>
      <c r="C134" s="1">
        <v>42270</v>
      </c>
      <c r="D134" s="65">
        <v>6.5</v>
      </c>
      <c r="E134" s="65">
        <v>6.5</v>
      </c>
      <c r="M134" s="65">
        <v>0</v>
      </c>
      <c r="O134" s="3">
        <v>42530</v>
      </c>
      <c r="P134" s="62">
        <v>14</v>
      </c>
      <c r="Q134" s="62">
        <v>14.25</v>
      </c>
      <c r="R134" s="62">
        <v>5.75</v>
      </c>
      <c r="S134" s="62">
        <v>5.75</v>
      </c>
      <c r="T134" s="62">
        <v>4</v>
      </c>
      <c r="U134" s="62">
        <v>4</v>
      </c>
      <c r="V134" s="62">
        <v>10.25</v>
      </c>
      <c r="W134" s="62">
        <v>10.5</v>
      </c>
      <c r="X134" s="62">
        <v>9</v>
      </c>
      <c r="Y134" s="62">
        <v>0</v>
      </c>
    </row>
    <row r="135" spans="1:49">
      <c r="A135" s="44" t="s">
        <v>355</v>
      </c>
      <c r="B135" s="42">
        <v>42083</v>
      </c>
      <c r="C135" s="1">
        <v>42240</v>
      </c>
      <c r="D135" s="65">
        <v>4.5</v>
      </c>
      <c r="E135" s="65">
        <v>4.5</v>
      </c>
      <c r="L135" s="65">
        <v>5</v>
      </c>
      <c r="M135" s="65">
        <v>0</v>
      </c>
      <c r="O135" s="3">
        <v>42654</v>
      </c>
      <c r="P135" s="62">
        <v>16.125</v>
      </c>
      <c r="Q135" s="62">
        <v>16</v>
      </c>
      <c r="R135" s="62">
        <v>6.25</v>
      </c>
      <c r="S135" s="62">
        <v>6.25</v>
      </c>
      <c r="T135" s="62">
        <v>10</v>
      </c>
      <c r="U135" s="62">
        <v>11</v>
      </c>
      <c r="V135" s="62">
        <v>8.375</v>
      </c>
      <c r="W135" s="62">
        <v>8.375</v>
      </c>
      <c r="X135" s="62">
        <v>10.875</v>
      </c>
      <c r="Y135" s="62">
        <v>0</v>
      </c>
    </row>
    <row r="136" spans="1:49">
      <c r="A136" s="44" t="s">
        <v>356</v>
      </c>
      <c r="B136" s="42">
        <v>42097</v>
      </c>
      <c r="C136" s="1">
        <v>42240</v>
      </c>
      <c r="D136" s="65">
        <v>5</v>
      </c>
      <c r="E136" s="65">
        <v>5</v>
      </c>
      <c r="L136" s="65">
        <v>4.5</v>
      </c>
      <c r="M136" s="65">
        <v>0</v>
      </c>
      <c r="O136" s="3">
        <v>42654</v>
      </c>
      <c r="P136" s="62">
        <v>17.375</v>
      </c>
      <c r="Q136" s="62">
        <v>17.125</v>
      </c>
      <c r="R136" s="62">
        <v>6.75</v>
      </c>
      <c r="S136" s="62">
        <v>6.75</v>
      </c>
      <c r="T136" s="62">
        <v>10</v>
      </c>
      <c r="U136" s="62">
        <v>10</v>
      </c>
      <c r="V136" s="62">
        <v>9.25</v>
      </c>
      <c r="W136" s="62">
        <v>9.5</v>
      </c>
      <c r="X136" s="62">
        <v>9</v>
      </c>
      <c r="Y136" s="62">
        <v>0</v>
      </c>
    </row>
    <row r="137" spans="1:49">
      <c r="A137" s="44" t="s">
        <v>357</v>
      </c>
      <c r="B137" s="42">
        <v>42099</v>
      </c>
      <c r="C137" s="1">
        <v>42234</v>
      </c>
      <c r="D137" s="65">
        <v>4</v>
      </c>
      <c r="E137" s="65">
        <v>4</v>
      </c>
      <c r="L137" s="65">
        <v>4.75</v>
      </c>
      <c r="M137" s="65">
        <v>0</v>
      </c>
      <c r="O137" s="3">
        <v>42997</v>
      </c>
      <c r="P137" s="62">
        <v>21</v>
      </c>
      <c r="Q137" s="62">
        <v>21</v>
      </c>
      <c r="R137" s="62">
        <v>7</v>
      </c>
      <c r="S137" s="62">
        <v>6.5</v>
      </c>
      <c r="T137" s="62">
        <v>19</v>
      </c>
      <c r="U137" s="62">
        <v>19</v>
      </c>
      <c r="V137" s="62">
        <v>8.75</v>
      </c>
      <c r="W137" s="62">
        <v>8.25</v>
      </c>
      <c r="X137" s="62">
        <v>10.875</v>
      </c>
      <c r="Y137" s="62">
        <v>0</v>
      </c>
    </row>
    <row r="138" spans="1:49">
      <c r="A138" s="44" t="s">
        <v>358</v>
      </c>
      <c r="B138" s="42">
        <v>42121</v>
      </c>
      <c r="C138" s="1">
        <v>42654</v>
      </c>
      <c r="D138" s="65">
        <v>16</v>
      </c>
      <c r="E138" s="65">
        <v>16</v>
      </c>
      <c r="F138" s="65">
        <v>6.5</v>
      </c>
      <c r="G138" s="65">
        <v>6.5</v>
      </c>
      <c r="H138" s="65">
        <v>6</v>
      </c>
      <c r="I138" s="65">
        <v>6</v>
      </c>
      <c r="J138" s="65">
        <v>10.875</v>
      </c>
      <c r="K138" s="65">
        <v>10.625</v>
      </c>
      <c r="L138" s="65">
        <v>8.625</v>
      </c>
      <c r="M138" s="65">
        <v>0</v>
      </c>
    </row>
    <row r="139" spans="1:49">
      <c r="A139" s="44" t="s">
        <v>359</v>
      </c>
      <c r="B139" s="42">
        <v>42124</v>
      </c>
      <c r="C139" s="1">
        <v>42891</v>
      </c>
      <c r="D139" s="65">
        <v>21.75</v>
      </c>
      <c r="E139" s="65">
        <v>21.625</v>
      </c>
      <c r="F139" s="65">
        <v>7</v>
      </c>
      <c r="G139" s="65">
        <v>7</v>
      </c>
      <c r="H139" s="65">
        <v>15</v>
      </c>
      <c r="I139" s="65">
        <v>16</v>
      </c>
      <c r="J139" s="65">
        <v>9.5</v>
      </c>
      <c r="K139" s="65">
        <v>8.5</v>
      </c>
      <c r="L139" s="65">
        <v>8</v>
      </c>
      <c r="M139" s="65">
        <v>0</v>
      </c>
      <c r="O139" s="3">
        <v>42997</v>
      </c>
      <c r="P139" s="62">
        <v>23.75</v>
      </c>
      <c r="Q139" s="62">
        <v>23.5</v>
      </c>
      <c r="R139" s="62">
        <v>7.125</v>
      </c>
      <c r="S139" s="62">
        <v>7.25</v>
      </c>
      <c r="T139" s="62">
        <v>17</v>
      </c>
      <c r="U139" s="62">
        <v>18</v>
      </c>
      <c r="V139" s="62">
        <v>9</v>
      </c>
      <c r="W139" s="62">
        <v>8</v>
      </c>
      <c r="X139" s="62">
        <v>8.375</v>
      </c>
      <c r="Y139" s="62">
        <v>0</v>
      </c>
    </row>
    <row r="140" spans="1:49">
      <c r="A140" s="44" t="s">
        <v>360</v>
      </c>
      <c r="B140" s="42">
        <v>42125</v>
      </c>
      <c r="C140" s="1">
        <v>42891</v>
      </c>
      <c r="D140" s="65">
        <v>20.875</v>
      </c>
      <c r="E140" s="65">
        <v>20.75</v>
      </c>
      <c r="F140" s="65">
        <v>7.375</v>
      </c>
      <c r="G140" s="65">
        <v>7.375</v>
      </c>
      <c r="H140" s="65">
        <v>16</v>
      </c>
      <c r="I140" s="65">
        <v>16</v>
      </c>
      <c r="J140" s="65" t="s">
        <v>84</v>
      </c>
      <c r="K140" s="65">
        <v>8.625</v>
      </c>
      <c r="L140" s="65">
        <v>9</v>
      </c>
      <c r="M140" s="65">
        <v>0</v>
      </c>
      <c r="O140" s="3">
        <v>42997</v>
      </c>
      <c r="P140" s="62">
        <v>22.5</v>
      </c>
      <c r="Q140" s="62">
        <v>22.25</v>
      </c>
      <c r="R140" s="62">
        <v>7.25</v>
      </c>
      <c r="S140" s="62">
        <v>7.5</v>
      </c>
      <c r="T140" s="62">
        <v>18</v>
      </c>
      <c r="U140" s="62">
        <v>18</v>
      </c>
      <c r="V140" s="62">
        <v>9.875</v>
      </c>
      <c r="W140" s="62">
        <v>8.5</v>
      </c>
      <c r="X140" s="62">
        <v>8.5</v>
      </c>
      <c r="Y140" s="62">
        <v>0</v>
      </c>
    </row>
    <row r="141" spans="1:49">
      <c r="A141" s="44" t="s">
        <v>361</v>
      </c>
      <c r="B141" s="42">
        <v>42138</v>
      </c>
      <c r="C141" s="1">
        <v>42654</v>
      </c>
      <c r="D141" s="65">
        <v>16.125</v>
      </c>
      <c r="E141" s="65">
        <v>16</v>
      </c>
      <c r="F141" s="65">
        <v>6.5</v>
      </c>
      <c r="G141" s="65">
        <v>6.5</v>
      </c>
      <c r="H141" s="65">
        <v>8</v>
      </c>
      <c r="I141" s="65">
        <v>8</v>
      </c>
      <c r="J141" s="65">
        <v>9.75</v>
      </c>
      <c r="K141" s="65">
        <v>9.625</v>
      </c>
      <c r="L141" s="65">
        <v>6.625</v>
      </c>
      <c r="M141" s="65">
        <v>0</v>
      </c>
    </row>
    <row r="142" spans="1:49">
      <c r="A142" s="44" t="s">
        <v>362</v>
      </c>
      <c r="B142" s="42">
        <v>42138</v>
      </c>
      <c r="C142" s="1">
        <v>42654</v>
      </c>
      <c r="D142" s="65">
        <v>16.25</v>
      </c>
      <c r="E142" s="65">
        <v>16</v>
      </c>
      <c r="F142" s="65">
        <v>6.5</v>
      </c>
      <c r="G142" s="65">
        <v>6.75</v>
      </c>
      <c r="H142" s="65">
        <v>8</v>
      </c>
      <c r="I142" s="65">
        <v>8</v>
      </c>
      <c r="J142" s="65">
        <v>10</v>
      </c>
      <c r="K142" s="65">
        <v>9.75</v>
      </c>
      <c r="L142" s="65">
        <v>9.25</v>
      </c>
      <c r="M142" s="65">
        <v>0</v>
      </c>
      <c r="O142" s="3">
        <v>42850</v>
      </c>
      <c r="P142" s="62">
        <v>20</v>
      </c>
      <c r="Q142" s="62">
        <v>19.875</v>
      </c>
      <c r="R142" s="62">
        <v>6.875</v>
      </c>
      <c r="S142" s="62">
        <v>7</v>
      </c>
      <c r="T142" s="62">
        <v>13</v>
      </c>
      <c r="U142" s="62">
        <v>14</v>
      </c>
      <c r="V142" s="62">
        <v>10</v>
      </c>
      <c r="W142" s="62">
        <v>9.5</v>
      </c>
      <c r="X142" s="62">
        <v>10.5</v>
      </c>
      <c r="Y142" s="62">
        <v>0</v>
      </c>
    </row>
    <row r="143" spans="1:49">
      <c r="A143" s="44" t="s">
        <v>363</v>
      </c>
      <c r="B143" s="42">
        <v>42139</v>
      </c>
      <c r="C143" s="1">
        <v>42654</v>
      </c>
      <c r="D143" s="65">
        <v>15.5</v>
      </c>
      <c r="E143" s="65">
        <v>15.25</v>
      </c>
      <c r="F143" s="65">
        <v>6.75</v>
      </c>
      <c r="G143" s="65">
        <v>6.75</v>
      </c>
      <c r="H143" s="65">
        <v>6</v>
      </c>
      <c r="I143" s="65">
        <v>6</v>
      </c>
      <c r="J143" s="65">
        <v>10.5</v>
      </c>
      <c r="K143" s="65">
        <v>10.125</v>
      </c>
      <c r="L143" s="65">
        <v>7.25</v>
      </c>
      <c r="M143" s="65">
        <v>0</v>
      </c>
    </row>
    <row r="144" spans="1:49">
      <c r="A144" s="44" t="s">
        <v>364</v>
      </c>
      <c r="B144" s="42">
        <v>42148</v>
      </c>
      <c r="C144" s="1">
        <v>42530</v>
      </c>
      <c r="D144" s="65">
        <v>10.75</v>
      </c>
      <c r="E144" s="65">
        <v>10.75</v>
      </c>
      <c r="F144" s="65">
        <v>5.5</v>
      </c>
      <c r="G144" s="65">
        <v>5.5</v>
      </c>
      <c r="H144" s="65">
        <v>5</v>
      </c>
      <c r="I144" s="65">
        <v>5</v>
      </c>
      <c r="J144" s="65">
        <v>8.125</v>
      </c>
      <c r="K144" s="65">
        <v>8.125</v>
      </c>
      <c r="L144" s="65">
        <v>5.25</v>
      </c>
      <c r="M144" s="65">
        <v>0</v>
      </c>
    </row>
    <row r="145" spans="1:25">
      <c r="A145" s="44" t="s">
        <v>365</v>
      </c>
      <c r="B145" s="42">
        <v>42164</v>
      </c>
      <c r="C145" s="1">
        <v>42891</v>
      </c>
      <c r="D145" s="65">
        <v>17</v>
      </c>
      <c r="E145" s="65">
        <v>17</v>
      </c>
      <c r="F145" s="65">
        <v>6.5</v>
      </c>
      <c r="G145" s="65">
        <v>6.5</v>
      </c>
      <c r="H145" s="65">
        <v>16</v>
      </c>
      <c r="I145" s="65">
        <v>16</v>
      </c>
      <c r="J145" s="65">
        <v>6.5</v>
      </c>
      <c r="K145" s="65">
        <v>6.25</v>
      </c>
      <c r="L145" s="65">
        <v>5.875</v>
      </c>
      <c r="M145" s="65">
        <v>0</v>
      </c>
      <c r="O145" s="3">
        <v>42997</v>
      </c>
      <c r="P145" s="62">
        <v>18.375</v>
      </c>
      <c r="Q145" s="62">
        <v>18.25</v>
      </c>
      <c r="R145" s="62">
        <v>6.5</v>
      </c>
      <c r="S145" s="62">
        <v>6.5</v>
      </c>
      <c r="T145" s="62">
        <v>18</v>
      </c>
      <c r="U145" s="62">
        <v>18</v>
      </c>
      <c r="V145" s="62">
        <v>6.25</v>
      </c>
      <c r="W145" s="62">
        <v>6.25</v>
      </c>
      <c r="X145" s="62">
        <v>6</v>
      </c>
      <c r="Y145" s="62">
        <v>0</v>
      </c>
    </row>
    <row r="146" spans="1:25">
      <c r="A146" s="44" t="s">
        <v>366</v>
      </c>
      <c r="B146" s="42">
        <v>42172</v>
      </c>
      <c r="C146" s="1">
        <v>42882</v>
      </c>
      <c r="D146" s="65">
        <v>20.375</v>
      </c>
      <c r="E146" s="65">
        <v>20.5</v>
      </c>
      <c r="F146" s="65">
        <v>6.75</v>
      </c>
      <c r="G146" s="65">
        <v>6.75</v>
      </c>
      <c r="H146" s="65">
        <v>12</v>
      </c>
      <c r="I146" s="65">
        <v>13</v>
      </c>
      <c r="J146" s="65">
        <v>10.875</v>
      </c>
      <c r="K146" s="65">
        <v>10.75</v>
      </c>
      <c r="L146" s="65">
        <v>9.125</v>
      </c>
      <c r="M146" s="65">
        <v>0</v>
      </c>
      <c r="O146" s="3">
        <v>42997</v>
      </c>
      <c r="P146" s="62">
        <v>22.5</v>
      </c>
      <c r="Q146" s="62">
        <v>22.5</v>
      </c>
      <c r="R146" s="62">
        <v>6.75</v>
      </c>
      <c r="S146" s="62">
        <v>6.75</v>
      </c>
      <c r="T146" s="62">
        <v>16</v>
      </c>
      <c r="U146" s="62">
        <v>16</v>
      </c>
      <c r="V146" s="62">
        <v>9.75</v>
      </c>
      <c r="W146" s="62">
        <v>11</v>
      </c>
      <c r="X146" s="62">
        <v>9.625</v>
      </c>
      <c r="Y146" s="62">
        <v>0</v>
      </c>
    </row>
    <row r="147" spans="1:25">
      <c r="A147" s="44" t="s">
        <v>367</v>
      </c>
      <c r="B147" s="42">
        <v>42177</v>
      </c>
      <c r="C147" s="1">
        <v>42882</v>
      </c>
      <c r="D147" s="65">
        <v>18.5</v>
      </c>
      <c r="E147" s="65">
        <v>18.375</v>
      </c>
      <c r="F147" s="65">
        <v>6.375</v>
      </c>
      <c r="G147" s="65">
        <v>6.375</v>
      </c>
      <c r="H147" s="65">
        <v>13</v>
      </c>
      <c r="I147" s="65">
        <v>13</v>
      </c>
      <c r="J147" s="65">
        <v>8.5</v>
      </c>
      <c r="K147" s="65">
        <v>8.25</v>
      </c>
      <c r="L147" s="65">
        <v>9.25</v>
      </c>
      <c r="M147" s="65">
        <v>0</v>
      </c>
      <c r="O147" s="3">
        <v>42997</v>
      </c>
      <c r="P147" s="62">
        <v>20.25</v>
      </c>
      <c r="Q147" s="62">
        <v>20.125</v>
      </c>
      <c r="R147" s="62">
        <v>6.75</v>
      </c>
      <c r="S147" s="62">
        <v>6.75</v>
      </c>
      <c r="T147" s="62">
        <v>15</v>
      </c>
      <c r="U147" s="62">
        <v>16</v>
      </c>
      <c r="V147" s="62">
        <v>8</v>
      </c>
      <c r="W147" s="62">
        <v>8</v>
      </c>
      <c r="X147" s="62">
        <v>9.375</v>
      </c>
      <c r="Y147" s="62">
        <v>0</v>
      </c>
    </row>
    <row r="148" spans="1:25">
      <c r="A148" s="44" t="s">
        <v>368</v>
      </c>
      <c r="B148" s="42">
        <v>42185</v>
      </c>
      <c r="C148" s="1">
        <v>42654</v>
      </c>
      <c r="D148" s="65">
        <v>13.625</v>
      </c>
      <c r="E148" s="65">
        <v>13.75</v>
      </c>
      <c r="F148" s="65">
        <v>6.25</v>
      </c>
      <c r="G148" s="65">
        <v>6.25</v>
      </c>
      <c r="H148" s="65">
        <v>6</v>
      </c>
      <c r="I148" s="65">
        <v>6</v>
      </c>
      <c r="J148" s="65">
        <v>8.25</v>
      </c>
      <c r="K148" s="65">
        <v>8.625</v>
      </c>
      <c r="L148" s="65">
        <v>5.125</v>
      </c>
      <c r="M148" s="65">
        <v>0</v>
      </c>
      <c r="O148" s="3">
        <v>43061</v>
      </c>
      <c r="P148" s="62">
        <v>21.25</v>
      </c>
      <c r="Q148" s="62">
        <v>21.625</v>
      </c>
      <c r="R148" s="62">
        <v>7</v>
      </c>
      <c r="S148" s="62">
        <v>7</v>
      </c>
      <c r="T148" s="62">
        <v>17</v>
      </c>
      <c r="U148" s="62">
        <v>17</v>
      </c>
      <c r="V148" s="62">
        <v>8.75</v>
      </c>
      <c r="W148" s="62">
        <v>8.375</v>
      </c>
      <c r="X148" s="62">
        <v>6.875</v>
      </c>
      <c r="Y148" s="62">
        <v>0</v>
      </c>
    </row>
    <row r="149" spans="1:25">
      <c r="A149" s="44" t="s">
        <v>369</v>
      </c>
      <c r="B149" s="42">
        <v>42187</v>
      </c>
      <c r="C149" s="1">
        <v>42551</v>
      </c>
      <c r="D149" s="65">
        <v>12.125</v>
      </c>
      <c r="E149" s="65">
        <v>12.125</v>
      </c>
      <c r="L149" s="65">
        <v>5.375</v>
      </c>
      <c r="M149" s="65">
        <v>0</v>
      </c>
      <c r="O149" s="3">
        <v>42654</v>
      </c>
      <c r="P149" s="62">
        <v>14.75</v>
      </c>
      <c r="Q149" s="62">
        <v>14.75</v>
      </c>
      <c r="R149" s="62">
        <v>6.625</v>
      </c>
      <c r="S149" s="62">
        <v>6.75</v>
      </c>
      <c r="T149" s="62">
        <v>7</v>
      </c>
      <c r="U149" s="62">
        <v>7</v>
      </c>
      <c r="V149" s="62">
        <v>8.25</v>
      </c>
      <c r="W149" s="62">
        <v>8</v>
      </c>
      <c r="X149" s="62">
        <v>5.875</v>
      </c>
      <c r="Y149" s="62">
        <v>0</v>
      </c>
    </row>
    <row r="150" spans="1:25">
      <c r="A150" s="44" t="s">
        <v>370</v>
      </c>
      <c r="B150" s="42">
        <v>42190</v>
      </c>
      <c r="C150" s="1">
        <v>42654</v>
      </c>
      <c r="D150" s="65">
        <v>14</v>
      </c>
      <c r="E150" s="65">
        <v>14.375</v>
      </c>
      <c r="F150" s="65">
        <v>6.25</v>
      </c>
      <c r="G150" s="65">
        <v>6.5</v>
      </c>
      <c r="H150" s="65">
        <v>6</v>
      </c>
      <c r="I150" s="65">
        <v>6</v>
      </c>
      <c r="J150" s="65">
        <v>9.5</v>
      </c>
      <c r="K150" s="65">
        <v>9.625</v>
      </c>
      <c r="L150" s="65">
        <v>7.625</v>
      </c>
      <c r="M150" s="65">
        <v>0</v>
      </c>
    </row>
    <row r="151" spans="1:25">
      <c r="A151" s="44" t="s">
        <v>371</v>
      </c>
      <c r="B151" s="42">
        <v>42215</v>
      </c>
      <c r="C151" s="1">
        <v>42997</v>
      </c>
      <c r="D151" s="65">
        <v>22.125</v>
      </c>
      <c r="E151" s="65">
        <v>22.125</v>
      </c>
      <c r="F151" s="65">
        <v>7.25</v>
      </c>
      <c r="G151" s="65">
        <v>7.375</v>
      </c>
      <c r="H151" s="65">
        <v>17</v>
      </c>
      <c r="I151" s="65">
        <v>17</v>
      </c>
      <c r="J151" s="65">
        <v>9</v>
      </c>
      <c r="K151" s="65">
        <v>9.375</v>
      </c>
      <c r="L151" s="65">
        <v>9.375</v>
      </c>
      <c r="M151" s="65">
        <v>0</v>
      </c>
    </row>
    <row r="152" spans="1:25">
      <c r="A152" s="44" t="s">
        <v>372</v>
      </c>
      <c r="B152" s="42">
        <v>42217</v>
      </c>
      <c r="C152" s="1">
        <v>42647</v>
      </c>
      <c r="D152" s="65">
        <v>12.625</v>
      </c>
      <c r="E152" s="65">
        <v>12.5</v>
      </c>
      <c r="F152" s="65">
        <v>5.75</v>
      </c>
      <c r="G152" s="65">
        <v>5.75</v>
      </c>
      <c r="H152" s="65">
        <v>4</v>
      </c>
      <c r="I152" s="65">
        <v>4</v>
      </c>
      <c r="J152" s="65">
        <v>9.75</v>
      </c>
      <c r="K152" s="65">
        <v>9.625</v>
      </c>
      <c r="L152" s="65">
        <v>6</v>
      </c>
      <c r="M152" s="65">
        <v>0</v>
      </c>
    </row>
    <row r="153" spans="1:25">
      <c r="A153" s="44" t="s">
        <v>373</v>
      </c>
      <c r="B153" s="42">
        <v>42408</v>
      </c>
      <c r="C153" s="1">
        <v>42550</v>
      </c>
      <c r="D153" s="65">
        <v>4.25</v>
      </c>
    </row>
    <row r="154" spans="1:25">
      <c r="A154" s="44" t="s">
        <v>374</v>
      </c>
      <c r="B154" s="42">
        <v>42409</v>
      </c>
      <c r="C154" s="1">
        <v>42550</v>
      </c>
      <c r="D154" s="65">
        <v>4.5</v>
      </c>
    </row>
    <row r="155" spans="1:25">
      <c r="A155" s="44" t="s">
        <v>375</v>
      </c>
      <c r="B155" s="42">
        <v>42414</v>
      </c>
      <c r="C155" s="1">
        <v>42550</v>
      </c>
      <c r="D155" s="65">
        <v>4</v>
      </c>
    </row>
    <row r="156" spans="1:25">
      <c r="A156" s="44" t="s">
        <v>376</v>
      </c>
      <c r="B156" s="42">
        <v>42414</v>
      </c>
      <c r="C156" s="1">
        <v>42550</v>
      </c>
      <c r="D156" s="65">
        <v>3.75</v>
      </c>
    </row>
    <row r="157" spans="1:25">
      <c r="A157" s="44" t="s">
        <v>377</v>
      </c>
      <c r="B157" s="42">
        <v>42416</v>
      </c>
      <c r="C157" s="1">
        <v>42550</v>
      </c>
      <c r="D157" s="65">
        <v>3.75</v>
      </c>
      <c r="O157" s="3">
        <v>42870</v>
      </c>
      <c r="P157" s="62">
        <v>13.25</v>
      </c>
      <c r="Q157" s="62">
        <v>13</v>
      </c>
      <c r="R157" s="62">
        <v>5.875</v>
      </c>
      <c r="S157" s="62">
        <v>5.75</v>
      </c>
      <c r="T157" s="62">
        <v>7</v>
      </c>
      <c r="U157" s="62">
        <v>7</v>
      </c>
      <c r="V157" s="62">
        <v>8.125</v>
      </c>
      <c r="W157" s="62">
        <v>8.125</v>
      </c>
      <c r="X157" s="62">
        <v>6.5</v>
      </c>
      <c r="Y157" s="62">
        <v>0</v>
      </c>
    </row>
    <row r="158" spans="1:25">
      <c r="A158" s="44" t="s">
        <v>378</v>
      </c>
      <c r="B158" s="42">
        <v>42423</v>
      </c>
      <c r="C158" s="1">
        <v>42550</v>
      </c>
      <c r="D158" s="65">
        <v>3.75</v>
      </c>
    </row>
  </sheetData>
  <mergeCells count="7">
    <mergeCell ref="BW1:CF1"/>
    <mergeCell ref="C1:L1"/>
    <mergeCell ref="O1:X1"/>
    <mergeCell ref="AA1:AJ1"/>
    <mergeCell ref="AM1:AV1"/>
    <mergeCell ref="AY1:BH1"/>
    <mergeCell ref="BK1:BT1"/>
  </mergeCells>
  <phoneticPr fontId="1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Gregan Ventures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Anndri Garrett</dc:creator>
  <cp:lastModifiedBy>Anndri Garrett</cp:lastModifiedBy>
  <dcterms:created xsi:type="dcterms:W3CDTF">2018-02-08T04:51:19Z</dcterms:created>
  <dcterms:modified xsi:type="dcterms:W3CDTF">2019-04-15T19:58:29Z</dcterms:modified>
</cp:coreProperties>
</file>