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ptop\Documents\Research docs for upload\"/>
    </mc:Choice>
  </mc:AlternateContent>
  <xr:revisionPtr revIDLastSave="0" documentId="8_{57013E36-FFDA-43E0-904F-F087FAD45EA6}" xr6:coauthVersionLast="47" xr6:coauthVersionMax="47" xr10:uidLastSave="{00000000-0000-0000-0000-000000000000}"/>
  <bookViews>
    <workbookView xWindow="-120" yWindow="-120" windowWidth="29040" windowHeight="15840" activeTab="2" xr2:uid="{5DAE8BC1-41B7-44D2-AD00-5B0595B957A6}"/>
  </bookViews>
  <sheets>
    <sheet name="pre&amp;posttest" sheetId="1" r:id="rId1"/>
    <sheet name="baseline" sheetId="2" r:id="rId2"/>
    <sheet name="debriefing" sheetId="3" r:id="rId3"/>
  </sheets>
  <externalReferences>
    <externalReference r:id="rId4"/>
    <externalReference r:id="rId5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3" i="1" l="1"/>
  <c r="K4" i="1"/>
  <c r="K16" i="2" l="1"/>
  <c r="J16" i="2"/>
  <c r="I16" i="2"/>
  <c r="H16" i="2"/>
  <c r="G16" i="2"/>
  <c r="F16" i="2"/>
  <c r="K15" i="2"/>
  <c r="J15" i="2"/>
  <c r="I15" i="2"/>
  <c r="H15" i="2"/>
  <c r="K14" i="2"/>
  <c r="J14" i="2"/>
  <c r="I14" i="2"/>
  <c r="H14" i="2"/>
  <c r="G14" i="2"/>
  <c r="F14" i="2"/>
  <c r="K13" i="2"/>
  <c r="J13" i="2"/>
  <c r="I13" i="2"/>
  <c r="H13" i="2"/>
  <c r="G13" i="2"/>
  <c r="F13" i="2"/>
  <c r="L10" i="2"/>
  <c r="K10" i="2"/>
  <c r="J10" i="2"/>
  <c r="I10" i="2"/>
  <c r="H10" i="2"/>
  <c r="K9" i="2"/>
  <c r="J9" i="2"/>
  <c r="I9" i="2"/>
  <c r="H9" i="2"/>
  <c r="F10" i="2" l="1"/>
  <c r="F15" i="2"/>
  <c r="G10" i="2"/>
  <c r="E2" i="3"/>
  <c r="D2" i="3"/>
  <c r="G15" i="2" l="1"/>
  <c r="F9" i="2" l="1"/>
  <c r="G9" i="2" l="1"/>
</calcChain>
</file>

<file path=xl/sharedStrings.xml><?xml version="1.0" encoding="utf-8"?>
<sst xmlns="http://schemas.openxmlformats.org/spreadsheetml/2006/main" count="109" uniqueCount="92">
  <si>
    <t>Q1</t>
  </si>
  <si>
    <t>Q2</t>
  </si>
  <si>
    <t>Uncertainty</t>
  </si>
  <si>
    <t>Q3</t>
  </si>
  <si>
    <t>Construction</t>
  </si>
  <si>
    <t>Q4</t>
  </si>
  <si>
    <t>Dialoguing</t>
  </si>
  <si>
    <t>Q5</t>
  </si>
  <si>
    <t>Contextual meaning</t>
  </si>
  <si>
    <t>Q6</t>
  </si>
  <si>
    <t>Interpretive diversity</t>
  </si>
  <si>
    <t>Q7</t>
  </si>
  <si>
    <t>Referential integrity</t>
  </si>
  <si>
    <t>Q8</t>
  </si>
  <si>
    <t>Q9</t>
  </si>
  <si>
    <t>Relational integrity</t>
  </si>
  <si>
    <t>Hypothetical Framework</t>
  </si>
  <si>
    <t>The movement model</t>
  </si>
  <si>
    <t>Career context</t>
  </si>
  <si>
    <t>Function</t>
  </si>
  <si>
    <t>Role</t>
  </si>
  <si>
    <t>Position</t>
  </si>
  <si>
    <t>Level of expertise</t>
  </si>
  <si>
    <t>Duration of career</t>
  </si>
  <si>
    <t>Similarity: Experience</t>
  </si>
  <si>
    <t>Q14</t>
  </si>
  <si>
    <t>Paired</t>
  </si>
  <si>
    <t>Non-paired</t>
  </si>
  <si>
    <t>Type of experiences</t>
  </si>
  <si>
    <t>Q15</t>
  </si>
  <si>
    <t>Cognitive awareness</t>
  </si>
  <si>
    <t>Q10</t>
  </si>
  <si>
    <t>Q17</t>
  </si>
  <si>
    <t>Q12</t>
  </si>
  <si>
    <t>Training obligation</t>
  </si>
  <si>
    <t>Q18</t>
  </si>
  <si>
    <t>Q19</t>
  </si>
  <si>
    <t>Mental model</t>
  </si>
  <si>
    <t>Survey 2 &amp; 3</t>
  </si>
  <si>
    <t>Baseline survey</t>
  </si>
  <si>
    <t>Debriefing survey</t>
  </si>
  <si>
    <t>meaning-making achieved</t>
  </si>
  <si>
    <t>continuous dialogue</t>
  </si>
  <si>
    <t>devices achived goal</t>
  </si>
  <si>
    <t>movement preferred</t>
  </si>
  <si>
    <t>Note: meovement' refers to the two inner processes of intervention using indexicals and lietrary devices</t>
  </si>
  <si>
    <t>significance</t>
  </si>
  <si>
    <r>
      <t>rank correlations (</t>
    </r>
    <r>
      <rPr>
        <b/>
        <sz val="11"/>
        <color theme="1"/>
        <rFont val="Calibri"/>
        <family val="2"/>
      </rPr>
      <t>ρ)</t>
    </r>
  </si>
  <si>
    <t>uncertainty (u)</t>
  </si>
  <si>
    <t>not measurable with statistical instruments</t>
  </si>
  <si>
    <t>NA</t>
  </si>
  <si>
    <t>Text &amp; Notation</t>
  </si>
  <si>
    <t>UML experience</t>
  </si>
  <si>
    <t>Group Cognitive Awareness</t>
  </si>
  <si>
    <t>Group rasing awareness</t>
  </si>
  <si>
    <t>Manually calculated</t>
  </si>
  <si>
    <t>Conf. Interval @ 95%</t>
  </si>
  <si>
    <r>
      <t>rank correlations (Rs</t>
    </r>
    <r>
      <rPr>
        <b/>
        <sz val="11"/>
        <color theme="1"/>
        <rFont val="Calibri"/>
        <family val="2"/>
      </rPr>
      <t>)</t>
    </r>
  </si>
  <si>
    <r>
      <t xml:space="preserve">significance </t>
    </r>
    <r>
      <rPr>
        <b/>
        <sz val="11"/>
        <color theme="1"/>
        <rFont val="Calibri"/>
        <family val="2"/>
      </rPr>
      <t>ρ</t>
    </r>
  </si>
  <si>
    <r>
      <t>uncertainty (</t>
    </r>
    <r>
      <rPr>
        <b/>
        <sz val="11"/>
        <color theme="1"/>
        <rFont val="Calibri"/>
        <family val="2"/>
      </rPr>
      <t>μ</t>
    </r>
    <r>
      <rPr>
        <b/>
        <sz val="11"/>
        <color theme="1"/>
        <rFont val="Calibri"/>
        <family val="2"/>
        <scheme val="minor"/>
      </rPr>
      <t>)</t>
    </r>
  </si>
  <si>
    <t>na</t>
  </si>
  <si>
    <t>N</t>
  </si>
  <si>
    <t>Mean Rank</t>
  </si>
  <si>
    <t>Σ ranks</t>
  </si>
  <si>
    <t>ρ</t>
  </si>
  <si>
    <t>Mean</t>
  </si>
  <si>
    <t>Std. Deviation</t>
  </si>
  <si>
    <t>Min</t>
  </si>
  <si>
    <t>Max</t>
  </si>
  <si>
    <t>Ranks</t>
  </si>
  <si>
    <t>Significance</t>
  </si>
  <si>
    <t>Descriptive statistics</t>
  </si>
  <si>
    <t>Pos. ranks</t>
  </si>
  <si>
    <t>Ties</t>
  </si>
  <si>
    <t>Neg. ranks</t>
  </si>
  <si>
    <t>Ambiguity preintervention</t>
  </si>
  <si>
    <t>Ambiguity postintervention</t>
  </si>
  <si>
    <t>Fragmentation preintervention</t>
  </si>
  <si>
    <t>Fragmentation postinterventio</t>
  </si>
  <si>
    <t>0.039</t>
  </si>
  <si>
    <t>0.058</t>
  </si>
  <si>
    <t>0.014</t>
  </si>
  <si>
    <t>Z</t>
  </si>
  <si>
    <t>-1.897</t>
  </si>
  <si>
    <t>-2.064</t>
  </si>
  <si>
    <t>-1.852</t>
  </si>
  <si>
    <t>-2.215</t>
  </si>
  <si>
    <t>-1.983</t>
  </si>
  <si>
    <t>-2.456</t>
  </si>
  <si>
    <t>-1,127</t>
  </si>
  <si>
    <t>-1.265</t>
  </si>
  <si>
    <t>-2.640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</si>
</sst>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"/>
    <numFmt numFmtId="165" formatCode="#,##0.0000"/>
    <numFmt numFmtId="166" formatCode="0.0000"/>
    <numFmt numFmtId="167" formatCode="0.00000"/>
    <numFmt numFmtId="168" formatCode="###0.000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0"/>
      <name val="Arial"/>
      <family val="2"/>
    </font>
    <font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/>
  </cellStyleXfs>
  <cellXfs count="39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0" xfId="0" applyFont="1"/>
    <xf numFmtId="2" fontId="0" fillId="0" borderId="0" xfId="0" applyNumberFormat="1"/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/>
    </xf>
    <xf numFmtId="0" fontId="1" fillId="0" borderId="0" xfId="0" applyFont="1" applyAlignment="1">
      <alignment horizontal="center" vertical="top"/>
    </xf>
    <xf numFmtId="0" fontId="0" fillId="0" borderId="0" xfId="0" applyFont="1" applyAlignment="1">
      <alignment horizontal="center" vertical="top"/>
    </xf>
    <xf numFmtId="2" fontId="1" fillId="0" borderId="0" xfId="0" applyNumberFormat="1" applyFont="1" applyAlignment="1">
      <alignment horizontal="center" vertical="top" wrapText="1"/>
    </xf>
    <xf numFmtId="0" fontId="1" fillId="0" borderId="0" xfId="0" applyFont="1" applyAlignment="1"/>
    <xf numFmtId="0" fontId="1" fillId="0" borderId="0" xfId="0" applyFont="1" applyAlignment="1">
      <alignment wrapText="1"/>
    </xf>
    <xf numFmtId="0" fontId="0" fillId="0" borderId="0" xfId="0" applyFont="1" applyAlignment="1">
      <alignment wrapText="1"/>
    </xf>
    <xf numFmtId="0" fontId="0" fillId="0" borderId="0" xfId="0" applyAlignment="1">
      <alignment horizontal="center" wrapText="1"/>
    </xf>
    <xf numFmtId="0" fontId="4" fillId="0" borderId="0" xfId="0" applyFont="1" applyAlignment="1">
      <alignment horizontal="center" wrapText="1"/>
    </xf>
    <xf numFmtId="0" fontId="0" fillId="0" borderId="0" xfId="0" applyAlignment="1">
      <alignment wrapText="1"/>
    </xf>
    <xf numFmtId="166" fontId="0" fillId="0" borderId="0" xfId="0" applyNumberFormat="1"/>
    <xf numFmtId="166" fontId="0" fillId="0" borderId="0" xfId="0" applyNumberFormat="1" applyAlignment="1">
      <alignment horizontal="center"/>
    </xf>
    <xf numFmtId="167" fontId="0" fillId="0" borderId="0" xfId="0" applyNumberFormat="1"/>
    <xf numFmtId="0" fontId="1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168" fontId="6" fillId="0" borderId="0" xfId="1" applyNumberFormat="1" applyFont="1" applyFill="1" applyBorder="1" applyAlignment="1">
      <alignment horizontal="right" vertical="top"/>
    </xf>
    <xf numFmtId="0" fontId="0" fillId="0" borderId="0" xfId="0" applyNumberFormat="1"/>
    <xf numFmtId="49" fontId="0" fillId="0" borderId="0" xfId="0" applyNumberFormat="1" applyAlignment="1">
      <alignment horizontal="center" vertical="center"/>
    </xf>
    <xf numFmtId="49" fontId="4" fillId="0" borderId="0" xfId="0" applyNumberFormat="1" applyFont="1" applyAlignment="1">
      <alignment horizontal="center" vertical="center" wrapText="1"/>
    </xf>
    <xf numFmtId="166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2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center" vertical="top" wrapText="1"/>
    </xf>
  </cellXfs>
  <cellStyles count="2">
    <cellStyle name="Normal" xfId="0" builtinId="0"/>
    <cellStyle name="Normal_Wilcoxon-Ref integory" xfId="1" xr:uid="{B7DB8CD6-6AE3-422E-A51F-32E61C16CB2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aptop/OneDrive/Thesis/Work%20in%20progress/Survey%20results/Comparison%20stat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aptop/OneDrive/Thesis/Work%20in%20progress/Survey%20results/Baseline%20working%20sta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ilcoxon"/>
      <sheetName val="S-Ambiguity"/>
      <sheetName val="Amb.Trend"/>
      <sheetName val="Wilcoxon-Frag"/>
      <sheetName val="Fragmentation"/>
      <sheetName val="Frag. Trend"/>
      <sheetName val="Wilcoxon-uncert"/>
      <sheetName val="Shared uncertainty"/>
      <sheetName val="Uncert. Trend"/>
      <sheetName val="Wilcoxon-Contruct"/>
      <sheetName val="S-Group Construct"/>
      <sheetName val="Constr. Trend"/>
      <sheetName val="Wilcoxon-Dialogue"/>
      <sheetName val="S-Group Dialogue"/>
      <sheetName val="Engage Trend"/>
      <sheetName val="Wilcoxon-ConMean"/>
      <sheetName val="S-Shared meaning"/>
      <sheetName val="Share Trend"/>
      <sheetName val="Wilcoxon-Diversity"/>
      <sheetName val="S-Group diversity"/>
      <sheetName val="Diversity Trend"/>
      <sheetName val="Wilcoxon-Ref integory"/>
      <sheetName val="S-Ref integrity"/>
      <sheetName val="Ref. int. Trend"/>
      <sheetName val="Wilcoxon-Relintegrity"/>
      <sheetName val="S-Rel integrity"/>
      <sheetName val="Rel. int. Trend"/>
      <sheetName val="Wilcoxon -hypothesis 1"/>
      <sheetName val="Wilcoxon-hypothesis 2"/>
      <sheetName val="Baseline Demographics"/>
      <sheetName val="Debriefing"/>
      <sheetName val="Debriefing (2)"/>
    </sheetNames>
    <sheetDataSet>
      <sheetData sheetId="0">
        <row r="14">
          <cell r="E14">
            <v>1</v>
          </cell>
        </row>
        <row r="15">
          <cell r="C15">
            <v>2.1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>
        <row r="15">
          <cell r="B15">
            <v>2</v>
          </cell>
        </row>
      </sheetData>
      <sheetData sheetId="3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oller"/>
      <sheetName val="Funct unit"/>
      <sheetName val="Ops role"/>
      <sheetName val="Funct. Pos."/>
      <sheetName val="Expertise"/>
      <sheetName val="Years in career"/>
      <sheetName val="SPSS-UML experience"/>
      <sheetName val="ANOVA-UML experience"/>
      <sheetName val="Confidence-UML experience"/>
      <sheetName val="UML experience"/>
      <sheetName val="SPSS-Txt challenge"/>
      <sheetName val="ANOVA-Txt"/>
      <sheetName val="Confidence - Txt chalenge"/>
      <sheetName val="Friedman-Txt"/>
      <sheetName val="Text challenge"/>
      <sheetName val="Type of challenge"/>
      <sheetName val="SPSS-Raise awareness"/>
      <sheetName val="ANOVA-Raise aware"/>
      <sheetName val="Confidence-Raise awareness"/>
      <sheetName val="Raise awareness"/>
      <sheetName val="SPSS-Cog awareness"/>
      <sheetName val="ANOVA-Cog aware"/>
      <sheetName val="Conf. Cog Awareness"/>
      <sheetName val="&quot;Cog awareness"/>
      <sheetName val="SPSS-Training"/>
      <sheetName val="ANOVA-Training"/>
      <sheetName val="Conf. Training"/>
      <sheetName val="Training corr"/>
      <sheetName val="SPSS-Mental Model"/>
      <sheetName val="ANOVA-Mental Model"/>
      <sheetName val="Conf. Mental Model"/>
      <sheetName val="Mental Mode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18">
          <cell r="B18">
            <v>0.33525189950227863</v>
          </cell>
          <cell r="D18">
            <v>0.47161582481527836</v>
          </cell>
        </row>
      </sheetData>
      <sheetData sheetId="9">
        <row r="19">
          <cell r="B19">
            <v>0.48428925496466141</v>
          </cell>
        </row>
        <row r="21">
          <cell r="B21">
            <v>4.8863334966742701E-2</v>
          </cell>
        </row>
        <row r="25">
          <cell r="B25" t="str">
            <v>3,61±1.08</v>
          </cell>
        </row>
        <row r="26">
          <cell r="C26" t="str">
            <v>3,61±0,79</v>
          </cell>
        </row>
      </sheetData>
      <sheetData sheetId="10" refreshError="1"/>
      <sheetData sheetId="11" refreshError="1"/>
      <sheetData sheetId="12">
        <row r="18">
          <cell r="B18">
            <v>0.55473146053497346</v>
          </cell>
          <cell r="D18">
            <v>0.49911153855165979</v>
          </cell>
          <cell r="F18">
            <v>0.4935759344162941</v>
          </cell>
        </row>
      </sheetData>
      <sheetData sheetId="13" refreshError="1"/>
      <sheetData sheetId="14">
        <row r="19">
          <cell r="B19">
            <v>0.55300308709198709</v>
          </cell>
        </row>
        <row r="21">
          <cell r="B21">
            <v>1.7292950897727942E-2</v>
          </cell>
        </row>
        <row r="25">
          <cell r="B25" t="str">
            <v>0,91±0,82</v>
          </cell>
        </row>
        <row r="26">
          <cell r="D26" t="str">
            <v>0,91±0,91</v>
          </cell>
        </row>
      </sheetData>
      <sheetData sheetId="15" refreshError="1"/>
      <sheetData sheetId="16" refreshError="1"/>
      <sheetData sheetId="17" refreshError="1"/>
      <sheetData sheetId="18">
        <row r="18">
          <cell r="B18">
            <v>0.42151595992213098</v>
          </cell>
          <cell r="D18">
            <v>0.42151595992213053</v>
          </cell>
        </row>
      </sheetData>
      <sheetData sheetId="19">
        <row r="19">
          <cell r="B19">
            <v>0.55584415584415592</v>
          </cell>
        </row>
        <row r="21">
          <cell r="B21">
            <v>1.6454253496671234E-2</v>
          </cell>
        </row>
        <row r="25">
          <cell r="B25" t="str">
            <v>0,86±0,97</v>
          </cell>
        </row>
        <row r="26">
          <cell r="C26" t="str">
            <v>0,86±0,70</v>
          </cell>
        </row>
      </sheetData>
      <sheetData sheetId="20" refreshError="1"/>
      <sheetData sheetId="21" refreshError="1"/>
      <sheetData sheetId="22">
        <row r="18">
          <cell r="B18">
            <v>0.42151595992213098</v>
          </cell>
          <cell r="D18">
            <v>0.77511310159651192</v>
          </cell>
        </row>
      </sheetData>
      <sheetData sheetId="23">
        <row r="19">
          <cell r="B19">
            <v>0.83072492204332959</v>
          </cell>
        </row>
        <row r="21">
          <cell r="B21">
            <v>7.9244904720611781E-7</v>
          </cell>
        </row>
        <row r="25">
          <cell r="B25" t="str">
            <v>1,07±0,53</v>
          </cell>
        </row>
        <row r="26">
          <cell r="C26" t="str">
            <v>1,07±0,20</v>
          </cell>
        </row>
      </sheetData>
      <sheetData sheetId="24" refreshError="1"/>
      <sheetData sheetId="25" refreshError="1"/>
      <sheetData sheetId="26">
        <row r="18">
          <cell r="B18">
            <v>0.59303287628188028</v>
          </cell>
          <cell r="D18">
            <v>0.66441079065021624</v>
          </cell>
        </row>
      </sheetData>
      <sheetData sheetId="27">
        <row r="19">
          <cell r="B19">
            <v>0.20219900811313532</v>
          </cell>
        </row>
        <row r="21">
          <cell r="B21">
            <v>0.47922497074286963</v>
          </cell>
        </row>
        <row r="25">
          <cell r="B25" t="str">
            <v>1,08±0,49</v>
          </cell>
        </row>
        <row r="26">
          <cell r="C26" t="str">
            <v>1,08±0,36</v>
          </cell>
        </row>
      </sheetData>
      <sheetData sheetId="28" refreshError="1"/>
      <sheetData sheetId="29" refreshError="1"/>
      <sheetData sheetId="30">
        <row r="18">
          <cell r="B18">
            <v>0.3755549741371601</v>
          </cell>
          <cell r="D18">
            <v>0.77511310159651192</v>
          </cell>
        </row>
      </sheetData>
      <sheetData sheetId="31">
        <row r="44">
          <cell r="B44">
            <v>0.53109171012020562</v>
          </cell>
        </row>
        <row r="46">
          <cell r="B46">
            <v>2.4884829629918285E-2</v>
          </cell>
        </row>
        <row r="50">
          <cell r="B50" t="str">
            <v>1,15±0,42</v>
          </cell>
        </row>
        <row r="51">
          <cell r="C51" t="str">
            <v>1,15±0,88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5D8329-270F-44A9-AEA6-407689899403}">
  <dimension ref="A1:O45"/>
  <sheetViews>
    <sheetView workbookViewId="0">
      <selection activeCell="O3" sqref="O3"/>
    </sheetView>
  </sheetViews>
  <sheetFormatPr defaultRowHeight="15" x14ac:dyDescent="0.25"/>
  <cols>
    <col min="1" max="1" width="28.5703125" customWidth="1"/>
    <col min="2" max="2" width="5.7109375" customWidth="1"/>
    <col min="3" max="3" width="5.7109375" bestFit="1" customWidth="1"/>
    <col min="4" max="4" width="6.140625" style="2" bestFit="1" customWidth="1"/>
    <col min="5" max="5" width="3" style="8" bestFit="1" customWidth="1"/>
    <col min="6" max="6" width="6" bestFit="1" customWidth="1"/>
    <col min="7" max="7" width="5.7109375" bestFit="1" customWidth="1"/>
    <col min="8" max="8" width="11.5703125" bestFit="1" customWidth="1"/>
    <col min="9" max="9" width="6.28515625" bestFit="1" customWidth="1"/>
    <col min="10" max="10" width="3" bestFit="1" customWidth="1"/>
    <col min="11" max="11" width="6.5703125" bestFit="1" customWidth="1"/>
    <col min="12" max="12" width="9.5703125" bestFit="1" customWidth="1"/>
    <col min="13" max="13" width="4.5703125" bestFit="1" customWidth="1"/>
    <col min="14" max="14" width="4.7109375" bestFit="1" customWidth="1"/>
  </cols>
  <sheetData>
    <row r="1" spans="1:15" x14ac:dyDescent="0.25">
      <c r="A1" s="3" t="s">
        <v>38</v>
      </c>
      <c r="D1" s="13" t="s">
        <v>69</v>
      </c>
      <c r="E1" s="13"/>
      <c r="F1" s="13"/>
      <c r="G1" s="13"/>
      <c r="H1" s="1" t="s">
        <v>70</v>
      </c>
      <c r="I1" s="3" t="s">
        <v>82</v>
      </c>
      <c r="J1" s="31" t="s">
        <v>71</v>
      </c>
      <c r="K1" s="31"/>
      <c r="L1" s="31"/>
      <c r="M1" s="31"/>
      <c r="N1" s="31"/>
    </row>
    <row r="2" spans="1:15" s="18" customFormat="1" ht="30" x14ac:dyDescent="0.25">
      <c r="A2" s="14" t="s">
        <v>16</v>
      </c>
      <c r="B2" s="15" t="s">
        <v>74</v>
      </c>
      <c r="C2" s="15" t="s">
        <v>72</v>
      </c>
      <c r="D2" s="16" t="s">
        <v>73</v>
      </c>
      <c r="E2" s="16" t="s">
        <v>61</v>
      </c>
      <c r="F2" s="16" t="s">
        <v>62</v>
      </c>
      <c r="G2" s="17" t="s">
        <v>63</v>
      </c>
      <c r="H2" s="17" t="s">
        <v>64</v>
      </c>
      <c r="I2" s="17"/>
      <c r="J2" s="16" t="s">
        <v>61</v>
      </c>
      <c r="K2" s="16" t="s">
        <v>65</v>
      </c>
      <c r="L2" s="16" t="s">
        <v>66</v>
      </c>
      <c r="M2" s="16" t="s">
        <v>67</v>
      </c>
      <c r="N2" s="16" t="s">
        <v>68</v>
      </c>
    </row>
    <row r="3" spans="1:15" x14ac:dyDescent="0.25">
      <c r="A3" t="s">
        <v>75</v>
      </c>
      <c r="B3" s="30">
        <v>1</v>
      </c>
      <c r="C3" s="30">
        <v>6</v>
      </c>
      <c r="D3" s="30">
        <v>3</v>
      </c>
      <c r="E3" s="30">
        <v>10</v>
      </c>
      <c r="F3" s="5">
        <v>3.5</v>
      </c>
      <c r="G3" s="5">
        <v>3.5</v>
      </c>
      <c r="H3" s="32" t="s">
        <v>80</v>
      </c>
      <c r="I3" s="28" t="s">
        <v>83</v>
      </c>
      <c r="J3">
        <v>10</v>
      </c>
      <c r="K3" s="19">
        <v>1.4</v>
      </c>
      <c r="L3" s="21">
        <v>0.51639999999999997</v>
      </c>
      <c r="M3" s="5">
        <f>[1]Wilcoxon!$E$14</f>
        <v>1</v>
      </c>
      <c r="N3" s="5">
        <v>2</v>
      </c>
      <c r="O3" s="26"/>
    </row>
    <row r="4" spans="1:15" x14ac:dyDescent="0.25">
      <c r="A4" t="s">
        <v>76</v>
      </c>
      <c r="B4" s="30"/>
      <c r="C4" s="30"/>
      <c r="D4" s="30"/>
      <c r="E4" s="30"/>
      <c r="F4" s="5">
        <v>4.08</v>
      </c>
      <c r="G4" s="5">
        <v>24.5</v>
      </c>
      <c r="H4" s="32"/>
      <c r="I4" s="28"/>
      <c r="J4">
        <v>10</v>
      </c>
      <c r="K4" s="19">
        <f>[1]Wilcoxon!$C$15</f>
        <v>2.1</v>
      </c>
      <c r="L4" s="21">
        <v>1.28668</v>
      </c>
      <c r="M4" s="5">
        <v>1</v>
      </c>
      <c r="N4" s="5">
        <v>5</v>
      </c>
    </row>
    <row r="5" spans="1:15" x14ac:dyDescent="0.25">
      <c r="A5" t="s">
        <v>77</v>
      </c>
      <c r="B5" s="30">
        <v>2</v>
      </c>
      <c r="C5" s="30">
        <v>8</v>
      </c>
      <c r="D5" s="30">
        <v>0</v>
      </c>
      <c r="E5" s="30">
        <v>10</v>
      </c>
      <c r="F5" s="5">
        <v>4</v>
      </c>
      <c r="G5" s="5">
        <v>8</v>
      </c>
      <c r="H5" s="29" t="s">
        <v>79</v>
      </c>
      <c r="I5" s="27" t="s">
        <v>84</v>
      </c>
      <c r="J5">
        <v>10</v>
      </c>
      <c r="K5" s="19">
        <v>1.8</v>
      </c>
      <c r="L5" s="21">
        <v>1.0327999999999999</v>
      </c>
      <c r="M5" s="5">
        <v>1</v>
      </c>
      <c r="N5" s="5">
        <v>4</v>
      </c>
    </row>
    <row r="6" spans="1:15" x14ac:dyDescent="0.25">
      <c r="A6" t="s">
        <v>78</v>
      </c>
      <c r="B6" s="30"/>
      <c r="C6" s="30"/>
      <c r="D6" s="30"/>
      <c r="E6" s="30"/>
      <c r="F6" s="5">
        <v>5.88</v>
      </c>
      <c r="G6" s="5">
        <v>47</v>
      </c>
      <c r="H6" s="29"/>
      <c r="I6" s="27"/>
      <c r="J6">
        <v>10</v>
      </c>
      <c r="K6" s="19">
        <v>3</v>
      </c>
      <c r="L6" s="21">
        <v>1.5634699999999999</v>
      </c>
      <c r="M6" s="5">
        <v>1</v>
      </c>
      <c r="N6" s="5">
        <v>5</v>
      </c>
    </row>
    <row r="7" spans="1:15" x14ac:dyDescent="0.25">
      <c r="A7" t="s">
        <v>12</v>
      </c>
      <c r="B7" s="30">
        <v>2</v>
      </c>
      <c r="C7" s="30">
        <v>5</v>
      </c>
      <c r="D7" s="30">
        <v>3</v>
      </c>
      <c r="E7" s="30">
        <v>10</v>
      </c>
      <c r="F7" s="5">
        <v>3.5</v>
      </c>
      <c r="G7" s="5">
        <v>7</v>
      </c>
      <c r="H7" s="29">
        <v>0.20599999999999999</v>
      </c>
      <c r="I7" s="27" t="s">
        <v>90</v>
      </c>
      <c r="J7">
        <v>10</v>
      </c>
      <c r="K7" s="19">
        <v>1.8</v>
      </c>
      <c r="L7" s="25">
        <v>0.4216370213557839</v>
      </c>
      <c r="M7" s="5">
        <v>1</v>
      </c>
      <c r="N7" s="5">
        <v>2</v>
      </c>
    </row>
    <row r="8" spans="1:15" x14ac:dyDescent="0.25">
      <c r="B8" s="30"/>
      <c r="C8" s="30"/>
      <c r="D8" s="30"/>
      <c r="E8" s="30"/>
      <c r="F8" s="5">
        <v>4.2</v>
      </c>
      <c r="G8" s="5">
        <v>21</v>
      </c>
      <c r="H8" s="29"/>
      <c r="I8" s="27"/>
      <c r="J8">
        <v>10</v>
      </c>
      <c r="K8" s="19">
        <v>2.2000000000000002</v>
      </c>
      <c r="L8" s="25">
        <v>0.78881063774661553</v>
      </c>
      <c r="M8" s="5">
        <v>1</v>
      </c>
      <c r="N8" s="5">
        <v>3</v>
      </c>
    </row>
    <row r="9" spans="1:15" x14ac:dyDescent="0.25">
      <c r="A9" t="s">
        <v>15</v>
      </c>
      <c r="B9" s="30">
        <v>0</v>
      </c>
      <c r="C9" s="30">
        <v>8</v>
      </c>
      <c r="D9" s="30">
        <v>2</v>
      </c>
      <c r="E9" s="30">
        <v>10</v>
      </c>
      <c r="F9" s="5">
        <v>0</v>
      </c>
      <c r="G9" s="5">
        <v>0</v>
      </c>
      <c r="H9" s="29">
        <v>8.0000000000000002E-3</v>
      </c>
      <c r="I9" s="27" t="s">
        <v>91</v>
      </c>
      <c r="L9" s="21"/>
      <c r="M9" s="5"/>
      <c r="N9" s="5"/>
    </row>
    <row r="10" spans="1:15" x14ac:dyDescent="0.25">
      <c r="B10" s="30"/>
      <c r="C10" s="30"/>
      <c r="D10" s="30"/>
      <c r="E10" s="30"/>
      <c r="F10" s="5">
        <v>4.5</v>
      </c>
      <c r="G10" s="5">
        <v>36</v>
      </c>
      <c r="H10" s="29"/>
      <c r="I10" s="27"/>
      <c r="L10" s="21"/>
      <c r="M10" s="5"/>
      <c r="N10" s="5"/>
    </row>
    <row r="11" spans="1:15" x14ac:dyDescent="0.25">
      <c r="A11" s="1" t="s">
        <v>17</v>
      </c>
      <c r="B11" s="8"/>
      <c r="C11" s="8"/>
      <c r="F11" s="5"/>
      <c r="G11" s="5"/>
      <c r="H11" s="20"/>
      <c r="I11" s="20"/>
      <c r="L11" s="21"/>
      <c r="M11" s="5"/>
      <c r="N11" s="5"/>
    </row>
    <row r="12" spans="1:15" x14ac:dyDescent="0.25">
      <c r="A12" t="s">
        <v>2</v>
      </c>
      <c r="B12" s="30">
        <v>2</v>
      </c>
      <c r="C12" s="30">
        <v>6</v>
      </c>
      <c r="D12" s="30">
        <v>2</v>
      </c>
      <c r="E12" s="30">
        <v>10</v>
      </c>
      <c r="F12" s="5">
        <v>2.5</v>
      </c>
      <c r="G12" s="5">
        <v>5</v>
      </c>
      <c r="H12" s="32">
        <v>6.4000000000000001E-2</v>
      </c>
      <c r="I12" s="27" t="s">
        <v>85</v>
      </c>
      <c r="J12">
        <v>10</v>
      </c>
      <c r="K12" s="19">
        <v>3.2</v>
      </c>
      <c r="L12" s="21">
        <v>1.2292700000000001</v>
      </c>
      <c r="M12" s="5">
        <v>2</v>
      </c>
      <c r="N12" s="5">
        <v>5</v>
      </c>
    </row>
    <row r="13" spans="1:15" x14ac:dyDescent="0.25">
      <c r="B13" s="30"/>
      <c r="C13" s="30"/>
      <c r="D13" s="30"/>
      <c r="E13" s="30"/>
      <c r="F13" s="5">
        <v>5.17</v>
      </c>
      <c r="G13" s="5">
        <v>31</v>
      </c>
      <c r="H13" s="32"/>
      <c r="I13" s="27"/>
      <c r="J13">
        <v>10</v>
      </c>
      <c r="K13" s="19">
        <v>4.0999999999999996</v>
      </c>
      <c r="L13" s="21">
        <v>0.99443000000000004</v>
      </c>
      <c r="M13" s="5">
        <v>2</v>
      </c>
      <c r="N13" s="5">
        <v>5</v>
      </c>
    </row>
    <row r="14" spans="1:15" x14ac:dyDescent="0.25">
      <c r="A14" t="s">
        <v>4</v>
      </c>
      <c r="B14" s="30">
        <v>2</v>
      </c>
      <c r="C14" s="30">
        <v>7</v>
      </c>
      <c r="D14" s="30">
        <v>1</v>
      </c>
      <c r="E14" s="30">
        <v>10</v>
      </c>
      <c r="F14" s="5">
        <v>2</v>
      </c>
      <c r="G14" s="5">
        <v>4</v>
      </c>
      <c r="H14" s="32">
        <v>2.7E-2</v>
      </c>
      <c r="I14" s="27" t="s">
        <v>86</v>
      </c>
      <c r="J14">
        <v>10</v>
      </c>
      <c r="K14" s="19">
        <v>2.2000000000000002</v>
      </c>
      <c r="L14" s="21">
        <v>1.0327999999999999</v>
      </c>
      <c r="M14" s="5">
        <v>1</v>
      </c>
      <c r="N14" s="5">
        <v>4</v>
      </c>
    </row>
    <row r="15" spans="1:15" x14ac:dyDescent="0.25">
      <c r="B15" s="30"/>
      <c r="C15" s="30"/>
      <c r="D15" s="30"/>
      <c r="E15" s="30"/>
      <c r="F15" s="5">
        <v>5.86</v>
      </c>
      <c r="G15" s="5">
        <v>41</v>
      </c>
      <c r="H15" s="32"/>
      <c r="I15" s="27"/>
      <c r="J15">
        <v>10</v>
      </c>
      <c r="K15" s="19">
        <v>3.6</v>
      </c>
      <c r="L15" s="21">
        <v>1.26491</v>
      </c>
      <c r="M15" s="5">
        <v>1</v>
      </c>
      <c r="N15" s="5">
        <v>5</v>
      </c>
    </row>
    <row r="16" spans="1:15" x14ac:dyDescent="0.25">
      <c r="A16" t="s">
        <v>6</v>
      </c>
      <c r="B16" s="30">
        <v>1</v>
      </c>
      <c r="C16" s="30">
        <v>6</v>
      </c>
      <c r="D16" s="30">
        <v>3</v>
      </c>
      <c r="E16" s="30">
        <v>10</v>
      </c>
      <c r="F16" s="5">
        <v>2.5</v>
      </c>
      <c r="G16" s="5">
        <v>2.5</v>
      </c>
      <c r="H16" s="32">
        <v>4.7E-2</v>
      </c>
      <c r="I16" s="27" t="s">
        <v>87</v>
      </c>
      <c r="J16">
        <v>10</v>
      </c>
      <c r="K16" s="19">
        <v>3.2</v>
      </c>
      <c r="L16" s="21">
        <v>1.1352899999999999</v>
      </c>
      <c r="M16" s="5">
        <v>1</v>
      </c>
      <c r="N16" s="5">
        <v>5</v>
      </c>
    </row>
    <row r="17" spans="1:14" x14ac:dyDescent="0.25">
      <c r="B17" s="30"/>
      <c r="C17" s="30"/>
      <c r="D17" s="30"/>
      <c r="E17" s="30"/>
      <c r="F17" s="5">
        <v>4.25</v>
      </c>
      <c r="G17" s="5">
        <v>25.25</v>
      </c>
      <c r="H17" s="32"/>
      <c r="I17" s="27"/>
      <c r="J17">
        <v>10</v>
      </c>
      <c r="K17" s="19">
        <v>4.0999999999999996</v>
      </c>
      <c r="L17" s="21">
        <v>0.73785999999999996</v>
      </c>
      <c r="M17" s="5">
        <v>3</v>
      </c>
      <c r="N17" s="5">
        <v>5</v>
      </c>
    </row>
    <row r="18" spans="1:14" x14ac:dyDescent="0.25">
      <c r="A18" t="s">
        <v>8</v>
      </c>
      <c r="B18" s="30">
        <v>0</v>
      </c>
      <c r="C18" s="30">
        <v>7</v>
      </c>
      <c r="D18" s="30">
        <v>3</v>
      </c>
      <c r="E18" s="30">
        <v>10</v>
      </c>
      <c r="F18" s="5">
        <v>0</v>
      </c>
      <c r="G18" s="5">
        <v>0</v>
      </c>
      <c r="H18" s="29" t="s">
        <v>81</v>
      </c>
      <c r="I18" s="27" t="s">
        <v>88</v>
      </c>
      <c r="J18">
        <v>10</v>
      </c>
      <c r="K18" s="19">
        <v>3</v>
      </c>
      <c r="L18" s="21">
        <v>1.1547000000000001</v>
      </c>
      <c r="M18" s="5">
        <v>1</v>
      </c>
      <c r="N18" s="5">
        <v>5</v>
      </c>
    </row>
    <row r="19" spans="1:14" x14ac:dyDescent="0.25">
      <c r="B19" s="30"/>
      <c r="C19" s="30"/>
      <c r="D19" s="30"/>
      <c r="E19" s="30"/>
      <c r="F19" s="5">
        <v>4</v>
      </c>
      <c r="G19" s="5">
        <v>28</v>
      </c>
      <c r="H19" s="29"/>
      <c r="I19" s="27"/>
      <c r="J19">
        <v>10</v>
      </c>
      <c r="K19" s="19">
        <v>4</v>
      </c>
      <c r="L19" s="21">
        <v>0.69921</v>
      </c>
      <c r="M19" s="5">
        <v>3</v>
      </c>
      <c r="N19" s="5">
        <v>5</v>
      </c>
    </row>
    <row r="20" spans="1:14" x14ac:dyDescent="0.25">
      <c r="A20" t="s">
        <v>10</v>
      </c>
      <c r="B20" s="30">
        <v>3</v>
      </c>
      <c r="C20" s="30">
        <v>4</v>
      </c>
      <c r="D20" s="30">
        <v>3</v>
      </c>
      <c r="E20" s="30">
        <v>10</v>
      </c>
      <c r="F20" s="5">
        <v>2.5</v>
      </c>
      <c r="G20" s="5">
        <v>7.5</v>
      </c>
      <c r="H20" s="29">
        <v>0.26</v>
      </c>
      <c r="I20" s="27" t="s">
        <v>89</v>
      </c>
      <c r="J20">
        <v>10</v>
      </c>
      <c r="K20" s="19">
        <v>3.7</v>
      </c>
      <c r="L20" s="21">
        <v>1.2516700000000001</v>
      </c>
      <c r="M20" s="5">
        <v>1</v>
      </c>
      <c r="N20" s="5">
        <v>5</v>
      </c>
    </row>
    <row r="21" spans="1:14" x14ac:dyDescent="0.25">
      <c r="B21" s="30"/>
      <c r="C21" s="30"/>
      <c r="D21" s="30"/>
      <c r="E21" s="30"/>
      <c r="F21" s="5">
        <v>5.13</v>
      </c>
      <c r="G21" s="5">
        <v>20.5</v>
      </c>
      <c r="H21" s="29"/>
      <c r="I21" s="27"/>
      <c r="J21">
        <v>10</v>
      </c>
      <c r="K21" s="19">
        <v>4.0999999999999996</v>
      </c>
      <c r="L21" s="21">
        <v>0.73785999999999996</v>
      </c>
      <c r="M21" s="5">
        <v>3</v>
      </c>
      <c r="N21" s="5">
        <v>5</v>
      </c>
    </row>
    <row r="45" spans="1:1" x14ac:dyDescent="0.25">
      <c r="A45" t="s">
        <v>45</v>
      </c>
    </row>
  </sheetData>
  <mergeCells count="55">
    <mergeCell ref="B20:B21"/>
    <mergeCell ref="C20:C21"/>
    <mergeCell ref="D20:D21"/>
    <mergeCell ref="E20:E21"/>
    <mergeCell ref="H20:H21"/>
    <mergeCell ref="C18:C19"/>
    <mergeCell ref="D18:D19"/>
    <mergeCell ref="B18:B19"/>
    <mergeCell ref="E18:E19"/>
    <mergeCell ref="H18:H19"/>
    <mergeCell ref="B16:B17"/>
    <mergeCell ref="C16:C17"/>
    <mergeCell ref="D16:D17"/>
    <mergeCell ref="E16:E17"/>
    <mergeCell ref="H16:H17"/>
    <mergeCell ref="J1:N1"/>
    <mergeCell ref="H3:H4"/>
    <mergeCell ref="B14:B15"/>
    <mergeCell ref="C14:C15"/>
    <mergeCell ref="D14:D15"/>
    <mergeCell ref="E14:E15"/>
    <mergeCell ref="H14:H15"/>
    <mergeCell ref="H12:H13"/>
    <mergeCell ref="B12:B13"/>
    <mergeCell ref="C12:C13"/>
    <mergeCell ref="D12:D13"/>
    <mergeCell ref="E12:E13"/>
    <mergeCell ref="H5:H6"/>
    <mergeCell ref="B3:B4"/>
    <mergeCell ref="C3:C4"/>
    <mergeCell ref="D3:D4"/>
    <mergeCell ref="E3:E4"/>
    <mergeCell ref="B5:B6"/>
    <mergeCell ref="C5:C6"/>
    <mergeCell ref="D5:D6"/>
    <mergeCell ref="E5:E6"/>
    <mergeCell ref="B7:B8"/>
    <mergeCell ref="C7:C8"/>
    <mergeCell ref="D7:D8"/>
    <mergeCell ref="E7:E8"/>
    <mergeCell ref="H7:H8"/>
    <mergeCell ref="H9:H10"/>
    <mergeCell ref="B9:B10"/>
    <mergeCell ref="C9:C10"/>
    <mergeCell ref="D9:D10"/>
    <mergeCell ref="E9:E10"/>
    <mergeCell ref="I14:I15"/>
    <mergeCell ref="I16:I17"/>
    <mergeCell ref="I18:I19"/>
    <mergeCell ref="I20:I21"/>
    <mergeCell ref="I3:I4"/>
    <mergeCell ref="I5:I6"/>
    <mergeCell ref="I7:I8"/>
    <mergeCell ref="I9:I10"/>
    <mergeCell ref="I12:I13"/>
  </mergeCells>
  <phoneticPr fontId="2" type="noConversion"/>
  <pageMargins left="0.7" right="0.7" top="0.75" bottom="0.75" header="0.3" footer="0.3"/>
  <pageSetup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62448E-49B1-48FD-83C2-3924FC787A7B}">
  <sheetPr>
    <tabColor theme="9"/>
  </sheetPr>
  <dimension ref="A1:L17"/>
  <sheetViews>
    <sheetView workbookViewId="0">
      <selection activeCell="O7" sqref="O7"/>
    </sheetView>
  </sheetViews>
  <sheetFormatPr defaultRowHeight="15" x14ac:dyDescent="0.25"/>
  <cols>
    <col min="1" max="1" width="24.140625" bestFit="1" customWidth="1"/>
    <col min="2" max="2" width="11.140625" bestFit="1" customWidth="1"/>
    <col min="3" max="4" width="4.42578125" bestFit="1" customWidth="1"/>
    <col min="5" max="5" width="4.42578125" customWidth="1"/>
    <col min="6" max="6" width="13.28515625" style="5" customWidth="1"/>
    <col min="7" max="7" width="11.42578125" bestFit="1" customWidth="1"/>
    <col min="11" max="11" width="12" bestFit="1" customWidth="1"/>
    <col min="12" max="12" width="13.140625" customWidth="1"/>
  </cols>
  <sheetData>
    <row r="1" spans="1:12" ht="45" x14ac:dyDescent="0.25">
      <c r="A1" s="10" t="s">
        <v>39</v>
      </c>
      <c r="B1" s="11" t="s">
        <v>27</v>
      </c>
      <c r="C1" s="34" t="s">
        <v>26</v>
      </c>
      <c r="D1" s="34"/>
      <c r="E1" s="11"/>
      <c r="F1" s="12" t="s">
        <v>57</v>
      </c>
      <c r="G1" s="10" t="s">
        <v>58</v>
      </c>
      <c r="H1" s="35" t="s">
        <v>59</v>
      </c>
      <c r="I1" s="35"/>
      <c r="J1" s="35" t="s">
        <v>56</v>
      </c>
      <c r="K1" s="35"/>
      <c r="L1" s="35"/>
    </row>
    <row r="2" spans="1:12" x14ac:dyDescent="0.25">
      <c r="A2" s="1" t="s">
        <v>18</v>
      </c>
      <c r="D2" s="2"/>
      <c r="E2" s="7"/>
      <c r="H2" s="4"/>
      <c r="I2" s="4"/>
      <c r="J2" s="4"/>
      <c r="K2" s="4"/>
      <c r="L2" s="4"/>
    </row>
    <row r="3" spans="1:12" x14ac:dyDescent="0.25">
      <c r="A3" t="s">
        <v>19</v>
      </c>
      <c r="B3" s="2" t="s">
        <v>0</v>
      </c>
      <c r="D3" s="2"/>
      <c r="E3" s="7"/>
      <c r="F3" s="36" t="s">
        <v>49</v>
      </c>
      <c r="G3" s="36"/>
      <c r="H3" s="36"/>
      <c r="I3" s="36"/>
      <c r="J3" s="36"/>
      <c r="K3" s="36"/>
      <c r="L3" s="36"/>
    </row>
    <row r="4" spans="1:12" x14ac:dyDescent="0.25">
      <c r="A4" t="s">
        <v>20</v>
      </c>
      <c r="B4" s="2" t="s">
        <v>1</v>
      </c>
      <c r="D4" s="2"/>
      <c r="E4" s="7"/>
      <c r="F4" s="36"/>
      <c r="G4" s="36"/>
      <c r="H4" s="36"/>
      <c r="I4" s="36"/>
      <c r="J4" s="36"/>
      <c r="K4" s="36"/>
      <c r="L4" s="36"/>
    </row>
    <row r="5" spans="1:12" x14ac:dyDescent="0.25">
      <c r="A5" t="s">
        <v>21</v>
      </c>
      <c r="B5" s="2" t="s">
        <v>3</v>
      </c>
      <c r="D5" s="2"/>
      <c r="E5" s="7"/>
      <c r="F5" s="36"/>
      <c r="G5" s="36"/>
      <c r="H5" s="36"/>
      <c r="I5" s="36"/>
      <c r="J5" s="36"/>
      <c r="K5" s="36"/>
      <c r="L5" s="36"/>
    </row>
    <row r="6" spans="1:12" x14ac:dyDescent="0.25">
      <c r="A6" t="s">
        <v>22</v>
      </c>
      <c r="B6" s="2" t="s">
        <v>5</v>
      </c>
      <c r="D6" s="2"/>
      <c r="E6" s="7"/>
      <c r="F6" s="36"/>
      <c r="G6" s="36"/>
      <c r="H6" s="36"/>
      <c r="I6" s="36"/>
      <c r="J6" s="36"/>
      <c r="K6" s="36"/>
      <c r="L6" s="36"/>
    </row>
    <row r="7" spans="1:12" x14ac:dyDescent="0.25">
      <c r="A7" t="s">
        <v>23</v>
      </c>
      <c r="B7" s="2" t="s">
        <v>7</v>
      </c>
      <c r="D7" s="2"/>
      <c r="E7" s="7"/>
      <c r="F7" s="36"/>
      <c r="G7" s="36"/>
      <c r="H7" s="36"/>
      <c r="I7" s="36"/>
      <c r="J7" s="36"/>
      <c r="K7" s="36"/>
      <c r="L7" s="36"/>
    </row>
    <row r="8" spans="1:12" x14ac:dyDescent="0.25">
      <c r="A8" s="1" t="s">
        <v>24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</row>
    <row r="9" spans="1:12" x14ac:dyDescent="0.25">
      <c r="A9" s="4" t="s">
        <v>52</v>
      </c>
      <c r="C9" t="s">
        <v>9</v>
      </c>
      <c r="D9" s="7" t="s">
        <v>25</v>
      </c>
      <c r="E9" s="7"/>
      <c r="F9" s="6">
        <f>'[2]UML experience'!$B$19</f>
        <v>0.48428925496466141</v>
      </c>
      <c r="G9" s="9">
        <f>'[2]UML experience'!$B$21</f>
        <v>4.8863334966742701E-2</v>
      </c>
      <c r="H9" s="7" t="str">
        <f>'[2]UML experience'!$B$25</f>
        <v>3,61±1.08</v>
      </c>
      <c r="I9" s="7" t="str">
        <f>'[2]UML experience'!$C$26</f>
        <v>3,61±0,79</v>
      </c>
      <c r="J9" s="9">
        <f>'[2]Confidence-UML experience'!$B$18</f>
        <v>0.33525189950227863</v>
      </c>
      <c r="K9" s="9">
        <f>'[2]Confidence-UML experience'!$D$18</f>
        <v>0.47161582481527836</v>
      </c>
      <c r="L9" s="9" t="s">
        <v>60</v>
      </c>
    </row>
    <row r="10" spans="1:12" x14ac:dyDescent="0.25">
      <c r="A10" t="s">
        <v>51</v>
      </c>
      <c r="B10" s="2"/>
      <c r="C10" t="s">
        <v>11</v>
      </c>
      <c r="D10" s="2" t="s">
        <v>13</v>
      </c>
      <c r="E10" s="7" t="s">
        <v>25</v>
      </c>
      <c r="F10" s="6">
        <f>'[2]Text challenge'!$B$19</f>
        <v>0.55300308709198709</v>
      </c>
      <c r="G10" s="9">
        <f>'[2]Text challenge'!$B$21</f>
        <v>1.7292950897727942E-2</v>
      </c>
      <c r="H10" s="7" t="str">
        <f>'[2]Text challenge'!$B$25</f>
        <v>0,91±0,82</v>
      </c>
      <c r="I10" s="7" t="str">
        <f>'[2]Text challenge'!$D$26</f>
        <v>0,91±0,91</v>
      </c>
      <c r="J10" s="9">
        <f>'[2]Confidence - Txt chalenge'!$B$18</f>
        <v>0.55473146053497346</v>
      </c>
      <c r="K10" s="9">
        <f>'[2]Confidence - Txt chalenge'!$D$18</f>
        <v>0.49911153855165979</v>
      </c>
      <c r="L10" s="9">
        <f>'[2]Confidence - Txt chalenge'!$F$18</f>
        <v>0.4935759344162941</v>
      </c>
    </row>
    <row r="11" spans="1:12" x14ac:dyDescent="0.25">
      <c r="A11" t="s">
        <v>28</v>
      </c>
      <c r="C11" s="2" t="s">
        <v>14</v>
      </c>
      <c r="D11" s="2" t="s">
        <v>29</v>
      </c>
      <c r="E11" s="7"/>
      <c r="F11" s="37" t="s">
        <v>55</v>
      </c>
      <c r="G11" s="37"/>
      <c r="H11" s="37"/>
      <c r="I11" s="37"/>
      <c r="J11" s="37"/>
      <c r="K11" s="37"/>
      <c r="L11" s="37"/>
    </row>
    <row r="12" spans="1:12" x14ac:dyDescent="0.25">
      <c r="A12" s="1" t="s">
        <v>30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</row>
    <row r="13" spans="1:12" x14ac:dyDescent="0.25">
      <c r="A13" t="s">
        <v>54</v>
      </c>
      <c r="B13" s="2" t="s">
        <v>31</v>
      </c>
      <c r="C13" t="s">
        <v>32</v>
      </c>
      <c r="D13" s="2"/>
      <c r="E13" s="7"/>
      <c r="F13" s="6">
        <f>'[2]Raise awareness'!$B$19</f>
        <v>0.55584415584415592</v>
      </c>
      <c r="G13" s="9">
        <f>'[2]Raise awareness'!$B$21</f>
        <v>1.6454253496671234E-2</v>
      </c>
      <c r="H13" s="7" t="str">
        <f>'[2]Raise awareness'!$B$25</f>
        <v>0,86±0,97</v>
      </c>
      <c r="I13" s="7" t="str">
        <f>'[2]Raise awareness'!$C$26</f>
        <v>0,86±0,70</v>
      </c>
      <c r="J13" s="9">
        <f>'[2]Confidence-Raise awareness'!$B$18</f>
        <v>0.42151595992213098</v>
      </c>
      <c r="K13" s="9">
        <f>'[2]Confidence-Raise awareness'!$D$18</f>
        <v>0.42151595992213053</v>
      </c>
      <c r="L13" s="7" t="s">
        <v>60</v>
      </c>
    </row>
    <row r="14" spans="1:12" x14ac:dyDescent="0.25">
      <c r="A14" t="s">
        <v>53</v>
      </c>
      <c r="B14" s="2" t="s">
        <v>31</v>
      </c>
      <c r="C14" t="s">
        <v>33</v>
      </c>
      <c r="D14" s="2"/>
      <c r="E14" s="7"/>
      <c r="F14" s="6">
        <f>'[2]"Cog awareness'!$B$19</f>
        <v>0.83072492204332959</v>
      </c>
      <c r="G14" s="9">
        <f>'[2]"Cog awareness'!$B$21</f>
        <v>7.9244904720611781E-7</v>
      </c>
      <c r="H14" s="7" t="str">
        <f>'[2]"Cog awareness'!$B$25</f>
        <v>1,07±0,53</v>
      </c>
      <c r="I14" s="7" t="str">
        <f>'[2]"Cog awareness'!$C$26</f>
        <v>1,07±0,20</v>
      </c>
      <c r="J14" s="9">
        <f>'[2]Conf. Cog Awareness'!$B$18</f>
        <v>0.42151595992213098</v>
      </c>
      <c r="K14" s="9">
        <f>'[2]Conf. Cog Awareness'!$D$18</f>
        <v>0.77511310159651192</v>
      </c>
      <c r="L14" s="7" t="s">
        <v>60</v>
      </c>
    </row>
    <row r="15" spans="1:12" x14ac:dyDescent="0.25">
      <c r="A15" t="s">
        <v>37</v>
      </c>
      <c r="B15" s="2" t="s">
        <v>31</v>
      </c>
      <c r="C15" t="s">
        <v>33</v>
      </c>
      <c r="D15" s="2"/>
      <c r="E15" s="7"/>
      <c r="F15" s="6">
        <f>'[2]Mental Model'!$B$44</f>
        <v>0.53109171012020562</v>
      </c>
      <c r="G15" s="9">
        <f>'[2]Mental Model'!$B$46</f>
        <v>2.4884829629918285E-2</v>
      </c>
      <c r="H15" s="7" t="str">
        <f>'[2]Mental Model'!$B$50</f>
        <v>1,15±0,42</v>
      </c>
      <c r="I15" s="7" t="str">
        <f>'[2]Mental Model'!$C$51</f>
        <v>1,15±0,88</v>
      </c>
      <c r="J15" s="9">
        <f>'[2]Conf. Mental Model'!$B$18</f>
        <v>0.3755549741371601</v>
      </c>
      <c r="K15" s="9">
        <f>'[2]Conf. Mental Model'!$D$18</f>
        <v>0.77511310159651192</v>
      </c>
      <c r="L15" s="7" t="s">
        <v>60</v>
      </c>
    </row>
    <row r="16" spans="1:12" x14ac:dyDescent="0.25">
      <c r="A16" t="s">
        <v>34</v>
      </c>
      <c r="B16" s="2" t="s">
        <v>35</v>
      </c>
      <c r="C16" t="s">
        <v>36</v>
      </c>
      <c r="D16" s="2"/>
      <c r="E16" s="7"/>
      <c r="F16" s="6">
        <f>'[2]Training corr'!$B$19</f>
        <v>0.20219900811313532</v>
      </c>
      <c r="G16" s="9">
        <f>'[2]Training corr'!$B$21</f>
        <v>0.47922497074286963</v>
      </c>
      <c r="H16" s="7" t="str">
        <f>'[2]Training corr'!$B$25</f>
        <v>1,08±0,49</v>
      </c>
      <c r="I16" s="7" t="str">
        <f>'[2]Training corr'!$C$26</f>
        <v>1,08±0,36</v>
      </c>
      <c r="J16" s="9">
        <f>'[2]Conf. Training'!$B$18</f>
        <v>0.59303287628188028</v>
      </c>
      <c r="K16" s="9">
        <f>'[2]Conf. Training'!$D$18</f>
        <v>0.66441079065021624</v>
      </c>
      <c r="L16" s="7" t="s">
        <v>60</v>
      </c>
    </row>
    <row r="17" spans="6:12" x14ac:dyDescent="0.25">
      <c r="F17" s="6"/>
      <c r="G17" s="7"/>
      <c r="H17" s="7"/>
      <c r="I17" s="7"/>
      <c r="J17" s="7"/>
      <c r="K17" s="7"/>
      <c r="L17" s="7"/>
    </row>
  </sheetData>
  <mergeCells count="7">
    <mergeCell ref="B12:L12"/>
    <mergeCell ref="C1:D1"/>
    <mergeCell ref="H1:I1"/>
    <mergeCell ref="F3:L7"/>
    <mergeCell ref="F11:L11"/>
    <mergeCell ref="J1:L1"/>
    <mergeCell ref="B8:L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A31013-A315-465C-8076-CE4B98C14C79}">
  <dimension ref="A1:G6"/>
  <sheetViews>
    <sheetView tabSelected="1" workbookViewId="0">
      <selection activeCell="H1" sqref="H1:H1048576"/>
    </sheetView>
  </sheetViews>
  <sheetFormatPr defaultRowHeight="15" x14ac:dyDescent="0.25"/>
  <cols>
    <col min="1" max="1" width="24.7109375" bestFit="1" customWidth="1"/>
    <col min="2" max="2" width="7.42578125" customWidth="1"/>
    <col min="4" max="4" width="11.7109375" customWidth="1"/>
    <col min="5" max="5" width="11.42578125" bestFit="1" customWidth="1"/>
    <col min="7" max="7" width="3.7109375" customWidth="1"/>
  </cols>
  <sheetData>
    <row r="1" spans="1:7" s="24" customFormat="1" ht="45" x14ac:dyDescent="0.25">
      <c r="A1" s="22" t="s">
        <v>40</v>
      </c>
      <c r="B1" s="23" t="s">
        <v>27</v>
      </c>
      <c r="C1" s="23" t="s">
        <v>26</v>
      </c>
      <c r="D1" s="12" t="s">
        <v>47</v>
      </c>
      <c r="E1" s="22" t="s">
        <v>46</v>
      </c>
      <c r="F1" s="38" t="s">
        <v>48</v>
      </c>
      <c r="G1" s="38"/>
    </row>
    <row r="2" spans="1:7" x14ac:dyDescent="0.25">
      <c r="A2" t="s">
        <v>41</v>
      </c>
      <c r="B2" s="2"/>
      <c r="C2" s="2" t="s">
        <v>0</v>
      </c>
      <c r="D2" s="36">
        <f>[1]Debriefing!$B$15</f>
        <v>2</v>
      </c>
      <c r="E2" s="36">
        <f>[1]Debriefing!$B$19</f>
        <v>0</v>
      </c>
      <c r="F2" s="30" t="s">
        <v>50</v>
      </c>
      <c r="G2" s="30"/>
    </row>
    <row r="3" spans="1:7" x14ac:dyDescent="0.25">
      <c r="A3" t="s">
        <v>42</v>
      </c>
      <c r="B3" s="2"/>
      <c r="C3" s="2" t="s">
        <v>1</v>
      </c>
      <c r="D3" s="36"/>
      <c r="E3" s="36"/>
      <c r="F3" s="30"/>
      <c r="G3" s="30"/>
    </row>
    <row r="4" spans="1:7" x14ac:dyDescent="0.25">
      <c r="A4" t="s">
        <v>43</v>
      </c>
      <c r="B4" s="2"/>
      <c r="C4" s="2" t="s">
        <v>3</v>
      </c>
      <c r="D4" s="36"/>
      <c r="E4" s="36"/>
      <c r="F4" s="30"/>
      <c r="G4" s="30"/>
    </row>
    <row r="5" spans="1:7" x14ac:dyDescent="0.25">
      <c r="A5" t="s">
        <v>44</v>
      </c>
      <c r="B5" s="2"/>
      <c r="C5" s="2" t="s">
        <v>5</v>
      </c>
      <c r="D5" s="36"/>
      <c r="E5" s="36"/>
      <c r="F5" s="30"/>
      <c r="G5" s="30"/>
    </row>
    <row r="6" spans="1:7" x14ac:dyDescent="0.25">
      <c r="B6" s="2" t="s">
        <v>7</v>
      </c>
      <c r="C6" s="2"/>
      <c r="D6" s="33" t="s">
        <v>49</v>
      </c>
      <c r="E6" s="33"/>
      <c r="F6" s="33"/>
      <c r="G6" s="33"/>
    </row>
  </sheetData>
  <mergeCells count="5">
    <mergeCell ref="D6:G6"/>
    <mergeCell ref="F2:G5"/>
    <mergeCell ref="F1:G1"/>
    <mergeCell ref="D2:D5"/>
    <mergeCell ref="E2:E5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C r l N U y 6 e 8 u O k A A A A 9 Q A A A B I A H A B D b 2 5 m a W c v U G F j a 2 F n Z S 5 4 b W w g o h g A K K A U A A A A A A A A A A A A A A A A A A A A A A A A A A A A e 7 9 7 v 4 1 9 R W 6 O Q l l q U X F m f p 6 t k q G e g Z J C a l 5 y f k p m X r q t U m l J m q 6 F k r 2 d T U B i c n Z i e q o C U H F e s V V F c a a t U k Z J S Y G V v n 5 5 e b l e u b F e f l G 6 v p G B g a F + h K 9 P c H J G a m 6 i b m Z e c U l i X n K q E l x X C m F d S n Y 2 Y R D H 2 B n p W Z r r G R s B n W S j D x O z 8 c 3 M Q 8 i D 5 E C y S I I 2 z q U 5 J a V F q X a p e b p R j j b 6 M K 6 N P t Q L d g B Q S w M E F A A C A A g A C r l N U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A q 5 T V M o i k e 4 D g A A A B E A A A A T A B w A R m 9 y b X V s Y X M v U 2 V j d G l v b j E u b S C i G A A o o B Q A A A A A A A A A A A A A A A A A A A A A A A A A A A A r T k 0 u y c z P U w i G 0 I b W A F B L A Q I t A B Q A A g A I A A q 5 T V M u n v L j p A A A A P U A A A A S A A A A A A A A A A A A A A A A A A A A A A B D b 2 5 m a W c v U G F j a 2 F n Z S 5 4 b W x Q S w E C L Q A U A A I A C A A K u U 1 T D 8 r p q 6 Q A A A D p A A A A E w A A A A A A A A A A A A A A A A D w A A A A W 0 N v b n R l b n R f V H l w Z X N d L n h t b F B L A Q I t A B Q A A g A I A A q 5 T V M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C J v R 0 V w E 6 I R p + w y u j x C B V 5 A A A A A A I A A A A A A B B m A A A A A Q A A I A A A A P 6 d u 6 z j l i S 3 S d O q E m D 4 k Y x z Q p P i I t J s 6 V + s x L G F h 8 t x A A A A A A 6 A A A A A A g A A I A A A A H h M P F e K Q + f Y d 0 w 0 8 a U L q A G E t V K F K A i A / J i a i 9 L w 2 6 6 9 U A A A A M e 1 H i I r B F U p O R Q 4 O f 5 h j q T F d G u G U 0 h 4 S J Q 3 c j G Z O 0 3 W 9 p 7 i E F P y D n J R O 5 P y H t y w / q k c m s o t Q j n A M j 0 c y M e 4 E w m Z G 1 t y J N V l O X r s 2 E h C A c a + Q A A A A M 2 n Z / w E Q 2 2 k O f v Z C o + 6 h / B H 0 r D S S N I D Y o r z k s i r o m I C g K z K V + 2 E i b A N N S i c S E F h U M p K L 2 c V V e y 5 s 5 j w d W f c F t I = < / D a t a M a s h u p > 
</file>

<file path=customXml/itemProps1.xml><?xml version="1.0" encoding="utf-8"?>
<ds:datastoreItem xmlns:ds="http://schemas.openxmlformats.org/officeDocument/2006/customXml" ds:itemID="{1E884E60-4ACC-4496-9F43-98EBDAD17208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pre&amp;posttest</vt:lpstr>
      <vt:lpstr>baseline</vt:lpstr>
      <vt:lpstr>debriefing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</dc:creator>
  <cp:lastModifiedBy>Laptop</cp:lastModifiedBy>
  <dcterms:created xsi:type="dcterms:W3CDTF">2021-10-12T09:38:40Z</dcterms:created>
  <dcterms:modified xsi:type="dcterms:W3CDTF">2022-05-04T19:37:21Z</dcterms:modified>
</cp:coreProperties>
</file>