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16401655\Downloads\"/>
    </mc:Choice>
  </mc:AlternateContent>
  <bookViews>
    <workbookView xWindow="-120" yWindow="-120" windowWidth="20730" windowHeight="11160" activeTab="2"/>
  </bookViews>
  <sheets>
    <sheet name="Plate map" sheetId="1" r:id="rId1"/>
    <sheet name="Raw Data 5116" sheetId="2" r:id="rId2"/>
    <sheet name="Data Compilation" sheetId="4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4" l="1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C8" i="4"/>
  <c r="C9" i="4" s="1"/>
  <c r="B8" i="4"/>
  <c r="H9" i="4" l="1"/>
  <c r="L9" i="4"/>
  <c r="P9" i="4"/>
  <c r="T9" i="4"/>
  <c r="X9" i="4"/>
  <c r="D9" i="4"/>
  <c r="AF9" i="4"/>
  <c r="AB9" i="4"/>
  <c r="G9" i="4"/>
  <c r="AI9" i="4"/>
  <c r="K9" i="4"/>
  <c r="S9" i="4"/>
  <c r="AA9" i="4"/>
  <c r="O9" i="4"/>
  <c r="W9" i="4"/>
  <c r="AE9" i="4"/>
  <c r="B9" i="4"/>
  <c r="F9" i="4"/>
  <c r="J9" i="4"/>
  <c r="N9" i="4"/>
  <c r="R9" i="4"/>
  <c r="V9" i="4"/>
  <c r="Z9" i="4"/>
  <c r="AD9" i="4"/>
  <c r="AD10" i="4" s="1"/>
  <c r="AD11" i="4" s="1"/>
  <c r="AH9" i="4"/>
  <c r="AI10" i="4"/>
  <c r="AI11" i="4" s="1"/>
  <c r="E9" i="4"/>
  <c r="M9" i="4"/>
  <c r="U9" i="4"/>
  <c r="AC9" i="4"/>
  <c r="I9" i="4"/>
  <c r="Q9" i="4"/>
  <c r="Y9" i="4"/>
  <c r="AG9" i="4"/>
  <c r="P10" i="4" l="1"/>
  <c r="P11" i="4" s="1"/>
  <c r="U10" i="4"/>
  <c r="U11" i="4" s="1"/>
  <c r="AF10" i="4"/>
  <c r="AF11" i="4" s="1"/>
  <c r="AG10" i="4"/>
  <c r="AG11" i="4" s="1"/>
  <c r="AC10" i="4"/>
  <c r="AC11" i="4" s="1"/>
  <c r="C10" i="4"/>
  <c r="C11" i="4" s="1"/>
  <c r="N10" i="4"/>
  <c r="N11" i="4" s="1"/>
  <c r="T10" i="4"/>
  <c r="T11" i="4" s="1"/>
  <c r="B10" i="4"/>
  <c r="B11" i="4" s="1"/>
  <c r="R10" i="4"/>
  <c r="R11" i="4" s="1"/>
  <c r="AH10" i="4"/>
  <c r="AH11" i="4" s="1"/>
  <c r="AE10" i="4"/>
  <c r="AE11" i="4" s="1"/>
  <c r="Y10" i="4"/>
  <c r="Y11" i="4" s="1"/>
  <c r="D10" i="4"/>
  <c r="D11" i="4" s="1"/>
  <c r="Q10" i="4"/>
  <c r="Q11" i="4" s="1"/>
  <c r="M10" i="4"/>
  <c r="M11" i="4" s="1"/>
  <c r="S10" i="4"/>
  <c r="S11" i="4" s="1"/>
  <c r="H10" i="4"/>
  <c r="H11" i="4" s="1"/>
  <c r="X10" i="4"/>
  <c r="X11" i="4" s="1"/>
  <c r="F10" i="4"/>
  <c r="F11" i="4" s="1"/>
  <c r="V10" i="4"/>
  <c r="V11" i="4" s="1"/>
  <c r="G10" i="4"/>
  <c r="G11" i="4" s="1"/>
  <c r="E10" i="4"/>
  <c r="E11" i="4" s="1"/>
  <c r="W10" i="4"/>
  <c r="W11" i="4" s="1"/>
  <c r="K10" i="4"/>
  <c r="K11" i="4" s="1"/>
  <c r="I10" i="4"/>
  <c r="I11" i="4" s="1"/>
  <c r="AA10" i="4"/>
  <c r="AA11" i="4" s="1"/>
  <c r="L10" i="4"/>
  <c r="L11" i="4" s="1"/>
  <c r="AB10" i="4"/>
  <c r="AB11" i="4" s="1"/>
  <c r="J10" i="4"/>
  <c r="J11" i="4" s="1"/>
  <c r="Z10" i="4"/>
  <c r="Z11" i="4" s="1"/>
  <c r="O10" i="4"/>
  <c r="O11" i="4" s="1"/>
</calcChain>
</file>

<file path=xl/sharedStrings.xml><?xml version="1.0" encoding="utf-8"?>
<sst xmlns="http://schemas.openxmlformats.org/spreadsheetml/2006/main" count="72" uniqueCount="36">
  <si>
    <t>A</t>
  </si>
  <si>
    <t>B</t>
  </si>
  <si>
    <t>C</t>
  </si>
  <si>
    <t>D</t>
  </si>
  <si>
    <t>E</t>
  </si>
  <si>
    <t>F</t>
  </si>
  <si>
    <t>G</t>
  </si>
  <si>
    <t>0.5mg/ml</t>
  </si>
  <si>
    <t>1.5 mg/ml</t>
  </si>
  <si>
    <t>H</t>
  </si>
  <si>
    <t>Control</t>
  </si>
  <si>
    <t>VC(Ethanol)</t>
  </si>
  <si>
    <t>VC(Water)</t>
  </si>
  <si>
    <t>PC</t>
  </si>
  <si>
    <t>Blk</t>
  </si>
  <si>
    <t>Extract In ethanol</t>
  </si>
  <si>
    <t>Cyclodextrin Alone</t>
  </si>
  <si>
    <t>Cyclo+Extract</t>
  </si>
  <si>
    <t>Extract in Water</t>
  </si>
  <si>
    <t>Extract in Ethanol(mg/ml)</t>
  </si>
  <si>
    <t>Cyclodextrin(mg/ml)</t>
  </si>
  <si>
    <t>Extract+Cyclodextrin</t>
  </si>
  <si>
    <t>Extract In Water</t>
  </si>
  <si>
    <t>Positive control</t>
  </si>
  <si>
    <t>Blank</t>
  </si>
  <si>
    <t>VC (Water)</t>
  </si>
  <si>
    <t>VC ( Ethanol)</t>
  </si>
  <si>
    <t xml:space="preserve">  control</t>
  </si>
  <si>
    <t>Mean</t>
  </si>
  <si>
    <t>Samples-Blank</t>
  </si>
  <si>
    <t>Control-Samples</t>
  </si>
  <si>
    <t>% Inhibition</t>
  </si>
  <si>
    <r>
      <t>100</t>
    </r>
    <r>
      <rPr>
        <sz val="11"/>
        <color theme="1"/>
        <rFont val="Times New Roman"/>
        <family val="1"/>
      </rPr>
      <t>µ</t>
    </r>
    <r>
      <rPr>
        <sz val="8.8000000000000007"/>
        <color theme="1"/>
        <rFont val="Calibri"/>
        <family val="2"/>
      </rPr>
      <t>M</t>
    </r>
  </si>
  <si>
    <t>VC(Eth)</t>
  </si>
  <si>
    <t>1mg/ml</t>
  </si>
  <si>
    <t xml:space="preserve">Cyclodextrin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</si>
</sst>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.8000000000000007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/>
    </xf>
    <xf numFmtId="0" fontId="0" fillId="0" borderId="7" xfId="0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Extract Treatment 48 hrs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'Data Compilation'!$F$14:$AJ$15</c:f>
              <c:multiLvlStrCache>
                <c:ptCount val="30"/>
                <c:lvl>
                  <c:pt idx="0">
                    <c:v>100µM</c:v>
                  </c:pt>
                  <c:pt idx="1">
                    <c:v>1mg/ml</c:v>
                  </c:pt>
                  <c:pt idx="2">
                    <c:v>0,0078</c:v>
                  </c:pt>
                  <c:pt idx="3">
                    <c:v>0,0156</c:v>
                  </c:pt>
                  <c:pt idx="4">
                    <c:v>0,03125</c:v>
                  </c:pt>
                  <c:pt idx="5">
                    <c:v>0,0625</c:v>
                  </c:pt>
                  <c:pt idx="6">
                    <c:v>0,125</c:v>
                  </c:pt>
                  <c:pt idx="7">
                    <c:v>0,25</c:v>
                  </c:pt>
                  <c:pt idx="8">
                    <c:v>0,5</c:v>
                  </c:pt>
                  <c:pt idx="9">
                    <c:v>0,0230</c:v>
                  </c:pt>
                  <c:pt idx="10">
                    <c:v>0,046</c:v>
                  </c:pt>
                  <c:pt idx="11">
                    <c:v>0,09375</c:v>
                  </c:pt>
                  <c:pt idx="12">
                    <c:v>0,1875</c:v>
                  </c:pt>
                  <c:pt idx="13">
                    <c:v>0,375</c:v>
                  </c:pt>
                  <c:pt idx="14">
                    <c:v>0,75</c:v>
                  </c:pt>
                  <c:pt idx="15">
                    <c:v>1,5</c:v>
                  </c:pt>
                  <c:pt idx="16">
                    <c:v>0,0078</c:v>
                  </c:pt>
                  <c:pt idx="17">
                    <c:v>0,0156</c:v>
                  </c:pt>
                  <c:pt idx="18">
                    <c:v>0,03125</c:v>
                  </c:pt>
                  <c:pt idx="19">
                    <c:v>0,0625</c:v>
                  </c:pt>
                  <c:pt idx="20">
                    <c:v>0,125</c:v>
                  </c:pt>
                  <c:pt idx="21">
                    <c:v>0,25</c:v>
                  </c:pt>
                  <c:pt idx="22">
                    <c:v>0,5</c:v>
                  </c:pt>
                  <c:pt idx="23">
                    <c:v>0,0078</c:v>
                  </c:pt>
                  <c:pt idx="24">
                    <c:v>0,0156</c:v>
                  </c:pt>
                  <c:pt idx="25">
                    <c:v>0,03125</c:v>
                  </c:pt>
                  <c:pt idx="26">
                    <c:v>0,0625</c:v>
                  </c:pt>
                  <c:pt idx="27">
                    <c:v>0,125</c:v>
                  </c:pt>
                  <c:pt idx="28">
                    <c:v>0,25</c:v>
                  </c:pt>
                  <c:pt idx="29">
                    <c:v>0,5</c:v>
                  </c:pt>
                </c:lvl>
                <c:lvl>
                  <c:pt idx="0">
                    <c:v>PC</c:v>
                  </c:pt>
                  <c:pt idx="1">
                    <c:v>VC(Eth)</c:v>
                  </c:pt>
                  <c:pt idx="2">
                    <c:v>Extract in Ethanol(mg/ml)</c:v>
                  </c:pt>
                  <c:pt idx="9">
                    <c:v>Cyclodextrin </c:v>
                  </c:pt>
                  <c:pt idx="16">
                    <c:v>Extract+Cyclodextrin</c:v>
                  </c:pt>
                  <c:pt idx="23">
                    <c:v>Extract In Water</c:v>
                  </c:pt>
                </c:lvl>
              </c:multiLvlStrCache>
            </c:multiLvlStrRef>
          </c:cat>
          <c:val>
            <c:numRef>
              <c:f>'Data Compilation'!$F$16:$AJ$16</c:f>
              <c:numCache>
                <c:formatCode>General</c:formatCode>
                <c:ptCount val="30"/>
                <c:pt idx="0">
                  <c:v>75.856423173803535</c:v>
                </c:pt>
                <c:pt idx="1">
                  <c:v>4.005037783375327</c:v>
                </c:pt>
                <c:pt idx="2">
                  <c:v>-8.9168765743072953</c:v>
                </c:pt>
                <c:pt idx="3">
                  <c:v>-5.7430730478589469</c:v>
                </c:pt>
                <c:pt idx="4">
                  <c:v>-1.9143576826196378</c:v>
                </c:pt>
                <c:pt idx="5">
                  <c:v>9.7984886649873992</c:v>
                </c:pt>
                <c:pt idx="6">
                  <c:v>31.889168765743079</c:v>
                </c:pt>
                <c:pt idx="7">
                  <c:v>52.493702770780871</c:v>
                </c:pt>
                <c:pt idx="8">
                  <c:v>85.71788413098237</c:v>
                </c:pt>
                <c:pt idx="9">
                  <c:v>-6.5491183879093198</c:v>
                </c:pt>
                <c:pt idx="10">
                  <c:v>-5.8690176322418042</c:v>
                </c:pt>
                <c:pt idx="11">
                  <c:v>-4.4332493702770925</c:v>
                </c:pt>
                <c:pt idx="12">
                  <c:v>-7.5818639798488698</c:v>
                </c:pt>
                <c:pt idx="13">
                  <c:v>-6.6498740554156051</c:v>
                </c:pt>
                <c:pt idx="14">
                  <c:v>-7.5314861460957099</c:v>
                </c:pt>
                <c:pt idx="15">
                  <c:v>-1.2594458438287108</c:v>
                </c:pt>
                <c:pt idx="16">
                  <c:v>-8.3879093198992258</c:v>
                </c:pt>
                <c:pt idx="17">
                  <c:v>-6.1460957178841245</c:v>
                </c:pt>
                <c:pt idx="18">
                  <c:v>0.35264483627203502</c:v>
                </c:pt>
                <c:pt idx="19">
                  <c:v>8.0856423173803513</c:v>
                </c:pt>
                <c:pt idx="20">
                  <c:v>26.020151133501269</c:v>
                </c:pt>
                <c:pt idx="21">
                  <c:v>58.614609571788421</c:v>
                </c:pt>
                <c:pt idx="22">
                  <c:v>70.503778337531486</c:v>
                </c:pt>
                <c:pt idx="23">
                  <c:v>6.8010075566750512</c:v>
                </c:pt>
                <c:pt idx="24">
                  <c:v>1.8891687657430662</c:v>
                </c:pt>
                <c:pt idx="25">
                  <c:v>4.0806045340050412</c:v>
                </c:pt>
                <c:pt idx="26">
                  <c:v>7.4055415617128526</c:v>
                </c:pt>
                <c:pt idx="27">
                  <c:v>18.085642317380337</c:v>
                </c:pt>
                <c:pt idx="28">
                  <c:v>39.899244332493716</c:v>
                </c:pt>
                <c:pt idx="29">
                  <c:v>65.415617128463481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DE-4D1D-877A-E17E0B08E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865890848"/>
        <c:axId val="-1865888128"/>
      </c:barChart>
      <c:catAx>
        <c:axId val="-1865890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Concentrations(mg/ml)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5888128"/>
        <c:crosses val="autoZero"/>
        <c:auto val="1"/>
        <c:lblAlgn val="ctr"/>
        <c:lblOffset val="100"/>
        <c:noMultiLvlLbl val="0"/>
      </c:catAx>
      <c:valAx>
        <c:axId val="-186588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%</a:t>
                </a:r>
                <a:r>
                  <a:rPr lang="en-IN" baseline="0"/>
                  <a:t> Inhibition</a:t>
                </a:r>
                <a:endParaRPr lang="en-I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5890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176893</xdr:colOff>
      <xdr:row>18</xdr:row>
      <xdr:rowOff>42862</xdr:rowOff>
    </xdr:from>
    <xdr:to>
      <xdr:col>30</xdr:col>
      <xdr:colOff>40821</xdr:colOff>
      <xdr:row>37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5AD5AB-C751-40EB-AB19-36DB9D856A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2"/>
  <sheetViews>
    <sheetView workbookViewId="0">
      <selection activeCell="D17" sqref="D17"/>
    </sheetView>
  </sheetViews>
  <sheetFormatPr defaultRowHeight="15" x14ac:dyDescent="0.25"/>
  <sheetData>
    <row r="3" spans="1:13" x14ac:dyDescent="0.25">
      <c r="A3" s="1"/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1">
        <v>7</v>
      </c>
      <c r="I3" s="1">
        <v>8</v>
      </c>
      <c r="J3" s="1">
        <v>9</v>
      </c>
      <c r="K3" s="1">
        <v>10</v>
      </c>
      <c r="L3" s="1">
        <v>11</v>
      </c>
      <c r="M3" s="1">
        <v>12</v>
      </c>
    </row>
    <row r="4" spans="1:13" x14ac:dyDescent="0.25">
      <c r="A4" s="1" t="s">
        <v>0</v>
      </c>
      <c r="B4" s="21">
        <v>7.7999999999999996E-3</v>
      </c>
      <c r="C4" s="22"/>
      <c r="D4" s="23"/>
      <c r="E4" s="21">
        <v>2.3E-2</v>
      </c>
      <c r="F4" s="22"/>
      <c r="G4" s="23"/>
      <c r="H4" s="21">
        <v>7.7999999999999996E-3</v>
      </c>
      <c r="I4" s="22"/>
      <c r="J4" s="23"/>
      <c r="K4" s="21">
        <v>7.7999999999999996E-3</v>
      </c>
      <c r="L4" s="22"/>
      <c r="M4" s="23"/>
    </row>
    <row r="5" spans="1:13" x14ac:dyDescent="0.25">
      <c r="A5" s="1" t="s">
        <v>1</v>
      </c>
      <c r="B5" s="21">
        <v>1.5599999999999999E-2</v>
      </c>
      <c r="C5" s="22"/>
      <c r="D5" s="23"/>
      <c r="E5" s="21">
        <v>4.5999999999999999E-2</v>
      </c>
      <c r="F5" s="22"/>
      <c r="G5" s="23"/>
      <c r="H5" s="21">
        <v>1.5599999999999999E-2</v>
      </c>
      <c r="I5" s="22"/>
      <c r="J5" s="23"/>
      <c r="K5" s="21">
        <v>1.5599999999999999E-2</v>
      </c>
      <c r="L5" s="22"/>
      <c r="M5" s="23"/>
    </row>
    <row r="6" spans="1:13" x14ac:dyDescent="0.25">
      <c r="A6" s="1" t="s">
        <v>2</v>
      </c>
      <c r="B6" s="21">
        <v>3.125E-2</v>
      </c>
      <c r="C6" s="22"/>
      <c r="D6" s="23"/>
      <c r="E6" s="21">
        <v>9.375E-2</v>
      </c>
      <c r="F6" s="22"/>
      <c r="G6" s="23"/>
      <c r="H6" s="21">
        <v>3.125E-2</v>
      </c>
      <c r="I6" s="22"/>
      <c r="J6" s="23"/>
      <c r="K6" s="21">
        <v>3.125E-2</v>
      </c>
      <c r="L6" s="22"/>
      <c r="M6" s="23"/>
    </row>
    <row r="7" spans="1:13" x14ac:dyDescent="0.25">
      <c r="A7" s="1" t="s">
        <v>3</v>
      </c>
      <c r="B7" s="21">
        <v>6.25E-2</v>
      </c>
      <c r="C7" s="22"/>
      <c r="D7" s="23"/>
      <c r="E7" s="21">
        <v>0.1875</v>
      </c>
      <c r="F7" s="22"/>
      <c r="G7" s="23"/>
      <c r="H7" s="21">
        <v>6.25E-2</v>
      </c>
      <c r="I7" s="22"/>
      <c r="J7" s="23"/>
      <c r="K7" s="21">
        <v>6.25E-2</v>
      </c>
      <c r="L7" s="22"/>
      <c r="M7" s="23"/>
    </row>
    <row r="8" spans="1:13" x14ac:dyDescent="0.25">
      <c r="A8" s="1" t="s">
        <v>4</v>
      </c>
      <c r="B8" s="21">
        <v>0.125</v>
      </c>
      <c r="C8" s="22"/>
      <c r="D8" s="23"/>
      <c r="E8" s="21">
        <v>0.375</v>
      </c>
      <c r="F8" s="22"/>
      <c r="G8" s="23"/>
      <c r="H8" s="21">
        <v>0.125</v>
      </c>
      <c r="I8" s="22"/>
      <c r="J8" s="23"/>
      <c r="K8" s="21">
        <v>0.125</v>
      </c>
      <c r="L8" s="22"/>
      <c r="M8" s="23"/>
    </row>
    <row r="9" spans="1:13" x14ac:dyDescent="0.25">
      <c r="A9" s="1" t="s">
        <v>5</v>
      </c>
      <c r="B9" s="21">
        <v>0.25</v>
      </c>
      <c r="C9" s="22"/>
      <c r="D9" s="23"/>
      <c r="E9" s="21">
        <v>0.75</v>
      </c>
      <c r="F9" s="22"/>
      <c r="G9" s="23"/>
      <c r="H9" s="21">
        <v>0.25</v>
      </c>
      <c r="I9" s="22"/>
      <c r="J9" s="23"/>
      <c r="K9" s="21">
        <v>0.25</v>
      </c>
      <c r="L9" s="22"/>
      <c r="M9" s="23"/>
    </row>
    <row r="10" spans="1:13" x14ac:dyDescent="0.25">
      <c r="A10" s="1" t="s">
        <v>6</v>
      </c>
      <c r="B10" s="21" t="s">
        <v>7</v>
      </c>
      <c r="C10" s="22"/>
      <c r="D10" s="23"/>
      <c r="E10" s="21" t="s">
        <v>8</v>
      </c>
      <c r="F10" s="22"/>
      <c r="G10" s="23"/>
      <c r="H10" s="21" t="s">
        <v>7</v>
      </c>
      <c r="I10" s="22"/>
      <c r="J10" s="23"/>
      <c r="K10" s="21" t="s">
        <v>7</v>
      </c>
      <c r="L10" s="22"/>
      <c r="M10" s="23"/>
    </row>
    <row r="11" spans="1:13" ht="15.75" thickBot="1" x14ac:dyDescent="0.3">
      <c r="A11" s="1" t="s">
        <v>9</v>
      </c>
      <c r="B11" s="24" t="s">
        <v>10</v>
      </c>
      <c r="C11" s="25"/>
      <c r="D11" s="26"/>
      <c r="E11" s="24" t="s">
        <v>11</v>
      </c>
      <c r="F11" s="25"/>
      <c r="G11" s="26"/>
      <c r="H11" s="27" t="s">
        <v>12</v>
      </c>
      <c r="I11" s="28"/>
      <c r="J11" s="29"/>
      <c r="K11" s="30" t="s">
        <v>13</v>
      </c>
      <c r="L11" s="30"/>
      <c r="M11" s="2" t="s">
        <v>14</v>
      </c>
    </row>
    <row r="12" spans="1:13" ht="15.75" thickBot="1" x14ac:dyDescent="0.3">
      <c r="B12" s="15" t="s">
        <v>15</v>
      </c>
      <c r="C12" s="16"/>
      <c r="D12" s="17"/>
      <c r="E12" s="15" t="s">
        <v>16</v>
      </c>
      <c r="F12" s="16"/>
      <c r="G12" s="17"/>
      <c r="H12" s="15" t="s">
        <v>17</v>
      </c>
      <c r="I12" s="16"/>
      <c r="J12" s="17"/>
      <c r="K12" s="18" t="s">
        <v>18</v>
      </c>
      <c r="L12" s="19"/>
      <c r="M12" s="20"/>
    </row>
  </sheetData>
  <mergeCells count="36">
    <mergeCell ref="B4:D4"/>
    <mergeCell ref="E4:G4"/>
    <mergeCell ref="H4:J4"/>
    <mergeCell ref="K4:M4"/>
    <mergeCell ref="B5:D5"/>
    <mergeCell ref="E5:G5"/>
    <mergeCell ref="H5:J5"/>
    <mergeCell ref="K5:M5"/>
    <mergeCell ref="B6:D6"/>
    <mergeCell ref="E6:G6"/>
    <mergeCell ref="H6:J6"/>
    <mergeCell ref="K6:M6"/>
    <mergeCell ref="B7:D7"/>
    <mergeCell ref="E7:G7"/>
    <mergeCell ref="H7:J7"/>
    <mergeCell ref="K7:M7"/>
    <mergeCell ref="B8:D8"/>
    <mergeCell ref="E8:G8"/>
    <mergeCell ref="H8:J8"/>
    <mergeCell ref="K8:M8"/>
    <mergeCell ref="B9:D9"/>
    <mergeCell ref="E9:G9"/>
    <mergeCell ref="H9:J9"/>
    <mergeCell ref="K9:M9"/>
    <mergeCell ref="B12:D12"/>
    <mergeCell ref="E12:G12"/>
    <mergeCell ref="H12:J12"/>
    <mergeCell ref="K12:M12"/>
    <mergeCell ref="B10:D10"/>
    <mergeCell ref="E10:G10"/>
    <mergeCell ref="H10:J10"/>
    <mergeCell ref="K10:M10"/>
    <mergeCell ref="B11:D11"/>
    <mergeCell ref="E11:G11"/>
    <mergeCell ref="H11:J11"/>
    <mergeCell ref="K11:L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2"/>
  <sheetViews>
    <sheetView workbookViewId="0">
      <selection activeCell="K4" sqref="K4:M10"/>
    </sheetView>
  </sheetViews>
  <sheetFormatPr defaultRowHeight="15" x14ac:dyDescent="0.25"/>
  <sheetData>
    <row r="3" spans="1:13" x14ac:dyDescent="0.25">
      <c r="A3" s="3"/>
      <c r="B3" s="4">
        <v>1</v>
      </c>
      <c r="C3" s="4">
        <v>2</v>
      </c>
      <c r="D3" s="4">
        <v>3</v>
      </c>
      <c r="E3" s="4">
        <v>4</v>
      </c>
      <c r="F3" s="4">
        <v>5</v>
      </c>
      <c r="G3" s="4">
        <v>6</v>
      </c>
      <c r="H3" s="4">
        <v>7</v>
      </c>
      <c r="I3" s="4">
        <v>8</v>
      </c>
      <c r="J3" s="4">
        <v>9</v>
      </c>
      <c r="K3" s="4">
        <v>10</v>
      </c>
      <c r="L3" s="4">
        <v>11</v>
      </c>
      <c r="M3" s="4">
        <v>12</v>
      </c>
    </row>
    <row r="4" spans="1:13" x14ac:dyDescent="0.25">
      <c r="A4" s="4" t="s">
        <v>0</v>
      </c>
      <c r="B4" s="1">
        <v>1.496</v>
      </c>
      <c r="C4" s="1">
        <v>1.4930000000000001</v>
      </c>
      <c r="D4" s="1">
        <v>1.47</v>
      </c>
      <c r="E4" s="1">
        <v>1.454</v>
      </c>
      <c r="F4" s="1">
        <v>1.427</v>
      </c>
      <c r="G4" s="1">
        <v>1.484</v>
      </c>
      <c r="H4" s="1">
        <v>1.5249999999999999</v>
      </c>
      <c r="I4" s="1">
        <v>1.484</v>
      </c>
      <c r="J4" s="1">
        <v>1.429</v>
      </c>
      <c r="K4" s="1">
        <v>1.4510000000000001</v>
      </c>
      <c r="L4" s="1">
        <v>1.409</v>
      </c>
      <c r="M4" s="1">
        <v>0.97499999999999998</v>
      </c>
    </row>
    <row r="5" spans="1:13" x14ac:dyDescent="0.25">
      <c r="A5" s="4" t="s">
        <v>1</v>
      </c>
      <c r="B5" s="1">
        <v>1.4279999999999999</v>
      </c>
      <c r="C5" s="1">
        <v>1.4279999999999999</v>
      </c>
      <c r="D5" s="1">
        <v>1.4770000000000001</v>
      </c>
      <c r="E5" s="1">
        <v>1.4750000000000001</v>
      </c>
      <c r="F5" s="1">
        <v>1.3740000000000001</v>
      </c>
      <c r="G5" s="1">
        <v>1.4890000000000001</v>
      </c>
      <c r="H5" s="1">
        <v>1.464</v>
      </c>
      <c r="I5" s="1">
        <v>1.466</v>
      </c>
      <c r="J5" s="1">
        <v>1.419</v>
      </c>
      <c r="K5" s="1">
        <v>1.3759999999999999</v>
      </c>
      <c r="L5" s="1">
        <v>1.3740000000000001</v>
      </c>
      <c r="M5" s="1">
        <v>1.28</v>
      </c>
    </row>
    <row r="6" spans="1:13" x14ac:dyDescent="0.25">
      <c r="A6" s="4" t="s">
        <v>2</v>
      </c>
      <c r="B6" s="1">
        <v>1.42</v>
      </c>
      <c r="C6" s="1">
        <v>1.397</v>
      </c>
      <c r="D6" s="1">
        <v>1.3640000000000001</v>
      </c>
      <c r="E6" s="1">
        <v>1.4650000000000001</v>
      </c>
      <c r="F6" s="1">
        <v>1.341</v>
      </c>
      <c r="G6" s="1">
        <v>1.4750000000000001</v>
      </c>
      <c r="H6" s="1">
        <v>1.393</v>
      </c>
      <c r="I6" s="1">
        <v>1.347</v>
      </c>
      <c r="J6" s="1">
        <v>1.351</v>
      </c>
      <c r="K6" s="1">
        <v>1.341</v>
      </c>
      <c r="L6" s="1">
        <v>1.2789999999999999</v>
      </c>
      <c r="M6" s="1">
        <v>1.323</v>
      </c>
    </row>
    <row r="7" spans="1:13" x14ac:dyDescent="0.25">
      <c r="A7" s="4" t="s">
        <v>3</v>
      </c>
      <c r="B7" s="1">
        <v>1.2929999999999999</v>
      </c>
      <c r="C7" s="1">
        <v>1.2190000000000001</v>
      </c>
      <c r="D7" s="1">
        <v>1.204</v>
      </c>
      <c r="E7" s="1">
        <v>1.466</v>
      </c>
      <c r="F7" s="1">
        <v>1.444</v>
      </c>
      <c r="G7" s="1">
        <v>1.496</v>
      </c>
      <c r="H7" s="1">
        <v>1.306</v>
      </c>
      <c r="I7" s="1">
        <v>1.2609999999999999</v>
      </c>
      <c r="J7" s="1">
        <v>1.2170000000000001</v>
      </c>
      <c r="K7" s="1">
        <v>1.268</v>
      </c>
      <c r="L7" s="1">
        <v>1.2789999999999999</v>
      </c>
      <c r="M7" s="1">
        <v>1.264</v>
      </c>
    </row>
    <row r="8" spans="1:13" x14ac:dyDescent="0.25">
      <c r="A8" s="4" t="s">
        <v>4</v>
      </c>
      <c r="B8" s="1">
        <v>0.98499999999999999</v>
      </c>
      <c r="C8" s="1">
        <v>0.93100000000000005</v>
      </c>
      <c r="D8" s="1">
        <v>0.92300000000000004</v>
      </c>
      <c r="E8" s="1">
        <v>1.468</v>
      </c>
      <c r="F8" s="1">
        <v>1.4530000000000001</v>
      </c>
      <c r="G8" s="1">
        <v>1.448</v>
      </c>
      <c r="H8" s="1">
        <v>1.032</v>
      </c>
      <c r="I8" s="1">
        <v>1.0780000000000001</v>
      </c>
      <c r="J8" s="1">
        <v>0.96199999999999997</v>
      </c>
      <c r="K8" s="1">
        <v>1.0980000000000001</v>
      </c>
      <c r="L8" s="1">
        <v>1.145</v>
      </c>
      <c r="M8" s="1">
        <v>1.1439999999999999</v>
      </c>
    </row>
    <row r="9" spans="1:13" x14ac:dyDescent="0.25">
      <c r="A9" s="4" t="s">
        <v>5</v>
      </c>
      <c r="B9" s="1">
        <v>0.67500000000000004</v>
      </c>
      <c r="C9" s="1">
        <v>0.65500000000000003</v>
      </c>
      <c r="D9" s="1">
        <v>0.69099999999999995</v>
      </c>
      <c r="E9" s="1">
        <v>1.4830000000000001</v>
      </c>
      <c r="F9" s="1">
        <v>1.4730000000000001</v>
      </c>
      <c r="G9" s="1">
        <v>1.448</v>
      </c>
      <c r="H9" s="1">
        <v>0.623</v>
      </c>
      <c r="I9" s="1">
        <v>0.57299999999999995</v>
      </c>
      <c r="J9" s="1">
        <v>0.58199999999999996</v>
      </c>
      <c r="K9" s="1">
        <v>0.83599999999999997</v>
      </c>
      <c r="L9" s="1">
        <v>0.84699999999999998</v>
      </c>
      <c r="M9" s="1">
        <v>0.83799999999999997</v>
      </c>
    </row>
    <row r="10" spans="1:13" x14ac:dyDescent="0.25">
      <c r="A10" s="4" t="s">
        <v>6</v>
      </c>
      <c r="B10" s="1">
        <v>0.219</v>
      </c>
      <c r="C10" s="1">
        <v>0.23499999999999999</v>
      </c>
      <c r="D10" s="1">
        <v>0.248</v>
      </c>
      <c r="E10" s="1">
        <v>1.393</v>
      </c>
      <c r="F10" s="1">
        <v>1.395</v>
      </c>
      <c r="G10" s="1">
        <v>1.367</v>
      </c>
      <c r="H10" s="1">
        <v>0.36399999999999999</v>
      </c>
      <c r="I10" s="1">
        <v>0.59699999999999998</v>
      </c>
      <c r="J10" s="1">
        <v>0.34499999999999997</v>
      </c>
      <c r="K10" s="1">
        <v>0.52800000000000002</v>
      </c>
      <c r="L10" s="1">
        <v>0.52500000000000002</v>
      </c>
      <c r="M10" s="1">
        <v>0.45500000000000002</v>
      </c>
    </row>
    <row r="11" spans="1:13" x14ac:dyDescent="0.25">
      <c r="A11" s="4" t="s">
        <v>9</v>
      </c>
      <c r="B11" s="1">
        <v>1.373</v>
      </c>
      <c r="C11" s="1">
        <v>1.34</v>
      </c>
      <c r="D11" s="1">
        <v>1.3919999999999999</v>
      </c>
      <c r="E11" s="1">
        <v>1.2989999999999999</v>
      </c>
      <c r="F11" s="1">
        <v>1.33</v>
      </c>
      <c r="G11" s="1">
        <v>1.3169999999999999</v>
      </c>
      <c r="H11" s="1">
        <v>1.337</v>
      </c>
      <c r="I11" s="1">
        <v>1.3859999999999999</v>
      </c>
      <c r="J11" s="1">
        <v>1.4</v>
      </c>
      <c r="K11" s="1">
        <v>0.36099999999999999</v>
      </c>
      <c r="L11" s="1">
        <v>0.36799999999999999</v>
      </c>
      <c r="M11" s="1">
        <v>4.4999999999999998E-2</v>
      </c>
    </row>
    <row r="13" spans="1:13" x14ac:dyDescent="0.25">
      <c r="A13" s="1"/>
      <c r="B13" s="1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1">
        <v>7</v>
      </c>
      <c r="I13" s="1">
        <v>8</v>
      </c>
      <c r="J13" s="1">
        <v>9</v>
      </c>
      <c r="K13" s="1">
        <v>10</v>
      </c>
      <c r="L13" s="1">
        <v>11</v>
      </c>
      <c r="M13" s="1">
        <v>12</v>
      </c>
    </row>
    <row r="14" spans="1:13" x14ac:dyDescent="0.25">
      <c r="A14" s="1" t="s">
        <v>0</v>
      </c>
      <c r="B14" s="21">
        <v>7.7999999999999996E-3</v>
      </c>
      <c r="C14" s="22"/>
      <c r="D14" s="23"/>
      <c r="E14" s="21">
        <v>2.3E-2</v>
      </c>
      <c r="F14" s="22"/>
      <c r="G14" s="23"/>
      <c r="H14" s="21">
        <v>7.7999999999999996E-3</v>
      </c>
      <c r="I14" s="22"/>
      <c r="J14" s="23"/>
      <c r="K14" s="21">
        <v>7.7999999999999996E-3</v>
      </c>
      <c r="L14" s="22"/>
      <c r="M14" s="23"/>
    </row>
    <row r="15" spans="1:13" x14ac:dyDescent="0.25">
      <c r="A15" s="1" t="s">
        <v>1</v>
      </c>
      <c r="B15" s="21">
        <v>1.5599999999999999E-2</v>
      </c>
      <c r="C15" s="22"/>
      <c r="D15" s="23"/>
      <c r="E15" s="21">
        <v>4.5999999999999999E-2</v>
      </c>
      <c r="F15" s="22"/>
      <c r="G15" s="23"/>
      <c r="H15" s="21">
        <v>1.5599999999999999E-2</v>
      </c>
      <c r="I15" s="22"/>
      <c r="J15" s="23"/>
      <c r="K15" s="21">
        <v>1.5599999999999999E-2</v>
      </c>
      <c r="L15" s="22"/>
      <c r="M15" s="23"/>
    </row>
    <row r="16" spans="1:13" x14ac:dyDescent="0.25">
      <c r="A16" s="1" t="s">
        <v>2</v>
      </c>
      <c r="B16" s="21">
        <v>3.125E-2</v>
      </c>
      <c r="C16" s="22"/>
      <c r="D16" s="23"/>
      <c r="E16" s="21">
        <v>9.375E-2</v>
      </c>
      <c r="F16" s="22"/>
      <c r="G16" s="23"/>
      <c r="H16" s="21">
        <v>3.125E-2</v>
      </c>
      <c r="I16" s="22"/>
      <c r="J16" s="23"/>
      <c r="K16" s="21">
        <v>3.125E-2</v>
      </c>
      <c r="L16" s="22"/>
      <c r="M16" s="23"/>
    </row>
    <row r="17" spans="1:13" x14ac:dyDescent="0.25">
      <c r="A17" s="1" t="s">
        <v>3</v>
      </c>
      <c r="B17" s="21">
        <v>6.25E-2</v>
      </c>
      <c r="C17" s="22"/>
      <c r="D17" s="23"/>
      <c r="E17" s="21">
        <v>0.1875</v>
      </c>
      <c r="F17" s="22"/>
      <c r="G17" s="23"/>
      <c r="H17" s="21">
        <v>6.25E-2</v>
      </c>
      <c r="I17" s="22"/>
      <c r="J17" s="23"/>
      <c r="K17" s="21">
        <v>6.25E-2</v>
      </c>
      <c r="L17" s="22"/>
      <c r="M17" s="23"/>
    </row>
    <row r="18" spans="1:13" x14ac:dyDescent="0.25">
      <c r="A18" s="1" t="s">
        <v>4</v>
      </c>
      <c r="B18" s="21">
        <v>0.125</v>
      </c>
      <c r="C18" s="22"/>
      <c r="D18" s="23"/>
      <c r="E18" s="21">
        <v>0.375</v>
      </c>
      <c r="F18" s="22"/>
      <c r="G18" s="23"/>
      <c r="H18" s="21">
        <v>0.125</v>
      </c>
      <c r="I18" s="22"/>
      <c r="J18" s="23"/>
      <c r="K18" s="21">
        <v>0.125</v>
      </c>
      <c r="L18" s="22"/>
      <c r="M18" s="23"/>
    </row>
    <row r="19" spans="1:13" x14ac:dyDescent="0.25">
      <c r="A19" s="1" t="s">
        <v>5</v>
      </c>
      <c r="B19" s="21">
        <v>0.25</v>
      </c>
      <c r="C19" s="22"/>
      <c r="D19" s="23"/>
      <c r="E19" s="21">
        <v>0.75</v>
      </c>
      <c r="F19" s="22"/>
      <c r="G19" s="23"/>
      <c r="H19" s="21">
        <v>0.25</v>
      </c>
      <c r="I19" s="22"/>
      <c r="J19" s="23"/>
      <c r="K19" s="21">
        <v>0.25</v>
      </c>
      <c r="L19" s="22"/>
      <c r="M19" s="23"/>
    </row>
    <row r="20" spans="1:13" x14ac:dyDescent="0.25">
      <c r="A20" s="1" t="s">
        <v>6</v>
      </c>
      <c r="B20" s="21" t="s">
        <v>7</v>
      </c>
      <c r="C20" s="22"/>
      <c r="D20" s="23"/>
      <c r="E20" s="21" t="s">
        <v>8</v>
      </c>
      <c r="F20" s="22"/>
      <c r="G20" s="23"/>
      <c r="H20" s="21" t="s">
        <v>7</v>
      </c>
      <c r="I20" s="22"/>
      <c r="J20" s="23"/>
      <c r="K20" s="21" t="s">
        <v>7</v>
      </c>
      <c r="L20" s="22"/>
      <c r="M20" s="23"/>
    </row>
    <row r="21" spans="1:13" ht="15.75" thickBot="1" x14ac:dyDescent="0.3">
      <c r="A21" s="1" t="s">
        <v>9</v>
      </c>
      <c r="B21" s="24" t="s">
        <v>10</v>
      </c>
      <c r="C21" s="25"/>
      <c r="D21" s="26"/>
      <c r="E21" s="24" t="s">
        <v>11</v>
      </c>
      <c r="F21" s="25"/>
      <c r="G21" s="26"/>
      <c r="H21" s="27" t="s">
        <v>12</v>
      </c>
      <c r="I21" s="28"/>
      <c r="J21" s="29"/>
      <c r="K21" s="30" t="s">
        <v>13</v>
      </c>
      <c r="L21" s="30"/>
      <c r="M21" s="2" t="s">
        <v>14</v>
      </c>
    </row>
    <row r="22" spans="1:13" ht="15.75" thickBot="1" x14ac:dyDescent="0.3">
      <c r="B22" s="15" t="s">
        <v>15</v>
      </c>
      <c r="C22" s="16"/>
      <c r="D22" s="17"/>
      <c r="E22" s="15" t="s">
        <v>16</v>
      </c>
      <c r="F22" s="16"/>
      <c r="G22" s="17"/>
      <c r="H22" s="15" t="s">
        <v>17</v>
      </c>
      <c r="I22" s="16"/>
      <c r="J22" s="17"/>
      <c r="K22" s="18" t="s">
        <v>18</v>
      </c>
      <c r="L22" s="19"/>
      <c r="M22" s="20"/>
    </row>
  </sheetData>
  <mergeCells count="36">
    <mergeCell ref="B14:D14"/>
    <mergeCell ref="E14:G14"/>
    <mergeCell ref="H14:J14"/>
    <mergeCell ref="K14:M14"/>
    <mergeCell ref="B15:D15"/>
    <mergeCell ref="E15:G15"/>
    <mergeCell ref="H15:J15"/>
    <mergeCell ref="K15:M15"/>
    <mergeCell ref="B16:D16"/>
    <mergeCell ref="E16:G16"/>
    <mergeCell ref="H16:J16"/>
    <mergeCell ref="K16:M16"/>
    <mergeCell ref="B17:D17"/>
    <mergeCell ref="E17:G17"/>
    <mergeCell ref="H17:J17"/>
    <mergeCell ref="K17:M17"/>
    <mergeCell ref="B18:D18"/>
    <mergeCell ref="E18:G18"/>
    <mergeCell ref="H18:J18"/>
    <mergeCell ref="K18:M18"/>
    <mergeCell ref="B19:D19"/>
    <mergeCell ref="E19:G19"/>
    <mergeCell ref="H19:J19"/>
    <mergeCell ref="K19:M19"/>
    <mergeCell ref="B22:D22"/>
    <mergeCell ref="E22:G22"/>
    <mergeCell ref="H22:J22"/>
    <mergeCell ref="K22:M22"/>
    <mergeCell ref="B20:D20"/>
    <mergeCell ref="E20:G20"/>
    <mergeCell ref="H20:J20"/>
    <mergeCell ref="K20:M20"/>
    <mergeCell ref="B21:D21"/>
    <mergeCell ref="E21:G21"/>
    <mergeCell ref="H21:J21"/>
    <mergeCell ref="K21:L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6"/>
  <sheetViews>
    <sheetView tabSelected="1" topLeftCell="O19" zoomScaleNormal="100" workbookViewId="0">
      <selection activeCell="AH32" sqref="AH32"/>
    </sheetView>
  </sheetViews>
  <sheetFormatPr defaultRowHeight="15" x14ac:dyDescent="0.25"/>
  <cols>
    <col min="1" max="1" width="13.140625" customWidth="1"/>
    <col min="4" max="4" width="12.28515625" bestFit="1" customWidth="1"/>
    <col min="5" max="5" width="16" bestFit="1" customWidth="1"/>
    <col min="7" max="7" width="0" hidden="1" customWidth="1"/>
  </cols>
  <sheetData>
    <row r="2" spans="1:36" x14ac:dyDescent="0.25">
      <c r="H2" s="31" t="s">
        <v>19</v>
      </c>
      <c r="I2" s="31"/>
      <c r="J2" s="31"/>
      <c r="K2" s="31"/>
      <c r="L2" s="31"/>
      <c r="M2" s="31"/>
      <c r="N2" s="31"/>
      <c r="O2" s="31" t="s">
        <v>20</v>
      </c>
      <c r="P2" s="31"/>
      <c r="Q2" s="31"/>
      <c r="R2" s="31"/>
      <c r="S2" s="31"/>
      <c r="T2" s="31"/>
      <c r="U2" s="31"/>
      <c r="V2" s="31" t="s">
        <v>21</v>
      </c>
      <c r="W2" s="31"/>
      <c r="X2" s="31"/>
      <c r="Y2" s="31"/>
      <c r="Z2" s="31"/>
      <c r="AA2" s="31"/>
      <c r="AB2" s="31"/>
      <c r="AC2" s="31" t="s">
        <v>22</v>
      </c>
      <c r="AD2" s="31"/>
      <c r="AE2" s="31"/>
      <c r="AF2" s="31"/>
      <c r="AG2" s="31"/>
      <c r="AH2" s="31"/>
      <c r="AI2" s="31"/>
    </row>
    <row r="3" spans="1:36" ht="30" x14ac:dyDescent="0.25">
      <c r="B3" s="5" t="s">
        <v>23</v>
      </c>
      <c r="C3" s="5" t="s">
        <v>24</v>
      </c>
      <c r="D3" s="6" t="s">
        <v>25</v>
      </c>
      <c r="E3" s="6" t="s">
        <v>26</v>
      </c>
      <c r="F3" s="5" t="s">
        <v>27</v>
      </c>
      <c r="G3" s="7" t="s">
        <v>10</v>
      </c>
      <c r="H3" s="8">
        <v>7.7999999999999996E-3</v>
      </c>
      <c r="I3" s="14">
        <v>1.5599999999999999E-2</v>
      </c>
      <c r="J3" s="14">
        <v>3.125E-2</v>
      </c>
      <c r="K3" s="14">
        <v>6.25E-2</v>
      </c>
      <c r="L3" s="14">
        <v>0.125</v>
      </c>
      <c r="M3" s="14">
        <v>0.25</v>
      </c>
      <c r="N3" s="9">
        <v>0.5</v>
      </c>
      <c r="O3" s="8">
        <v>2.3E-2</v>
      </c>
      <c r="P3" s="14">
        <v>4.5999999999999999E-2</v>
      </c>
      <c r="Q3" s="14">
        <v>9.375E-2</v>
      </c>
      <c r="R3" s="14">
        <v>0.1875</v>
      </c>
      <c r="S3" s="14">
        <v>0.375</v>
      </c>
      <c r="T3" s="14">
        <v>0.75</v>
      </c>
      <c r="U3" s="10">
        <v>1.5</v>
      </c>
      <c r="V3" s="8">
        <v>7.7999999999999996E-3</v>
      </c>
      <c r="W3" s="14">
        <v>1.5599999999999999E-2</v>
      </c>
      <c r="X3" s="14">
        <v>3.125E-2</v>
      </c>
      <c r="Y3" s="14">
        <v>6.25E-2</v>
      </c>
      <c r="Z3" s="14">
        <v>0.125</v>
      </c>
      <c r="AA3" s="14">
        <v>0.25</v>
      </c>
      <c r="AB3" s="9">
        <v>0.5</v>
      </c>
      <c r="AC3" s="8">
        <v>7.7999999999999996E-3</v>
      </c>
      <c r="AD3" s="14">
        <v>1.5599999999999999E-2</v>
      </c>
      <c r="AE3" s="14">
        <v>3.125E-2</v>
      </c>
      <c r="AF3" s="14">
        <v>6.25E-2</v>
      </c>
      <c r="AG3" s="14">
        <v>0.125</v>
      </c>
      <c r="AH3" s="14">
        <v>0.25</v>
      </c>
      <c r="AI3" s="9">
        <v>0.5</v>
      </c>
    </row>
    <row r="4" spans="1:36" x14ac:dyDescent="0.25">
      <c r="B4" s="1">
        <v>0.36099999999999999</v>
      </c>
      <c r="C4" s="1">
        <v>4.4999999999999998E-2</v>
      </c>
      <c r="D4" s="1">
        <v>1.337</v>
      </c>
      <c r="E4" s="1">
        <v>1.2989999999999999</v>
      </c>
      <c r="F4" s="11">
        <v>1.373</v>
      </c>
      <c r="G4" s="1"/>
      <c r="H4" s="11">
        <v>1.496</v>
      </c>
      <c r="I4" s="11">
        <v>1.4279999999999999</v>
      </c>
      <c r="J4" s="11">
        <v>1.42</v>
      </c>
      <c r="K4" s="11">
        <v>1.2929999999999999</v>
      </c>
      <c r="L4" s="11">
        <v>0.98499999999999999</v>
      </c>
      <c r="M4" s="11">
        <v>0.67500000000000004</v>
      </c>
      <c r="N4" s="11">
        <v>0.219</v>
      </c>
      <c r="O4" s="1">
        <v>1.454</v>
      </c>
      <c r="P4" s="1">
        <v>1.4750000000000001</v>
      </c>
      <c r="Q4" s="1">
        <v>1.4650000000000001</v>
      </c>
      <c r="R4" s="1">
        <v>1.466</v>
      </c>
      <c r="S4" s="1">
        <v>1.468</v>
      </c>
      <c r="T4" s="1">
        <v>1.4830000000000001</v>
      </c>
      <c r="U4" s="1">
        <v>1.393</v>
      </c>
      <c r="V4" s="1">
        <v>1.5249999999999999</v>
      </c>
      <c r="W4" s="1">
        <v>1.464</v>
      </c>
      <c r="X4" s="1">
        <v>1.393</v>
      </c>
      <c r="Y4" s="1">
        <v>1.306</v>
      </c>
      <c r="Z4" s="1">
        <v>1.032</v>
      </c>
      <c r="AA4" s="1">
        <v>0.623</v>
      </c>
      <c r="AB4" s="1">
        <v>0.36399999999999999</v>
      </c>
      <c r="AC4" s="1">
        <v>1.4510000000000001</v>
      </c>
      <c r="AD4" s="1">
        <v>1.3759999999999999</v>
      </c>
      <c r="AE4" s="1">
        <v>1.341</v>
      </c>
      <c r="AF4" s="1">
        <v>1.268</v>
      </c>
      <c r="AG4" s="1">
        <v>1.0980000000000001</v>
      </c>
      <c r="AH4" s="1">
        <v>0.83599999999999997</v>
      </c>
      <c r="AI4" s="1">
        <v>0.52800000000000002</v>
      </c>
    </row>
    <row r="5" spans="1:36" x14ac:dyDescent="0.25">
      <c r="B5" s="1">
        <v>0.36799999999999999</v>
      </c>
      <c r="C5" s="1"/>
      <c r="D5" s="1">
        <v>1.3859999999999999</v>
      </c>
      <c r="E5" s="1">
        <v>1.33</v>
      </c>
      <c r="F5" s="11">
        <v>1.34</v>
      </c>
      <c r="G5" s="1"/>
      <c r="H5" s="1">
        <v>1.4930000000000001</v>
      </c>
      <c r="I5" s="1">
        <v>1.4279999999999999</v>
      </c>
      <c r="J5" s="1">
        <v>1.397</v>
      </c>
      <c r="K5" s="1">
        <v>1.2190000000000001</v>
      </c>
      <c r="L5" s="1">
        <v>0.93100000000000005</v>
      </c>
      <c r="M5" s="1">
        <v>0.65500000000000003</v>
      </c>
      <c r="N5" s="1">
        <v>0.23499999999999999</v>
      </c>
      <c r="O5" s="1">
        <v>1.427</v>
      </c>
      <c r="P5" s="1">
        <v>1.3740000000000001</v>
      </c>
      <c r="Q5" s="1">
        <v>1.341</v>
      </c>
      <c r="R5" s="1">
        <v>1.444</v>
      </c>
      <c r="S5" s="1">
        <v>1.4530000000000001</v>
      </c>
      <c r="T5" s="1">
        <v>1.4730000000000001</v>
      </c>
      <c r="U5" s="1">
        <v>1.395</v>
      </c>
      <c r="V5" s="1">
        <v>1.484</v>
      </c>
      <c r="W5" s="1">
        <v>1.466</v>
      </c>
      <c r="X5" s="1">
        <v>1.347</v>
      </c>
      <c r="Y5" s="1">
        <v>1.2609999999999999</v>
      </c>
      <c r="Z5" s="1">
        <v>1.0780000000000001</v>
      </c>
      <c r="AA5" s="1">
        <v>0.57299999999999995</v>
      </c>
      <c r="AB5" s="1">
        <v>0.59699999999999998</v>
      </c>
      <c r="AC5" s="1">
        <v>1.409</v>
      </c>
      <c r="AD5" s="1">
        <v>1.3740000000000001</v>
      </c>
      <c r="AE5" s="1">
        <v>1.2789999999999999</v>
      </c>
      <c r="AF5" s="1">
        <v>1.2789999999999999</v>
      </c>
      <c r="AG5" s="1">
        <v>1.145</v>
      </c>
      <c r="AH5" s="1">
        <v>0.84699999999999998</v>
      </c>
      <c r="AI5" s="1">
        <v>0.52500000000000002</v>
      </c>
    </row>
    <row r="6" spans="1:36" x14ac:dyDescent="0.25">
      <c r="B6" s="1"/>
      <c r="C6" s="1"/>
      <c r="D6" s="1">
        <v>1.4</v>
      </c>
      <c r="E6" s="1">
        <v>1.3169999999999999</v>
      </c>
      <c r="F6" s="11">
        <v>1.3919999999999999</v>
      </c>
      <c r="G6" s="1"/>
      <c r="H6" s="1">
        <v>1.47</v>
      </c>
      <c r="I6" s="1">
        <v>1.4770000000000001</v>
      </c>
      <c r="J6" s="1">
        <v>1.3640000000000001</v>
      </c>
      <c r="K6" s="1">
        <v>1.204</v>
      </c>
      <c r="L6" s="1">
        <v>0.92300000000000004</v>
      </c>
      <c r="M6" s="1">
        <v>0.69099999999999995</v>
      </c>
      <c r="N6" s="1">
        <v>0.248</v>
      </c>
      <c r="O6" s="1">
        <v>1.484</v>
      </c>
      <c r="P6" s="1">
        <v>1.4890000000000001</v>
      </c>
      <c r="Q6" s="1">
        <v>1.4750000000000001</v>
      </c>
      <c r="R6" s="1">
        <v>1.496</v>
      </c>
      <c r="S6" s="1">
        <v>1.448</v>
      </c>
      <c r="T6" s="1">
        <v>1.448</v>
      </c>
      <c r="U6" s="1">
        <v>1.367</v>
      </c>
      <c r="V6" s="1">
        <v>1.429</v>
      </c>
      <c r="W6" s="1">
        <v>1.419</v>
      </c>
      <c r="X6" s="1">
        <v>1.351</v>
      </c>
      <c r="Y6" s="1">
        <v>1.2170000000000001</v>
      </c>
      <c r="Z6" s="1">
        <v>0.96199999999999997</v>
      </c>
      <c r="AA6" s="1">
        <v>0.58199999999999996</v>
      </c>
      <c r="AB6" s="1">
        <v>0.34499999999999997</v>
      </c>
      <c r="AC6" s="1">
        <v>0.97499999999999998</v>
      </c>
      <c r="AD6" s="1">
        <v>1.28</v>
      </c>
      <c r="AE6" s="1">
        <v>1.323</v>
      </c>
      <c r="AF6" s="1">
        <v>1.264</v>
      </c>
      <c r="AG6" s="1">
        <v>1.1439999999999999</v>
      </c>
      <c r="AH6" s="1">
        <v>0.83799999999999997</v>
      </c>
      <c r="AI6" s="1">
        <v>0.45500000000000002</v>
      </c>
    </row>
    <row r="7" spans="1:36" x14ac:dyDescent="0.25">
      <c r="B7" s="11"/>
      <c r="C7" s="11"/>
      <c r="D7" s="11"/>
      <c r="E7" s="11"/>
      <c r="F7" s="11"/>
    </row>
    <row r="8" spans="1:36" x14ac:dyDescent="0.25">
      <c r="A8" s="12" t="s">
        <v>28</v>
      </c>
      <c r="B8" s="1">
        <f t="shared" ref="B8:AI8" si="0">AVERAGE(B4:B7)</f>
        <v>0.36449999999999999</v>
      </c>
      <c r="C8" s="1">
        <f t="shared" si="0"/>
        <v>4.4999999999999998E-2</v>
      </c>
      <c r="D8" s="1">
        <f t="shared" si="0"/>
        <v>1.3743333333333332</v>
      </c>
      <c r="E8" s="1">
        <f t="shared" si="0"/>
        <v>1.3153333333333332</v>
      </c>
      <c r="F8" s="1">
        <f t="shared" si="0"/>
        <v>1.3683333333333334</v>
      </c>
      <c r="G8" s="1" t="e">
        <f t="shared" si="0"/>
        <v>#DIV/0!</v>
      </c>
      <c r="H8" s="1">
        <f t="shared" si="0"/>
        <v>1.4863333333333333</v>
      </c>
      <c r="I8" s="1">
        <f t="shared" si="0"/>
        <v>1.4443333333333335</v>
      </c>
      <c r="J8" s="1">
        <f t="shared" si="0"/>
        <v>1.3936666666666666</v>
      </c>
      <c r="K8" s="1">
        <f t="shared" si="0"/>
        <v>1.2386666666666668</v>
      </c>
      <c r="L8" s="1">
        <f t="shared" si="0"/>
        <v>0.94633333333333336</v>
      </c>
      <c r="M8" s="1">
        <f t="shared" si="0"/>
        <v>0.67366666666666664</v>
      </c>
      <c r="N8" s="1">
        <f t="shared" si="0"/>
        <v>0.23399999999999999</v>
      </c>
      <c r="O8" s="1">
        <f t="shared" si="0"/>
        <v>1.4550000000000001</v>
      </c>
      <c r="P8" s="1">
        <f t="shared" si="0"/>
        <v>1.446</v>
      </c>
      <c r="Q8" s="1">
        <f t="shared" si="0"/>
        <v>1.4270000000000003</v>
      </c>
      <c r="R8" s="1">
        <f t="shared" si="0"/>
        <v>1.4686666666666668</v>
      </c>
      <c r="S8" s="1">
        <f t="shared" si="0"/>
        <v>1.4563333333333333</v>
      </c>
      <c r="T8" s="1">
        <f t="shared" si="0"/>
        <v>1.468</v>
      </c>
      <c r="U8" s="1">
        <f t="shared" si="0"/>
        <v>1.385</v>
      </c>
      <c r="V8" s="1">
        <f t="shared" si="0"/>
        <v>1.4793333333333332</v>
      </c>
      <c r="W8" s="1">
        <f t="shared" si="0"/>
        <v>1.4496666666666667</v>
      </c>
      <c r="X8" s="1">
        <f t="shared" si="0"/>
        <v>1.3636666666666668</v>
      </c>
      <c r="Y8" s="1">
        <f t="shared" si="0"/>
        <v>1.2613333333333334</v>
      </c>
      <c r="Z8" s="1">
        <f t="shared" si="0"/>
        <v>1.024</v>
      </c>
      <c r="AA8" s="1">
        <f t="shared" si="0"/>
        <v>0.59266666666666667</v>
      </c>
      <c r="AB8" s="1">
        <f t="shared" si="0"/>
        <v>0.43533333333333335</v>
      </c>
      <c r="AC8" s="1">
        <f t="shared" si="0"/>
        <v>1.2783333333333335</v>
      </c>
      <c r="AD8" s="1">
        <f t="shared" si="0"/>
        <v>1.3433333333333335</v>
      </c>
      <c r="AE8" s="1">
        <f t="shared" si="0"/>
        <v>1.3143333333333334</v>
      </c>
      <c r="AF8" s="1">
        <f t="shared" si="0"/>
        <v>1.2703333333333333</v>
      </c>
      <c r="AG8" s="1">
        <f t="shared" si="0"/>
        <v>1.1290000000000002</v>
      </c>
      <c r="AH8" s="1">
        <f t="shared" si="0"/>
        <v>0.84033333333333327</v>
      </c>
      <c r="AI8" s="1">
        <f t="shared" si="0"/>
        <v>0.50266666666666671</v>
      </c>
    </row>
    <row r="9" spans="1:36" ht="30" x14ac:dyDescent="0.25">
      <c r="A9" s="13" t="s">
        <v>29</v>
      </c>
      <c r="B9" s="1">
        <f>B8-$C$8</f>
        <v>0.31950000000000001</v>
      </c>
      <c r="C9" s="1">
        <f t="shared" ref="C9:AI9" si="1">C8-$C$8</f>
        <v>0</v>
      </c>
      <c r="D9" s="1">
        <f>D8-$C$8</f>
        <v>1.3293333333333333</v>
      </c>
      <c r="E9" s="1">
        <f t="shared" si="1"/>
        <v>1.2703333333333333</v>
      </c>
      <c r="F9" s="1">
        <f t="shared" si="1"/>
        <v>1.3233333333333335</v>
      </c>
      <c r="G9" s="1" t="e">
        <f t="shared" si="1"/>
        <v>#DIV/0!</v>
      </c>
      <c r="H9" s="1">
        <f t="shared" si="1"/>
        <v>1.4413333333333334</v>
      </c>
      <c r="I9" s="1">
        <f t="shared" si="1"/>
        <v>1.3993333333333335</v>
      </c>
      <c r="J9" s="1">
        <f t="shared" si="1"/>
        <v>1.3486666666666667</v>
      </c>
      <c r="K9" s="1">
        <f t="shared" si="1"/>
        <v>1.1936666666666669</v>
      </c>
      <c r="L9" s="1">
        <f t="shared" si="1"/>
        <v>0.90133333333333332</v>
      </c>
      <c r="M9" s="1">
        <f t="shared" si="1"/>
        <v>0.6286666666666666</v>
      </c>
      <c r="N9" s="1">
        <f t="shared" si="1"/>
        <v>0.189</v>
      </c>
      <c r="O9" s="1">
        <f t="shared" si="1"/>
        <v>1.4100000000000001</v>
      </c>
      <c r="P9" s="1">
        <f t="shared" si="1"/>
        <v>1.401</v>
      </c>
      <c r="Q9" s="1">
        <f t="shared" si="1"/>
        <v>1.3820000000000003</v>
      </c>
      <c r="R9" s="1">
        <f t="shared" si="1"/>
        <v>1.4236666666666669</v>
      </c>
      <c r="S9" s="1">
        <f t="shared" si="1"/>
        <v>1.4113333333333333</v>
      </c>
      <c r="T9" s="1">
        <f t="shared" si="1"/>
        <v>1.423</v>
      </c>
      <c r="U9" s="1">
        <f t="shared" si="1"/>
        <v>1.34</v>
      </c>
      <c r="V9" s="1">
        <f t="shared" si="1"/>
        <v>1.4343333333333332</v>
      </c>
      <c r="W9" s="1">
        <f t="shared" si="1"/>
        <v>1.4046666666666667</v>
      </c>
      <c r="X9" s="1">
        <f t="shared" si="1"/>
        <v>1.3186666666666669</v>
      </c>
      <c r="Y9" s="1">
        <f t="shared" si="1"/>
        <v>1.2163333333333335</v>
      </c>
      <c r="Z9" s="1">
        <f t="shared" si="1"/>
        <v>0.97899999999999998</v>
      </c>
      <c r="AA9" s="1">
        <f t="shared" si="1"/>
        <v>0.54766666666666663</v>
      </c>
      <c r="AB9" s="1">
        <f t="shared" si="1"/>
        <v>0.39033333333333337</v>
      </c>
      <c r="AC9" s="1">
        <f t="shared" si="1"/>
        <v>1.2333333333333336</v>
      </c>
      <c r="AD9" s="1">
        <f t="shared" si="1"/>
        <v>1.2983333333333336</v>
      </c>
      <c r="AE9" s="1">
        <f t="shared" si="1"/>
        <v>1.2693333333333334</v>
      </c>
      <c r="AF9" s="1">
        <f t="shared" si="1"/>
        <v>1.2253333333333334</v>
      </c>
      <c r="AG9" s="1">
        <f t="shared" si="1"/>
        <v>1.0840000000000003</v>
      </c>
      <c r="AH9" s="1">
        <f t="shared" si="1"/>
        <v>0.79533333333333323</v>
      </c>
      <c r="AI9" s="1">
        <f t="shared" si="1"/>
        <v>0.45766666666666672</v>
      </c>
    </row>
    <row r="10" spans="1:36" ht="30" x14ac:dyDescent="0.25">
      <c r="A10" s="13" t="s">
        <v>30</v>
      </c>
      <c r="B10" s="1">
        <f t="shared" ref="B10:AI10" si="2">$F$9-B9</f>
        <v>1.0038333333333336</v>
      </c>
      <c r="C10" s="1">
        <f t="shared" si="2"/>
        <v>1.3233333333333335</v>
      </c>
      <c r="D10" s="1">
        <f t="shared" si="2"/>
        <v>-5.9999999999997833E-3</v>
      </c>
      <c r="E10" s="1">
        <f t="shared" si="2"/>
        <v>5.3000000000000158E-2</v>
      </c>
      <c r="F10" s="1">
        <f t="shared" si="2"/>
        <v>0</v>
      </c>
      <c r="G10" s="1" t="e">
        <f t="shared" si="2"/>
        <v>#DIV/0!</v>
      </c>
      <c r="H10" s="1">
        <f t="shared" si="2"/>
        <v>-0.11799999999999988</v>
      </c>
      <c r="I10" s="1">
        <f t="shared" si="2"/>
        <v>-7.6000000000000068E-2</v>
      </c>
      <c r="J10" s="1">
        <f t="shared" si="2"/>
        <v>-2.5333333333333208E-2</v>
      </c>
      <c r="K10" s="1">
        <f t="shared" si="2"/>
        <v>0.1296666666666666</v>
      </c>
      <c r="L10" s="1">
        <f t="shared" si="2"/>
        <v>0.42200000000000015</v>
      </c>
      <c r="M10" s="1">
        <f t="shared" si="2"/>
        <v>0.69466666666666688</v>
      </c>
      <c r="N10" s="1">
        <f t="shared" si="2"/>
        <v>1.1343333333333334</v>
      </c>
      <c r="O10" s="1">
        <f t="shared" si="2"/>
        <v>-8.666666666666667E-2</v>
      </c>
      <c r="P10" s="1">
        <f t="shared" si="2"/>
        <v>-7.7666666666666551E-2</v>
      </c>
      <c r="Q10" s="1">
        <f t="shared" si="2"/>
        <v>-5.8666666666666867E-2</v>
      </c>
      <c r="R10" s="1">
        <f t="shared" si="2"/>
        <v>-0.10033333333333339</v>
      </c>
      <c r="S10" s="1">
        <f t="shared" si="2"/>
        <v>-8.7999999999999856E-2</v>
      </c>
      <c r="T10" s="1">
        <f t="shared" si="2"/>
        <v>-9.966666666666657E-2</v>
      </c>
      <c r="U10" s="1">
        <f t="shared" si="2"/>
        <v>-1.6666666666666607E-2</v>
      </c>
      <c r="V10" s="1">
        <f t="shared" si="2"/>
        <v>-0.11099999999999977</v>
      </c>
      <c r="W10" s="1">
        <f t="shared" si="2"/>
        <v>-8.1333333333333258E-2</v>
      </c>
      <c r="X10" s="1">
        <f t="shared" si="2"/>
        <v>4.6666666666665968E-3</v>
      </c>
      <c r="Y10" s="1">
        <f t="shared" si="2"/>
        <v>0.10699999999999998</v>
      </c>
      <c r="Z10" s="1">
        <f t="shared" si="2"/>
        <v>0.34433333333333349</v>
      </c>
      <c r="AA10" s="1">
        <f t="shared" si="2"/>
        <v>0.77566666666666684</v>
      </c>
      <c r="AB10" s="1">
        <f t="shared" si="2"/>
        <v>0.93300000000000005</v>
      </c>
      <c r="AC10" s="1">
        <f t="shared" si="2"/>
        <v>8.9999999999999858E-2</v>
      </c>
      <c r="AD10" s="1">
        <f t="shared" si="2"/>
        <v>2.4999999999999911E-2</v>
      </c>
      <c r="AE10" s="1">
        <f t="shared" si="2"/>
        <v>5.4000000000000048E-2</v>
      </c>
      <c r="AF10" s="1">
        <f t="shared" si="2"/>
        <v>9.8000000000000087E-2</v>
      </c>
      <c r="AG10" s="1">
        <f t="shared" si="2"/>
        <v>0.23933333333333318</v>
      </c>
      <c r="AH10" s="1">
        <f t="shared" si="2"/>
        <v>0.52800000000000025</v>
      </c>
      <c r="AI10" s="1">
        <f t="shared" si="2"/>
        <v>0.86566666666666681</v>
      </c>
    </row>
    <row r="11" spans="1:36" x14ac:dyDescent="0.25">
      <c r="A11" s="13" t="s">
        <v>31</v>
      </c>
      <c r="B11" s="1">
        <f t="shared" ref="B11:AI11" si="3">(B10/$F$9)*100</f>
        <v>75.856423173803535</v>
      </c>
      <c r="C11" s="1">
        <f t="shared" si="3"/>
        <v>100</v>
      </c>
      <c r="D11" s="1">
        <f t="shared" si="3"/>
        <v>-0.45340050377832114</v>
      </c>
      <c r="E11" s="1">
        <f t="shared" si="3"/>
        <v>4.005037783375327</v>
      </c>
      <c r="F11" s="1">
        <f t="shared" si="3"/>
        <v>0</v>
      </c>
      <c r="G11" s="1" t="e">
        <f t="shared" si="3"/>
        <v>#DIV/0!</v>
      </c>
      <c r="H11" s="1">
        <f t="shared" si="3"/>
        <v>-8.9168765743072953</v>
      </c>
      <c r="I11" s="1">
        <f t="shared" si="3"/>
        <v>-5.7430730478589469</v>
      </c>
      <c r="J11" s="1">
        <f t="shared" si="3"/>
        <v>-1.9143576826196378</v>
      </c>
      <c r="K11" s="1">
        <f t="shared" si="3"/>
        <v>9.7984886649873992</v>
      </c>
      <c r="L11" s="1">
        <f t="shared" si="3"/>
        <v>31.889168765743079</v>
      </c>
      <c r="M11" s="1">
        <f t="shared" si="3"/>
        <v>52.493702770780871</v>
      </c>
      <c r="N11" s="1">
        <f t="shared" si="3"/>
        <v>85.71788413098237</v>
      </c>
      <c r="O11" s="1">
        <f t="shared" si="3"/>
        <v>-6.5491183879093198</v>
      </c>
      <c r="P11" s="1">
        <f t="shared" si="3"/>
        <v>-5.8690176322418042</v>
      </c>
      <c r="Q11" s="1">
        <f t="shared" si="3"/>
        <v>-4.4332493702770925</v>
      </c>
      <c r="R11" s="1">
        <f t="shared" si="3"/>
        <v>-7.5818639798488698</v>
      </c>
      <c r="S11" s="1">
        <f t="shared" si="3"/>
        <v>-6.6498740554156051</v>
      </c>
      <c r="T11" s="1">
        <f t="shared" si="3"/>
        <v>-7.5314861460957099</v>
      </c>
      <c r="U11" s="1">
        <f t="shared" si="3"/>
        <v>-1.2594458438287108</v>
      </c>
      <c r="V11" s="1">
        <f t="shared" si="3"/>
        <v>-8.3879093198992258</v>
      </c>
      <c r="W11" s="1">
        <f t="shared" si="3"/>
        <v>-6.1460957178841245</v>
      </c>
      <c r="X11" s="1">
        <f t="shared" si="3"/>
        <v>0.35264483627203502</v>
      </c>
      <c r="Y11" s="1">
        <f t="shared" si="3"/>
        <v>8.0856423173803513</v>
      </c>
      <c r="Z11" s="1">
        <f t="shared" si="3"/>
        <v>26.020151133501269</v>
      </c>
      <c r="AA11" s="1">
        <f t="shared" si="3"/>
        <v>58.614609571788421</v>
      </c>
      <c r="AB11" s="1">
        <f t="shared" si="3"/>
        <v>70.503778337531486</v>
      </c>
      <c r="AC11" s="1">
        <f t="shared" si="3"/>
        <v>6.8010075566750512</v>
      </c>
      <c r="AD11" s="1">
        <f t="shared" si="3"/>
        <v>1.8891687657430662</v>
      </c>
      <c r="AE11" s="1">
        <f t="shared" si="3"/>
        <v>4.0806045340050412</v>
      </c>
      <c r="AF11" s="1">
        <f t="shared" si="3"/>
        <v>7.4055415617128526</v>
      </c>
      <c r="AG11" s="1">
        <f t="shared" si="3"/>
        <v>18.085642317380337</v>
      </c>
      <c r="AH11" s="1">
        <f t="shared" si="3"/>
        <v>39.899244332493716</v>
      </c>
      <c r="AI11" s="1">
        <f t="shared" si="3"/>
        <v>65.415617128463481</v>
      </c>
    </row>
    <row r="13" spans="1:36" ht="15.75" thickBot="1" x14ac:dyDescent="0.3"/>
    <row r="14" spans="1:36" x14ac:dyDescent="0.25">
      <c r="F14" s="1" t="s">
        <v>13</v>
      </c>
      <c r="G14" s="1"/>
      <c r="H14" s="1" t="s">
        <v>33</v>
      </c>
      <c r="I14" s="32" t="s">
        <v>19</v>
      </c>
      <c r="J14" s="33"/>
      <c r="K14" s="33"/>
      <c r="L14" s="33"/>
      <c r="M14" s="33"/>
      <c r="N14" s="33"/>
      <c r="O14" s="34"/>
      <c r="P14" s="32" t="s">
        <v>35</v>
      </c>
      <c r="Q14" s="33"/>
      <c r="R14" s="33"/>
      <c r="S14" s="33"/>
      <c r="T14" s="33"/>
      <c r="U14" s="33"/>
      <c r="V14" s="34"/>
      <c r="W14" s="31" t="s">
        <v>21</v>
      </c>
      <c r="X14" s="31"/>
      <c r="Y14" s="31"/>
      <c r="Z14" s="31"/>
      <c r="AA14" s="31"/>
      <c r="AB14" s="31"/>
      <c r="AC14" s="31"/>
      <c r="AD14" s="31" t="s">
        <v>22</v>
      </c>
      <c r="AE14" s="31"/>
      <c r="AF14" s="31"/>
      <c r="AG14" s="31"/>
      <c r="AH14" s="31"/>
      <c r="AI14" s="31"/>
      <c r="AJ14" s="31"/>
    </row>
    <row r="15" spans="1:36" x14ac:dyDescent="0.25">
      <c r="F15" s="3" t="s">
        <v>32</v>
      </c>
      <c r="G15" s="3"/>
      <c r="H15" s="3" t="s">
        <v>34</v>
      </c>
      <c r="I15" s="8">
        <v>7.7999999999999996E-3</v>
      </c>
      <c r="J15" s="14">
        <v>1.5599999999999999E-2</v>
      </c>
      <c r="K15" s="14">
        <v>3.125E-2</v>
      </c>
      <c r="L15" s="14">
        <v>6.25E-2</v>
      </c>
      <c r="M15" s="14">
        <v>0.125</v>
      </c>
      <c r="N15" s="14">
        <v>0.25</v>
      </c>
      <c r="O15" s="9">
        <v>0.5</v>
      </c>
      <c r="P15" s="8">
        <v>2.3E-2</v>
      </c>
      <c r="Q15" s="14">
        <v>4.5999999999999999E-2</v>
      </c>
      <c r="R15" s="14">
        <v>9.375E-2</v>
      </c>
      <c r="S15" s="14">
        <v>0.1875</v>
      </c>
      <c r="T15" s="14">
        <v>0.375</v>
      </c>
      <c r="U15" s="14">
        <v>0.75</v>
      </c>
      <c r="V15" s="10">
        <v>1.5</v>
      </c>
      <c r="W15" s="8">
        <v>7.7999999999999996E-3</v>
      </c>
      <c r="X15" s="14">
        <v>1.5599999999999999E-2</v>
      </c>
      <c r="Y15" s="14">
        <v>3.125E-2</v>
      </c>
      <c r="Z15" s="14">
        <v>6.25E-2</v>
      </c>
      <c r="AA15" s="14">
        <v>0.125</v>
      </c>
      <c r="AB15" s="14">
        <v>0.25</v>
      </c>
      <c r="AC15" s="9">
        <v>0.5</v>
      </c>
      <c r="AD15" s="8">
        <v>7.7999999999999996E-3</v>
      </c>
      <c r="AE15" s="14">
        <v>1.5599999999999999E-2</v>
      </c>
      <c r="AF15" s="14">
        <v>3.125E-2</v>
      </c>
      <c r="AG15" s="14">
        <v>6.25E-2</v>
      </c>
      <c r="AH15" s="14">
        <v>0.125</v>
      </c>
      <c r="AI15" s="14">
        <v>0.25</v>
      </c>
      <c r="AJ15" s="9">
        <v>0.5</v>
      </c>
    </row>
    <row r="16" spans="1:36" x14ac:dyDescent="0.25">
      <c r="F16" s="1">
        <v>75.856423173803535</v>
      </c>
      <c r="G16" s="1"/>
      <c r="H16" s="1">
        <v>4.005037783375327</v>
      </c>
      <c r="I16" s="1">
        <v>-8.9168765743072953</v>
      </c>
      <c r="J16" s="1">
        <v>-5.7430730478589469</v>
      </c>
      <c r="K16" s="1">
        <v>-1.9143576826196378</v>
      </c>
      <c r="L16" s="1">
        <v>9.7984886649873992</v>
      </c>
      <c r="M16" s="1">
        <v>31.889168765743079</v>
      </c>
      <c r="N16" s="1">
        <v>52.493702770780871</v>
      </c>
      <c r="O16" s="1">
        <v>85.71788413098237</v>
      </c>
      <c r="P16" s="1">
        <v>-6.5491183879093198</v>
      </c>
      <c r="Q16" s="1">
        <v>-5.8690176322418042</v>
      </c>
      <c r="R16" s="1">
        <v>-4.4332493702770925</v>
      </c>
      <c r="S16" s="1">
        <v>-7.5818639798488698</v>
      </c>
      <c r="T16" s="1">
        <v>-6.6498740554156051</v>
      </c>
      <c r="U16" s="1">
        <v>-7.5314861460957099</v>
      </c>
      <c r="V16" s="1">
        <v>-1.2594458438287108</v>
      </c>
      <c r="W16" s="1">
        <v>-8.3879093198992258</v>
      </c>
      <c r="X16" s="1">
        <v>-6.1460957178841245</v>
      </c>
      <c r="Y16" s="1">
        <v>0.35264483627203502</v>
      </c>
      <c r="Z16" s="1">
        <v>8.0856423173803513</v>
      </c>
      <c r="AA16" s="1">
        <v>26.020151133501269</v>
      </c>
      <c r="AB16" s="1">
        <v>58.614609571788421</v>
      </c>
      <c r="AC16" s="3">
        <v>70.503778337531486</v>
      </c>
      <c r="AD16" s="3">
        <v>6.8010075566750512</v>
      </c>
      <c r="AE16" s="3">
        <v>1.8891687657430662</v>
      </c>
      <c r="AF16" s="3">
        <v>4.0806045340050412</v>
      </c>
      <c r="AG16" s="3">
        <v>7.4055415617128526</v>
      </c>
      <c r="AH16" s="3">
        <v>18.085642317380337</v>
      </c>
      <c r="AI16" s="3">
        <v>39.899244332493716</v>
      </c>
      <c r="AJ16" s="3">
        <v>65.415617128463481</v>
      </c>
    </row>
  </sheetData>
  <mergeCells count="8">
    <mergeCell ref="H2:N2"/>
    <mergeCell ref="O2:U2"/>
    <mergeCell ref="V2:AB2"/>
    <mergeCell ref="AC2:AI2"/>
    <mergeCell ref="I14:O14"/>
    <mergeCell ref="P14:V14"/>
    <mergeCell ref="W14:AC14"/>
    <mergeCell ref="AD14:AJ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Plate map</vt:lpstr>
      <vt:lpstr>Raw Data 5116</vt:lpstr>
      <vt:lpstr>Data Compilation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Mr. B Mzondo</cp:lastModifiedBy>
  <dcterms:created xsi:type="dcterms:W3CDTF">2015-06-05T18:17:20Z</dcterms:created>
  <dcterms:modified xsi:type="dcterms:W3CDTF">2021-12-11T17:43:38Z</dcterms:modified>
</cp:coreProperties>
</file>