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MZONDO\Desktop\Anticancer\"/>
    </mc:Choice>
  </mc:AlternateContent>
  <bookViews>
    <workbookView xWindow="0" yWindow="0" windowWidth="9216" windowHeight="6312" activeTab="1"/>
  </bookViews>
  <sheets>
    <sheet name="24 hr " sheetId="1" r:id="rId1"/>
    <sheet name="48 hr " sheetId="4" r:id="rId2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B8" i="1"/>
  <c r="C9" i="1" s="1"/>
  <c r="C10" i="1" s="1"/>
  <c r="D9" i="1"/>
  <c r="D10" i="1" s="1"/>
  <c r="U9" i="1"/>
  <c r="U10" i="1" s="1"/>
  <c r="Q9" i="1"/>
  <c r="Q10" i="1" s="1"/>
  <c r="M9" i="1"/>
  <c r="M10" i="1" s="1"/>
  <c r="I9" i="1"/>
  <c r="I10" i="1" s="1"/>
  <c r="E9" i="1"/>
  <c r="E10" i="1" s="1"/>
  <c r="T9" i="1"/>
  <c r="T10" i="1" s="1"/>
  <c r="P9" i="1"/>
  <c r="P10" i="1" s="1"/>
  <c r="L9" i="1"/>
  <c r="L10" i="1" s="1"/>
  <c r="H9" i="1"/>
  <c r="H10" i="1" s="1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U9" i="4" s="1"/>
  <c r="U10" i="4" s="1"/>
  <c r="O9" i="4" l="1"/>
  <c r="O10" i="4" s="1"/>
  <c r="T9" i="4"/>
  <c r="T10" i="4" s="1"/>
  <c r="L9" i="4"/>
  <c r="L10" i="4" s="1"/>
  <c r="D9" i="4"/>
  <c r="D10" i="4" s="1"/>
  <c r="F9" i="1"/>
  <c r="F10" i="1" s="1"/>
  <c r="J9" i="1"/>
  <c r="J10" i="1" s="1"/>
  <c r="N9" i="1"/>
  <c r="N10" i="1" s="1"/>
  <c r="R9" i="1"/>
  <c r="R10" i="1" s="1"/>
  <c r="V9" i="1"/>
  <c r="V10" i="1" s="1"/>
  <c r="G9" i="1"/>
  <c r="G10" i="1" s="1"/>
  <c r="K9" i="1"/>
  <c r="K10" i="1" s="1"/>
  <c r="O9" i="1"/>
  <c r="O10" i="1" s="1"/>
  <c r="S9" i="1"/>
  <c r="S10" i="1" s="1"/>
  <c r="S9" i="4"/>
  <c r="S10" i="4" s="1"/>
  <c r="K9" i="4"/>
  <c r="K10" i="4" s="1"/>
  <c r="G9" i="4"/>
  <c r="G10" i="4" s="1"/>
  <c r="P9" i="4"/>
  <c r="P10" i="4" s="1"/>
  <c r="H9" i="4"/>
  <c r="H10" i="4" s="1"/>
  <c r="C9" i="4"/>
  <c r="C10" i="4" s="1"/>
  <c r="Q9" i="4"/>
  <c r="Q10" i="4" s="1"/>
  <c r="M9" i="4"/>
  <c r="M10" i="4" s="1"/>
  <c r="I9" i="4"/>
  <c r="I10" i="4" s="1"/>
  <c r="V9" i="4"/>
  <c r="V10" i="4" s="1"/>
  <c r="R9" i="4"/>
  <c r="R10" i="4" s="1"/>
  <c r="N9" i="4"/>
  <c r="N10" i="4" s="1"/>
  <c r="J9" i="4"/>
  <c r="J10" i="4" s="1"/>
  <c r="F9" i="4"/>
  <c r="F10" i="4" s="1"/>
  <c r="E9" i="4"/>
  <c r="E10" i="4" s="1"/>
</calcChain>
</file>

<file path=xl/sharedStrings.xml><?xml version="1.0" encoding="utf-8"?>
<sst xmlns="http://schemas.openxmlformats.org/spreadsheetml/2006/main" count="108" uniqueCount="16">
  <si>
    <t xml:space="preserve">Control </t>
  </si>
  <si>
    <t>1mg</t>
  </si>
  <si>
    <t>0.5 mg</t>
  </si>
  <si>
    <t xml:space="preserve">0.25mg </t>
  </si>
  <si>
    <t>0.125mg</t>
  </si>
  <si>
    <t>122618A</t>
  </si>
  <si>
    <t>122618B</t>
  </si>
  <si>
    <t>122618C</t>
  </si>
  <si>
    <t>122618D</t>
  </si>
  <si>
    <t>VC</t>
  </si>
  <si>
    <t xml:space="preserve">Averge </t>
  </si>
  <si>
    <t>C-T</t>
  </si>
  <si>
    <t xml:space="preserve">% of inhibition </t>
  </si>
  <si>
    <t xml:space="preserve">A549- 24hr treatment </t>
  </si>
  <si>
    <t xml:space="preserve">Cleome Gynanadra Extracts </t>
  </si>
  <si>
    <t xml:space="preserve">A549- 48 hr treatment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</si>
</sst>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A549- 24 hr treatment 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'24 hr '!$B$14:$U$15</c:f>
              <c:multiLvlStrCache>
                <c:ptCount val="20"/>
                <c:lvl>
                  <c:pt idx="0">
                    <c:v>VC</c:v>
                  </c:pt>
                  <c:pt idx="1">
                    <c:v>0.125mg</c:v>
                  </c:pt>
                  <c:pt idx="2">
                    <c:v>0.25mg </c:v>
                  </c:pt>
                  <c:pt idx="3">
                    <c:v>0.5 mg</c:v>
                  </c:pt>
                  <c:pt idx="4">
                    <c:v>1mg</c:v>
                  </c:pt>
                  <c:pt idx="5">
                    <c:v>VC</c:v>
                  </c:pt>
                  <c:pt idx="6">
                    <c:v>0.125mg</c:v>
                  </c:pt>
                  <c:pt idx="7">
                    <c:v>0.25mg </c:v>
                  </c:pt>
                  <c:pt idx="8">
                    <c:v>0.5 mg</c:v>
                  </c:pt>
                  <c:pt idx="9">
                    <c:v>1mg</c:v>
                  </c:pt>
                  <c:pt idx="10">
                    <c:v>VC</c:v>
                  </c:pt>
                  <c:pt idx="11">
                    <c:v>0.125mg</c:v>
                  </c:pt>
                  <c:pt idx="12">
                    <c:v>0.25mg </c:v>
                  </c:pt>
                  <c:pt idx="13">
                    <c:v>0.5 mg</c:v>
                  </c:pt>
                  <c:pt idx="14">
                    <c:v>1mg</c:v>
                  </c:pt>
                  <c:pt idx="15">
                    <c:v>VC</c:v>
                  </c:pt>
                  <c:pt idx="16">
                    <c:v>0.125mg</c:v>
                  </c:pt>
                  <c:pt idx="17">
                    <c:v>0.25mg </c:v>
                  </c:pt>
                  <c:pt idx="18">
                    <c:v>0.5 mg</c:v>
                  </c:pt>
                  <c:pt idx="19">
                    <c:v>1mg</c:v>
                  </c:pt>
                </c:lvl>
                <c:lvl>
                  <c:pt idx="0">
                    <c:v>122618A</c:v>
                  </c:pt>
                  <c:pt idx="5">
                    <c:v>122618B</c:v>
                  </c:pt>
                  <c:pt idx="10">
                    <c:v>122618C</c:v>
                  </c:pt>
                  <c:pt idx="16">
                    <c:v>122618D</c:v>
                  </c:pt>
                </c:lvl>
              </c:multiLvlStrCache>
            </c:multiLvlStrRef>
          </c:cat>
          <c:val>
            <c:numRef>
              <c:f>'24 hr '!$B$16:$U$16</c:f>
              <c:numCache>
                <c:formatCode>General</c:formatCode>
                <c:ptCount val="20"/>
                <c:pt idx="0">
                  <c:v>9.2441332814728572</c:v>
                </c:pt>
                <c:pt idx="1">
                  <c:v>75.003241280954242</c:v>
                </c:pt>
                <c:pt idx="2">
                  <c:v>78.581615454427592</c:v>
                </c:pt>
                <c:pt idx="3">
                  <c:v>78.063010501750298</c:v>
                </c:pt>
                <c:pt idx="4">
                  <c:v>77.492545053805259</c:v>
                </c:pt>
                <c:pt idx="5">
                  <c:v>13.185530921820302</c:v>
                </c:pt>
                <c:pt idx="6">
                  <c:v>-5.7435498509010472</c:v>
                </c:pt>
                <c:pt idx="7">
                  <c:v>12.252042007001164</c:v>
                </c:pt>
                <c:pt idx="8">
                  <c:v>22.312978088940753</c:v>
                </c:pt>
                <c:pt idx="9">
                  <c:v>25.580189290807731</c:v>
                </c:pt>
                <c:pt idx="10">
                  <c:v>5.0434331647867374</c:v>
                </c:pt>
                <c:pt idx="11">
                  <c:v>16.245300142616369</c:v>
                </c:pt>
                <c:pt idx="12">
                  <c:v>34.603915467392724</c:v>
                </c:pt>
                <c:pt idx="13">
                  <c:v>41.91624530014262</c:v>
                </c:pt>
                <c:pt idx="14">
                  <c:v>56.333462984571504</c:v>
                </c:pt>
                <c:pt idx="15">
                  <c:v>10.43692467263063</c:v>
                </c:pt>
                <c:pt idx="16">
                  <c:v>16.556463114222748</c:v>
                </c:pt>
                <c:pt idx="17">
                  <c:v>10.799948139504734</c:v>
                </c:pt>
                <c:pt idx="18">
                  <c:v>9.7627382341501487</c:v>
                </c:pt>
                <c:pt idx="19">
                  <c:v>12.822507454946198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875080"/>
        <c:axId val="290336144"/>
      </c:barChart>
      <c:catAx>
        <c:axId val="295875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0336144"/>
        <c:crosses val="autoZero"/>
        <c:auto val="1"/>
        <c:lblAlgn val="ctr"/>
        <c:lblOffset val="100"/>
        <c:noMultiLvlLbl val="0"/>
      </c:catAx>
      <c:valAx>
        <c:axId val="290336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% of Inhibition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5875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A549- 48</a:t>
            </a:r>
            <a:r>
              <a:rPr lang="en-US" baseline="0"/>
              <a:t> </a:t>
            </a:r>
            <a:r>
              <a:rPr lang="en-US"/>
              <a:t> hr treatment 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'48 hr '!$B$14:$U$15</c:f>
              <c:multiLvlStrCache>
                <c:ptCount val="20"/>
                <c:lvl>
                  <c:pt idx="0">
                    <c:v>VC</c:v>
                  </c:pt>
                  <c:pt idx="1">
                    <c:v>0.125mg</c:v>
                  </c:pt>
                  <c:pt idx="2">
                    <c:v>0.25mg </c:v>
                  </c:pt>
                  <c:pt idx="3">
                    <c:v>0.5 mg</c:v>
                  </c:pt>
                  <c:pt idx="4">
                    <c:v>1mg</c:v>
                  </c:pt>
                  <c:pt idx="5">
                    <c:v>VC</c:v>
                  </c:pt>
                  <c:pt idx="6">
                    <c:v>0.125mg</c:v>
                  </c:pt>
                  <c:pt idx="7">
                    <c:v>0.25mg </c:v>
                  </c:pt>
                  <c:pt idx="8">
                    <c:v>0.5 mg</c:v>
                  </c:pt>
                  <c:pt idx="9">
                    <c:v>1mg</c:v>
                  </c:pt>
                  <c:pt idx="10">
                    <c:v>VC</c:v>
                  </c:pt>
                  <c:pt idx="11">
                    <c:v>0.125mg</c:v>
                  </c:pt>
                  <c:pt idx="12">
                    <c:v>0.25mg </c:v>
                  </c:pt>
                  <c:pt idx="13">
                    <c:v>0.5 mg</c:v>
                  </c:pt>
                  <c:pt idx="14">
                    <c:v>1mg</c:v>
                  </c:pt>
                  <c:pt idx="15">
                    <c:v>VC</c:v>
                  </c:pt>
                  <c:pt idx="16">
                    <c:v>0.125mg</c:v>
                  </c:pt>
                  <c:pt idx="17">
                    <c:v>0.25mg </c:v>
                  </c:pt>
                  <c:pt idx="18">
                    <c:v>0.5 mg</c:v>
                  </c:pt>
                  <c:pt idx="19">
                    <c:v>1mg</c:v>
                  </c:pt>
                </c:lvl>
                <c:lvl>
                  <c:pt idx="0">
                    <c:v>122618A</c:v>
                  </c:pt>
                  <c:pt idx="5">
                    <c:v>122618B</c:v>
                  </c:pt>
                  <c:pt idx="10">
                    <c:v>122618C</c:v>
                  </c:pt>
                  <c:pt idx="16">
                    <c:v>122618D</c:v>
                  </c:pt>
                </c:lvl>
              </c:multiLvlStrCache>
            </c:multiLvlStrRef>
          </c:cat>
          <c:val>
            <c:numRef>
              <c:f>'48 hr '!$B$16:$U$16</c:f>
              <c:numCache>
                <c:formatCode>General</c:formatCode>
                <c:ptCount val="20"/>
                <c:pt idx="0">
                  <c:v>-2.8884061469144884</c:v>
                </c:pt>
                <c:pt idx="1">
                  <c:v>84.809719205084875</c:v>
                </c:pt>
                <c:pt idx="2">
                  <c:v>87.126880682275328</c:v>
                </c:pt>
                <c:pt idx="3">
                  <c:v>87.223429077158272</c:v>
                </c:pt>
                <c:pt idx="4">
                  <c:v>87.030332287392383</c:v>
                </c:pt>
                <c:pt idx="5">
                  <c:v>28.425456593450793</c:v>
                </c:pt>
                <c:pt idx="6">
                  <c:v>15.777616863786307</c:v>
                </c:pt>
                <c:pt idx="7">
                  <c:v>45.900716067262046</c:v>
                </c:pt>
                <c:pt idx="8">
                  <c:v>64.534556279668521</c:v>
                </c:pt>
                <c:pt idx="9">
                  <c:v>66.336792984149966</c:v>
                </c:pt>
                <c:pt idx="10">
                  <c:v>3.5481535119478589</c:v>
                </c:pt>
                <c:pt idx="11">
                  <c:v>38.015930485155678</c:v>
                </c:pt>
                <c:pt idx="12">
                  <c:v>63.311609944484658</c:v>
                </c:pt>
                <c:pt idx="13">
                  <c:v>75.122696918497056</c:v>
                </c:pt>
                <c:pt idx="14">
                  <c:v>74.221578566256341</c:v>
                </c:pt>
                <c:pt idx="15">
                  <c:v>6.1227773754928005</c:v>
                </c:pt>
                <c:pt idx="16">
                  <c:v>-6.0101375814627218</c:v>
                </c:pt>
                <c:pt idx="17">
                  <c:v>-1.4723630219647585</c:v>
                </c:pt>
                <c:pt idx="18">
                  <c:v>1.971196395526599</c:v>
                </c:pt>
                <c:pt idx="19">
                  <c:v>14.522487730308137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336928"/>
        <c:axId val="290337320"/>
      </c:barChart>
      <c:catAx>
        <c:axId val="29033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0337320"/>
        <c:crosses val="autoZero"/>
        <c:auto val="1"/>
        <c:lblAlgn val="ctr"/>
        <c:lblOffset val="100"/>
        <c:noMultiLvlLbl val="0"/>
      </c:catAx>
      <c:valAx>
        <c:axId val="290337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% of Inhibition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0336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18</xdr:row>
      <xdr:rowOff>123824</xdr:rowOff>
    </xdr:from>
    <xdr:to>
      <xdr:col>20</xdr:col>
      <xdr:colOff>466725</xdr:colOff>
      <xdr:row>36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18</xdr:row>
      <xdr:rowOff>123824</xdr:rowOff>
    </xdr:from>
    <xdr:to>
      <xdr:col>20</xdr:col>
      <xdr:colOff>466725</xdr:colOff>
      <xdr:row>36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opLeftCell="C10" zoomScaleNormal="100" workbookViewId="0">
      <selection activeCell="C24" sqref="C24"/>
    </sheetView>
  </sheetViews>
  <sheetFormatPr defaultColWidth="8.77734375" defaultRowHeight="14.4" x14ac:dyDescent="0.3"/>
  <cols>
    <col min="1" max="1" width="20.44140625" customWidth="1"/>
  </cols>
  <sheetData>
    <row r="1" spans="1:22" ht="18" x14ac:dyDescent="0.35">
      <c r="B1" s="2" t="s">
        <v>14</v>
      </c>
      <c r="C1" s="2"/>
      <c r="D1" s="2"/>
      <c r="E1" s="2"/>
      <c r="F1" s="2"/>
    </row>
    <row r="2" spans="1:22" x14ac:dyDescent="0.3">
      <c r="A2" t="s">
        <v>13</v>
      </c>
      <c r="D2" s="1" t="s">
        <v>5</v>
      </c>
      <c r="E2" s="1"/>
      <c r="F2" s="1"/>
      <c r="G2" s="1"/>
      <c r="H2" s="1" t="s">
        <v>6</v>
      </c>
      <c r="I2" s="1"/>
      <c r="J2" s="1"/>
      <c r="K2" s="1"/>
      <c r="L2" s="1"/>
      <c r="M2" s="1" t="s">
        <v>7</v>
      </c>
      <c r="N2" s="1"/>
      <c r="O2" s="1"/>
      <c r="P2" s="1"/>
      <c r="Q2" s="1"/>
      <c r="S2" s="1" t="s">
        <v>8</v>
      </c>
      <c r="T2" s="1"/>
      <c r="U2" s="1"/>
      <c r="V2" s="1"/>
    </row>
    <row r="3" spans="1:22" x14ac:dyDescent="0.3">
      <c r="B3" t="s">
        <v>0</v>
      </c>
      <c r="C3" t="s">
        <v>9</v>
      </c>
      <c r="D3" t="s">
        <v>4</v>
      </c>
      <c r="E3" t="s">
        <v>3</v>
      </c>
      <c r="F3" t="s">
        <v>2</v>
      </c>
      <c r="G3" t="s">
        <v>1</v>
      </c>
      <c r="H3" t="s">
        <v>9</v>
      </c>
      <c r="I3" t="s">
        <v>4</v>
      </c>
      <c r="J3" t="s">
        <v>3</v>
      </c>
      <c r="K3" t="s">
        <v>2</v>
      </c>
      <c r="L3" t="s">
        <v>1</v>
      </c>
      <c r="M3" t="s">
        <v>9</v>
      </c>
      <c r="N3" t="s">
        <v>4</v>
      </c>
      <c r="O3" t="s">
        <v>3</v>
      </c>
      <c r="P3" t="s">
        <v>2</v>
      </c>
      <c r="Q3" t="s">
        <v>1</v>
      </c>
      <c r="R3" t="s">
        <v>9</v>
      </c>
      <c r="S3" t="s">
        <v>4</v>
      </c>
      <c r="T3" t="s">
        <v>3</v>
      </c>
      <c r="U3" t="s">
        <v>2</v>
      </c>
      <c r="V3" t="s">
        <v>1</v>
      </c>
    </row>
    <row r="4" spans="1:22" x14ac:dyDescent="0.3">
      <c r="B4">
        <v>0.64900000000000002</v>
      </c>
      <c r="C4">
        <v>0.56399999999999995</v>
      </c>
      <c r="D4">
        <v>0.161</v>
      </c>
      <c r="E4">
        <v>0.13300000000000001</v>
      </c>
      <c r="F4">
        <v>0.14299999999999999</v>
      </c>
      <c r="G4">
        <v>0.13800000000000001</v>
      </c>
      <c r="H4">
        <v>0.54300000000000004</v>
      </c>
      <c r="I4">
        <v>0.70899999999999996</v>
      </c>
      <c r="J4">
        <v>0.54100000000000004</v>
      </c>
      <c r="K4">
        <v>0.497</v>
      </c>
      <c r="L4">
        <v>0.45</v>
      </c>
      <c r="M4">
        <v>0.59399999999999997</v>
      </c>
      <c r="N4">
        <v>0.52600000000000002</v>
      </c>
      <c r="O4">
        <v>0.40600000000000003</v>
      </c>
      <c r="P4">
        <v>0.39200000000000002</v>
      </c>
      <c r="Q4">
        <v>0.28699999999999998</v>
      </c>
      <c r="R4">
        <v>0.59099999999999997</v>
      </c>
      <c r="S4">
        <v>0.52200000000000002</v>
      </c>
      <c r="T4">
        <v>0.53400000000000003</v>
      </c>
      <c r="U4">
        <v>0.56899999999999995</v>
      </c>
      <c r="V4">
        <v>0.55500000000000005</v>
      </c>
    </row>
    <row r="5" spans="1:22" x14ac:dyDescent="0.3">
      <c r="B5">
        <v>0.64400000000000002</v>
      </c>
      <c r="C5">
        <v>0.60299999999999998</v>
      </c>
      <c r="D5">
        <v>0.159</v>
      </c>
      <c r="E5">
        <v>0.13400000000000001</v>
      </c>
      <c r="F5">
        <v>0.13800000000000001</v>
      </c>
      <c r="G5">
        <v>0.154</v>
      </c>
      <c r="H5">
        <v>0.58499999999999996</v>
      </c>
      <c r="I5">
        <v>0.59</v>
      </c>
      <c r="J5">
        <v>0.55700000000000005</v>
      </c>
      <c r="K5">
        <v>0.501</v>
      </c>
      <c r="L5">
        <v>0.5</v>
      </c>
      <c r="M5">
        <v>0.61299999999999999</v>
      </c>
      <c r="N5">
        <v>0.52</v>
      </c>
      <c r="O5">
        <v>0.41499999999999998</v>
      </c>
      <c r="P5">
        <v>0.373</v>
      </c>
      <c r="Q5">
        <v>0.29199999999999998</v>
      </c>
      <c r="R5">
        <v>0.56200000000000006</v>
      </c>
      <c r="S5">
        <v>0.50600000000000001</v>
      </c>
      <c r="T5">
        <v>0.61299999999999999</v>
      </c>
      <c r="U5">
        <v>0.58699999999999997</v>
      </c>
      <c r="V5">
        <v>0.56799999999999995</v>
      </c>
    </row>
    <row r="6" spans="1:22" x14ac:dyDescent="0.3">
      <c r="B6">
        <v>0.65600000000000003</v>
      </c>
      <c r="C6">
        <v>0.58299999999999996</v>
      </c>
      <c r="D6">
        <v>0.16200000000000001</v>
      </c>
      <c r="E6">
        <v>0.14599999999999999</v>
      </c>
      <c r="F6">
        <v>0.14199999999999999</v>
      </c>
      <c r="G6">
        <v>0.14199999999999999</v>
      </c>
      <c r="H6">
        <v>0.54600000000000004</v>
      </c>
      <c r="I6">
        <v>0.74</v>
      </c>
      <c r="J6">
        <v>0.59399999999999997</v>
      </c>
      <c r="K6">
        <v>0.5</v>
      </c>
      <c r="L6">
        <v>0.48499999999999999</v>
      </c>
      <c r="M6">
        <v>0.624</v>
      </c>
      <c r="N6">
        <v>0.56899999999999995</v>
      </c>
      <c r="O6">
        <v>0.44</v>
      </c>
      <c r="P6">
        <v>0.35499999999999998</v>
      </c>
      <c r="Q6">
        <v>0.26300000000000001</v>
      </c>
      <c r="R6">
        <v>0.57399999999999995</v>
      </c>
      <c r="S6">
        <v>0.58099999999999996</v>
      </c>
      <c r="T6">
        <v>0.57299999999999995</v>
      </c>
      <c r="U6">
        <v>0.58399999999999996</v>
      </c>
      <c r="V6">
        <v>0.55800000000000005</v>
      </c>
    </row>
    <row r="7" spans="1:22" x14ac:dyDescent="0.3">
      <c r="B7">
        <v>0.622</v>
      </c>
    </row>
    <row r="8" spans="1:22" x14ac:dyDescent="0.3">
      <c r="A8" t="s">
        <v>10</v>
      </c>
      <c r="B8">
        <f>AVERAGE(B4:B7)</f>
        <v>0.64275000000000004</v>
      </c>
      <c r="C8">
        <f t="shared" ref="C8:V8" si="0">AVERAGE(C4:C7)</f>
        <v>0.58333333333333326</v>
      </c>
      <c r="D8">
        <f t="shared" si="0"/>
        <v>0.16066666666666665</v>
      </c>
      <c r="E8">
        <f t="shared" si="0"/>
        <v>0.13766666666666669</v>
      </c>
      <c r="F8">
        <f t="shared" si="0"/>
        <v>0.14100000000000001</v>
      </c>
      <c r="G8">
        <f t="shared" si="0"/>
        <v>0.14466666666666669</v>
      </c>
      <c r="H8">
        <f t="shared" si="0"/>
        <v>0.55800000000000005</v>
      </c>
      <c r="I8">
        <f t="shared" si="0"/>
        <v>0.67966666666666653</v>
      </c>
      <c r="J8">
        <f t="shared" si="0"/>
        <v>0.56400000000000006</v>
      </c>
      <c r="K8">
        <f t="shared" si="0"/>
        <v>0.49933333333333335</v>
      </c>
      <c r="L8">
        <f t="shared" si="0"/>
        <v>0.47833333333333333</v>
      </c>
      <c r="M8">
        <f t="shared" si="0"/>
        <v>0.61033333333333328</v>
      </c>
      <c r="N8">
        <f t="shared" si="0"/>
        <v>0.53833333333333333</v>
      </c>
      <c r="O8">
        <f t="shared" si="0"/>
        <v>0.42033333333333328</v>
      </c>
      <c r="P8">
        <f t="shared" si="0"/>
        <v>0.37333333333333335</v>
      </c>
      <c r="Q8">
        <f t="shared" si="0"/>
        <v>0.28066666666666668</v>
      </c>
      <c r="R8">
        <f t="shared" si="0"/>
        <v>0.57566666666666666</v>
      </c>
      <c r="S8">
        <f t="shared" si="0"/>
        <v>0.53633333333333333</v>
      </c>
      <c r="T8">
        <f t="shared" si="0"/>
        <v>0.57333333333333336</v>
      </c>
      <c r="U8">
        <f t="shared" si="0"/>
        <v>0.57999999999999996</v>
      </c>
      <c r="V8">
        <f t="shared" si="0"/>
        <v>0.56033333333333335</v>
      </c>
    </row>
    <row r="9" spans="1:22" x14ac:dyDescent="0.3">
      <c r="A9" t="s">
        <v>11</v>
      </c>
      <c r="C9">
        <f>$B$8-C8</f>
        <v>5.9416666666666784E-2</v>
      </c>
      <c r="D9">
        <f t="shared" ref="D9:V9" si="1">$B$8-D8</f>
        <v>0.48208333333333342</v>
      </c>
      <c r="E9">
        <f t="shared" si="1"/>
        <v>0.50508333333333333</v>
      </c>
      <c r="F9">
        <f t="shared" si="1"/>
        <v>0.50175000000000003</v>
      </c>
      <c r="G9">
        <f t="shared" si="1"/>
        <v>0.49808333333333332</v>
      </c>
      <c r="H9">
        <f t="shared" si="1"/>
        <v>8.4749999999999992E-2</v>
      </c>
      <c r="I9">
        <f t="shared" si="1"/>
        <v>-3.6916666666666487E-2</v>
      </c>
      <c r="J9">
        <f t="shared" si="1"/>
        <v>7.8749999999999987E-2</v>
      </c>
      <c r="K9">
        <f t="shared" si="1"/>
        <v>0.14341666666666669</v>
      </c>
      <c r="L9">
        <f t="shared" si="1"/>
        <v>0.16441666666666671</v>
      </c>
      <c r="M9">
        <f t="shared" si="1"/>
        <v>3.241666666666676E-2</v>
      </c>
      <c r="N9">
        <f t="shared" si="1"/>
        <v>0.10441666666666671</v>
      </c>
      <c r="O9">
        <f t="shared" si="1"/>
        <v>0.22241666666666676</v>
      </c>
      <c r="P9">
        <f t="shared" si="1"/>
        <v>0.26941666666666669</v>
      </c>
      <c r="Q9">
        <f t="shared" si="1"/>
        <v>0.36208333333333337</v>
      </c>
      <c r="R9">
        <f t="shared" si="1"/>
        <v>6.7083333333333384E-2</v>
      </c>
      <c r="S9">
        <f t="shared" si="1"/>
        <v>0.10641666666666671</v>
      </c>
      <c r="T9">
        <f t="shared" si="1"/>
        <v>6.9416666666666682E-2</v>
      </c>
      <c r="U9">
        <f t="shared" si="1"/>
        <v>6.2750000000000083E-2</v>
      </c>
      <c r="V9">
        <f t="shared" si="1"/>
        <v>8.2416666666666694E-2</v>
      </c>
    </row>
    <row r="10" spans="1:22" x14ac:dyDescent="0.3">
      <c r="A10" t="s">
        <v>12</v>
      </c>
      <c r="C10">
        <f>(C9/$B$8)*100</f>
        <v>9.2441332814728572</v>
      </c>
      <c r="D10">
        <f t="shared" ref="D10:V10" si="2">(D9/$B$8)*100</f>
        <v>75.003241280954242</v>
      </c>
      <c r="E10">
        <f t="shared" si="2"/>
        <v>78.581615454427592</v>
      </c>
      <c r="F10">
        <f t="shared" si="2"/>
        <v>78.063010501750298</v>
      </c>
      <c r="G10">
        <f t="shared" si="2"/>
        <v>77.492545053805259</v>
      </c>
      <c r="H10">
        <f t="shared" si="2"/>
        <v>13.185530921820302</v>
      </c>
      <c r="I10">
        <f t="shared" si="2"/>
        <v>-5.7435498509010472</v>
      </c>
      <c r="J10">
        <f t="shared" si="2"/>
        <v>12.252042007001164</v>
      </c>
      <c r="K10">
        <f t="shared" si="2"/>
        <v>22.312978088940753</v>
      </c>
      <c r="L10">
        <f t="shared" si="2"/>
        <v>25.580189290807731</v>
      </c>
      <c r="M10">
        <f t="shared" si="2"/>
        <v>5.0434331647867374</v>
      </c>
      <c r="N10">
        <f t="shared" si="2"/>
        <v>16.245300142616369</v>
      </c>
      <c r="O10">
        <f t="shared" si="2"/>
        <v>34.603915467392724</v>
      </c>
      <c r="P10">
        <f t="shared" si="2"/>
        <v>41.91624530014262</v>
      </c>
      <c r="Q10">
        <f t="shared" si="2"/>
        <v>56.333462984571504</v>
      </c>
      <c r="R10">
        <f t="shared" si="2"/>
        <v>10.43692467263063</v>
      </c>
      <c r="S10">
        <f t="shared" si="2"/>
        <v>16.556463114222748</v>
      </c>
      <c r="T10">
        <f t="shared" si="2"/>
        <v>10.799948139504734</v>
      </c>
      <c r="U10">
        <f t="shared" si="2"/>
        <v>9.7627382341501487</v>
      </c>
      <c r="V10">
        <f t="shared" si="2"/>
        <v>12.822507454946198</v>
      </c>
    </row>
    <row r="14" spans="1:22" x14ac:dyDescent="0.3">
      <c r="B14" s="1" t="s">
        <v>5</v>
      </c>
      <c r="C14" s="1"/>
      <c r="D14" s="1"/>
      <c r="E14" s="1"/>
      <c r="F14" s="1"/>
      <c r="G14" s="1" t="s">
        <v>6</v>
      </c>
      <c r="H14" s="1"/>
      <c r="I14" s="1"/>
      <c r="J14" s="1"/>
      <c r="K14" s="1"/>
      <c r="L14" s="1" t="s">
        <v>7</v>
      </c>
      <c r="M14" s="1"/>
      <c r="N14" s="1"/>
      <c r="O14" s="1"/>
      <c r="P14" s="1"/>
      <c r="R14" s="1" t="s">
        <v>8</v>
      </c>
      <c r="S14" s="1"/>
      <c r="T14" s="1"/>
      <c r="U14" s="1"/>
    </row>
    <row r="15" spans="1:22" x14ac:dyDescent="0.3">
      <c r="B15" t="s">
        <v>9</v>
      </c>
      <c r="C15" t="s">
        <v>4</v>
      </c>
      <c r="D15" t="s">
        <v>3</v>
      </c>
      <c r="E15" t="s">
        <v>2</v>
      </c>
      <c r="F15" t="s">
        <v>1</v>
      </c>
      <c r="G15" t="s">
        <v>9</v>
      </c>
      <c r="H15" t="s">
        <v>4</v>
      </c>
      <c r="I15" t="s">
        <v>3</v>
      </c>
      <c r="J15" t="s">
        <v>2</v>
      </c>
      <c r="K15" t="s">
        <v>1</v>
      </c>
      <c r="L15" t="s">
        <v>9</v>
      </c>
      <c r="M15" t="s">
        <v>4</v>
      </c>
      <c r="N15" t="s">
        <v>3</v>
      </c>
      <c r="O15" t="s">
        <v>2</v>
      </c>
      <c r="P15" t="s">
        <v>1</v>
      </c>
      <c r="Q15" t="s">
        <v>9</v>
      </c>
      <c r="R15" t="s">
        <v>4</v>
      </c>
      <c r="S15" t="s">
        <v>3</v>
      </c>
      <c r="T15" t="s">
        <v>2</v>
      </c>
      <c r="U15" t="s">
        <v>1</v>
      </c>
    </row>
    <row r="16" spans="1:22" x14ac:dyDescent="0.3">
      <c r="B16">
        <v>9.2441332814728572</v>
      </c>
      <c r="C16">
        <v>75.003241280954242</v>
      </c>
      <c r="D16">
        <v>78.581615454427592</v>
      </c>
      <c r="E16">
        <v>78.063010501750298</v>
      </c>
      <c r="F16">
        <v>77.492545053805259</v>
      </c>
      <c r="G16">
        <v>13.185530921820302</v>
      </c>
      <c r="H16">
        <v>-5.7435498509010472</v>
      </c>
      <c r="I16">
        <v>12.252042007001164</v>
      </c>
      <c r="J16">
        <v>22.312978088940753</v>
      </c>
      <c r="K16">
        <v>25.580189290807731</v>
      </c>
      <c r="L16">
        <v>5.0434331647867374</v>
      </c>
      <c r="M16">
        <v>16.245300142616369</v>
      </c>
      <c r="N16">
        <v>34.603915467392724</v>
      </c>
      <c r="O16">
        <v>41.91624530014262</v>
      </c>
      <c r="P16">
        <v>56.333462984571504</v>
      </c>
      <c r="Q16">
        <v>10.43692467263063</v>
      </c>
      <c r="R16">
        <v>16.556463114222748</v>
      </c>
      <c r="S16">
        <v>10.799948139504734</v>
      </c>
      <c r="T16">
        <v>9.7627382341501487</v>
      </c>
      <c r="U16">
        <v>12.822507454946198</v>
      </c>
    </row>
  </sheetData>
  <mergeCells count="9">
    <mergeCell ref="G14:K14"/>
    <mergeCell ref="L14:P14"/>
    <mergeCell ref="R14:U14"/>
    <mergeCell ref="B14:F14"/>
    <mergeCell ref="B1:F1"/>
    <mergeCell ref="D2:G2"/>
    <mergeCell ref="S2:V2"/>
    <mergeCell ref="H2:L2"/>
    <mergeCell ref="M2:Q2"/>
  </mergeCells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zoomScale="70" zoomScaleNormal="70" workbookViewId="0">
      <selection activeCell="W32" sqref="W32"/>
    </sheetView>
  </sheetViews>
  <sheetFormatPr defaultColWidth="8.77734375" defaultRowHeight="14.4" x14ac:dyDescent="0.3"/>
  <cols>
    <col min="1" max="1" width="20.44140625" customWidth="1"/>
  </cols>
  <sheetData>
    <row r="1" spans="1:22" ht="18" x14ac:dyDescent="0.35">
      <c r="B1" s="2" t="s">
        <v>14</v>
      </c>
      <c r="C1" s="2"/>
      <c r="D1" s="2"/>
      <c r="E1" s="2"/>
      <c r="F1" s="2"/>
    </row>
    <row r="2" spans="1:22" x14ac:dyDescent="0.3">
      <c r="A2" t="s">
        <v>15</v>
      </c>
      <c r="D2" s="1" t="s">
        <v>5</v>
      </c>
      <c r="E2" s="1"/>
      <c r="F2" s="1"/>
      <c r="G2" s="1"/>
      <c r="H2" s="1" t="s">
        <v>6</v>
      </c>
      <c r="I2" s="1"/>
      <c r="J2" s="1"/>
      <c r="K2" s="1"/>
      <c r="L2" s="1"/>
      <c r="M2" s="1" t="s">
        <v>7</v>
      </c>
      <c r="N2" s="1"/>
      <c r="O2" s="1"/>
      <c r="P2" s="1"/>
      <c r="Q2" s="1"/>
      <c r="S2" s="1" t="s">
        <v>8</v>
      </c>
      <c r="T2" s="1"/>
      <c r="U2" s="1"/>
      <c r="V2" s="1"/>
    </row>
    <row r="3" spans="1:22" x14ac:dyDescent="0.3">
      <c r="B3" t="s">
        <v>0</v>
      </c>
      <c r="C3" t="s">
        <v>9</v>
      </c>
      <c r="D3" t="s">
        <v>4</v>
      </c>
      <c r="E3" t="s">
        <v>3</v>
      </c>
      <c r="F3" t="s">
        <v>2</v>
      </c>
      <c r="G3" t="s">
        <v>1</v>
      </c>
      <c r="H3" t="s">
        <v>9</v>
      </c>
      <c r="I3" t="s">
        <v>4</v>
      </c>
      <c r="J3" t="s">
        <v>3</v>
      </c>
      <c r="K3" t="s">
        <v>2</v>
      </c>
      <c r="L3" t="s">
        <v>1</v>
      </c>
      <c r="M3" t="s">
        <v>9</v>
      </c>
      <c r="N3" t="s">
        <v>4</v>
      </c>
      <c r="O3" t="s">
        <v>3</v>
      </c>
      <c r="P3" t="s">
        <v>2</v>
      </c>
      <c r="Q3" t="s">
        <v>1</v>
      </c>
      <c r="R3" t="s">
        <v>9</v>
      </c>
      <c r="S3" t="s">
        <v>4</v>
      </c>
      <c r="T3" t="s">
        <v>3</v>
      </c>
      <c r="U3" t="s">
        <v>2</v>
      </c>
      <c r="V3" t="s">
        <v>1</v>
      </c>
    </row>
    <row r="4" spans="1:22" x14ac:dyDescent="0.3">
      <c r="B4">
        <v>1.0309999999999999</v>
      </c>
      <c r="C4">
        <v>1.0169999999999999</v>
      </c>
      <c r="D4">
        <v>0.157</v>
      </c>
      <c r="E4">
        <v>0.13400000000000001</v>
      </c>
      <c r="F4">
        <v>0.13500000000000001</v>
      </c>
      <c r="G4">
        <v>0.13600000000000001</v>
      </c>
      <c r="H4">
        <v>0.74299999999999999</v>
      </c>
      <c r="I4">
        <v>0.84199999999999997</v>
      </c>
      <c r="J4">
        <v>0.53500000000000003</v>
      </c>
      <c r="K4">
        <v>0.38700000000000001</v>
      </c>
      <c r="L4">
        <v>0.33900000000000002</v>
      </c>
      <c r="M4">
        <v>1.0289999999999999</v>
      </c>
      <c r="N4">
        <v>0.64900000000000002</v>
      </c>
      <c r="O4">
        <v>0.38900000000000001</v>
      </c>
      <c r="P4">
        <v>0.27400000000000002</v>
      </c>
      <c r="Q4">
        <v>0.27200000000000002</v>
      </c>
      <c r="R4">
        <v>0.96899999999999997</v>
      </c>
      <c r="S4">
        <v>1.0760000000000001</v>
      </c>
      <c r="T4">
        <v>1.0720000000000001</v>
      </c>
      <c r="U4">
        <v>1.0009999999999999</v>
      </c>
      <c r="V4">
        <v>0.89400000000000002</v>
      </c>
    </row>
    <row r="5" spans="1:22" x14ac:dyDescent="0.3">
      <c r="B5">
        <v>1.0669999999999999</v>
      </c>
      <c r="C5">
        <v>1.095</v>
      </c>
      <c r="D5">
        <v>0.161</v>
      </c>
      <c r="E5">
        <v>0.13400000000000001</v>
      </c>
      <c r="F5">
        <v>0.13300000000000001</v>
      </c>
      <c r="G5">
        <v>0.13400000000000001</v>
      </c>
      <c r="H5">
        <v>0.71199999999999997</v>
      </c>
      <c r="I5">
        <v>0.80400000000000005</v>
      </c>
      <c r="J5">
        <v>0.53800000000000003</v>
      </c>
      <c r="K5">
        <v>0.34200000000000003</v>
      </c>
      <c r="L5">
        <v>0.32700000000000001</v>
      </c>
      <c r="M5">
        <v>1.0329999999999999</v>
      </c>
      <c r="N5">
        <v>0.66300000000000003</v>
      </c>
      <c r="O5">
        <v>0.379</v>
      </c>
      <c r="P5">
        <v>0.27100000000000002</v>
      </c>
      <c r="Q5">
        <v>0.28299999999999997</v>
      </c>
      <c r="R5">
        <v>0.97699999999999998</v>
      </c>
      <c r="S5">
        <v>1.135</v>
      </c>
      <c r="T5">
        <v>1.08</v>
      </c>
      <c r="U5">
        <v>1.022</v>
      </c>
      <c r="V5">
        <v>0.88300000000000001</v>
      </c>
    </row>
    <row r="6" spans="1:22" x14ac:dyDescent="0.3">
      <c r="B6">
        <v>1.0880000000000001</v>
      </c>
      <c r="C6">
        <v>1.085</v>
      </c>
      <c r="D6">
        <v>0.154</v>
      </c>
      <c r="E6">
        <v>0.13200000000000001</v>
      </c>
      <c r="F6">
        <v>0.129</v>
      </c>
      <c r="G6">
        <v>0.13300000000000001</v>
      </c>
      <c r="H6">
        <v>0.76900000000000002</v>
      </c>
      <c r="I6">
        <v>0.97099999999999997</v>
      </c>
      <c r="J6">
        <v>0.60799999999999998</v>
      </c>
      <c r="K6">
        <v>0.373</v>
      </c>
      <c r="L6">
        <v>0.38</v>
      </c>
      <c r="M6">
        <v>0.93500000000000005</v>
      </c>
      <c r="N6">
        <v>0.61399999999999999</v>
      </c>
      <c r="O6">
        <v>0.372</v>
      </c>
      <c r="P6">
        <v>0.22800000000000001</v>
      </c>
      <c r="Q6">
        <v>0.246</v>
      </c>
      <c r="R6">
        <v>0.97099999999999997</v>
      </c>
      <c r="S6">
        <v>1.083</v>
      </c>
      <c r="T6">
        <v>1.0009999999999999</v>
      </c>
      <c r="U6">
        <v>1.0229999999999999</v>
      </c>
      <c r="V6">
        <v>0.879</v>
      </c>
    </row>
    <row r="7" spans="1:22" x14ac:dyDescent="0.3">
      <c r="B7">
        <v>0.95699999999999996</v>
      </c>
    </row>
    <row r="8" spans="1:22" x14ac:dyDescent="0.3">
      <c r="A8" t="s">
        <v>10</v>
      </c>
      <c r="B8">
        <f>AVERAGE(B4:B7)</f>
        <v>1.0357499999999999</v>
      </c>
      <c r="C8">
        <f t="shared" ref="C8:V8" si="0">AVERAGE(C4:C7)</f>
        <v>1.0656666666666668</v>
      </c>
      <c r="D8">
        <f t="shared" si="0"/>
        <v>0.15733333333333333</v>
      </c>
      <c r="E8">
        <f t="shared" si="0"/>
        <v>0.13333333333333333</v>
      </c>
      <c r="F8">
        <f t="shared" si="0"/>
        <v>0.13233333333333333</v>
      </c>
      <c r="G8">
        <f t="shared" si="0"/>
        <v>0.13433333333333333</v>
      </c>
      <c r="H8">
        <f t="shared" si="0"/>
        <v>0.7413333333333334</v>
      </c>
      <c r="I8">
        <f t="shared" ref="I8:N8" si="1">AVERAGE(I4:I7)</f>
        <v>0.87233333333333329</v>
      </c>
      <c r="J8">
        <f t="shared" si="1"/>
        <v>0.56033333333333335</v>
      </c>
      <c r="K8">
        <f t="shared" si="1"/>
        <v>0.36733333333333335</v>
      </c>
      <c r="L8">
        <f t="shared" si="1"/>
        <v>0.34866666666666668</v>
      </c>
      <c r="M8">
        <f t="shared" si="1"/>
        <v>0.999</v>
      </c>
      <c r="N8">
        <f t="shared" si="1"/>
        <v>0.64200000000000002</v>
      </c>
      <c r="O8">
        <f t="shared" si="0"/>
        <v>0.38000000000000006</v>
      </c>
      <c r="P8">
        <f t="shared" si="0"/>
        <v>0.25766666666666665</v>
      </c>
      <c r="Q8">
        <f t="shared" si="0"/>
        <v>0.26699999999999996</v>
      </c>
      <c r="R8">
        <f t="shared" si="0"/>
        <v>0.97233333333333327</v>
      </c>
      <c r="S8">
        <f t="shared" si="0"/>
        <v>1.0980000000000001</v>
      </c>
      <c r="T8">
        <f t="shared" si="0"/>
        <v>1.0509999999999999</v>
      </c>
      <c r="U8">
        <f t="shared" si="0"/>
        <v>1.0153333333333332</v>
      </c>
      <c r="V8">
        <f t="shared" si="0"/>
        <v>0.88533333333333342</v>
      </c>
    </row>
    <row r="9" spans="1:22" x14ac:dyDescent="0.3">
      <c r="A9" t="s">
        <v>11</v>
      </c>
      <c r="C9">
        <f>$B$8-C8</f>
        <v>-2.9916666666666814E-2</v>
      </c>
      <c r="D9">
        <f t="shared" ref="D9:V9" si="2">$B$8-D8</f>
        <v>0.87841666666666662</v>
      </c>
      <c r="E9">
        <f t="shared" si="2"/>
        <v>0.90241666666666664</v>
      </c>
      <c r="F9">
        <f t="shared" si="2"/>
        <v>0.90341666666666665</v>
      </c>
      <c r="G9">
        <f t="shared" si="2"/>
        <v>0.90141666666666664</v>
      </c>
      <c r="H9">
        <f t="shared" si="2"/>
        <v>0.29441666666666655</v>
      </c>
      <c r="I9">
        <f t="shared" si="2"/>
        <v>0.16341666666666665</v>
      </c>
      <c r="J9">
        <f t="shared" si="2"/>
        <v>0.4754166666666666</v>
      </c>
      <c r="K9">
        <f t="shared" si="2"/>
        <v>0.66841666666666666</v>
      </c>
      <c r="L9">
        <f t="shared" si="2"/>
        <v>0.68708333333333327</v>
      </c>
      <c r="M9">
        <f t="shared" si="2"/>
        <v>3.6749999999999949E-2</v>
      </c>
      <c r="N9">
        <f t="shared" si="2"/>
        <v>0.39374999999999993</v>
      </c>
      <c r="O9">
        <f t="shared" si="2"/>
        <v>0.65574999999999983</v>
      </c>
      <c r="P9">
        <f t="shared" si="2"/>
        <v>0.77808333333333324</v>
      </c>
      <c r="Q9">
        <f t="shared" si="2"/>
        <v>0.76875000000000004</v>
      </c>
      <c r="R9">
        <f t="shared" si="2"/>
        <v>6.3416666666666677E-2</v>
      </c>
      <c r="S9">
        <f t="shared" si="2"/>
        <v>-6.2250000000000139E-2</v>
      </c>
      <c r="T9">
        <f t="shared" si="2"/>
        <v>-1.5249999999999986E-2</v>
      </c>
      <c r="U9">
        <f t="shared" si="2"/>
        <v>2.041666666666675E-2</v>
      </c>
      <c r="V9">
        <f t="shared" si="2"/>
        <v>0.15041666666666653</v>
      </c>
    </row>
    <row r="10" spans="1:22" x14ac:dyDescent="0.3">
      <c r="A10" t="s">
        <v>12</v>
      </c>
      <c r="C10">
        <f>(C9/$B$8)*100</f>
        <v>-2.8884061469144884</v>
      </c>
      <c r="D10">
        <f t="shared" ref="D10:V10" si="3">(D9/$B$8)*100</f>
        <v>84.809719205084875</v>
      </c>
      <c r="E10">
        <f t="shared" si="3"/>
        <v>87.126880682275328</v>
      </c>
      <c r="F10">
        <f t="shared" si="3"/>
        <v>87.223429077158272</v>
      </c>
      <c r="G10">
        <f t="shared" si="3"/>
        <v>87.030332287392383</v>
      </c>
      <c r="H10">
        <f t="shared" si="3"/>
        <v>28.425456593450793</v>
      </c>
      <c r="I10">
        <f t="shared" si="3"/>
        <v>15.777616863786307</v>
      </c>
      <c r="J10">
        <f t="shared" si="3"/>
        <v>45.900716067262046</v>
      </c>
      <c r="K10">
        <f t="shared" si="3"/>
        <v>64.534556279668521</v>
      </c>
      <c r="L10">
        <f t="shared" si="3"/>
        <v>66.336792984149966</v>
      </c>
      <c r="M10">
        <f t="shared" si="3"/>
        <v>3.5481535119478589</v>
      </c>
      <c r="N10">
        <f t="shared" si="3"/>
        <v>38.015930485155678</v>
      </c>
      <c r="O10">
        <f t="shared" si="3"/>
        <v>63.311609944484658</v>
      </c>
      <c r="P10">
        <f t="shared" si="3"/>
        <v>75.122696918497056</v>
      </c>
      <c r="Q10">
        <f t="shared" si="3"/>
        <v>74.221578566256341</v>
      </c>
      <c r="R10">
        <f t="shared" si="3"/>
        <v>6.1227773754928005</v>
      </c>
      <c r="S10">
        <f t="shared" si="3"/>
        <v>-6.0101375814627218</v>
      </c>
      <c r="T10">
        <f t="shared" si="3"/>
        <v>-1.4723630219647585</v>
      </c>
      <c r="U10">
        <f t="shared" si="3"/>
        <v>1.971196395526599</v>
      </c>
      <c r="V10">
        <f t="shared" si="3"/>
        <v>14.522487730308137</v>
      </c>
    </row>
    <row r="14" spans="1:22" x14ac:dyDescent="0.3">
      <c r="B14" s="1" t="s">
        <v>5</v>
      </c>
      <c r="C14" s="1"/>
      <c r="D14" s="1"/>
      <c r="E14" s="1"/>
      <c r="F14" s="1"/>
      <c r="G14" s="1" t="s">
        <v>6</v>
      </c>
      <c r="H14" s="1"/>
      <c r="I14" s="1"/>
      <c r="J14" s="1"/>
      <c r="K14" s="1"/>
      <c r="L14" s="1" t="s">
        <v>7</v>
      </c>
      <c r="M14" s="1"/>
      <c r="N14" s="1"/>
      <c r="O14" s="1"/>
      <c r="P14" s="1"/>
      <c r="R14" s="1" t="s">
        <v>8</v>
      </c>
      <c r="S14" s="1"/>
      <c r="T14" s="1"/>
      <c r="U14" s="1"/>
    </row>
    <row r="15" spans="1:22" x14ac:dyDescent="0.3">
      <c r="B15" t="s">
        <v>9</v>
      </c>
      <c r="C15" t="s">
        <v>4</v>
      </c>
      <c r="D15" t="s">
        <v>3</v>
      </c>
      <c r="E15" t="s">
        <v>2</v>
      </c>
      <c r="F15" t="s">
        <v>1</v>
      </c>
      <c r="G15" t="s">
        <v>9</v>
      </c>
      <c r="H15" t="s">
        <v>4</v>
      </c>
      <c r="I15" t="s">
        <v>3</v>
      </c>
      <c r="J15" t="s">
        <v>2</v>
      </c>
      <c r="K15" t="s">
        <v>1</v>
      </c>
      <c r="L15" t="s">
        <v>9</v>
      </c>
      <c r="M15" t="s">
        <v>4</v>
      </c>
      <c r="N15" t="s">
        <v>3</v>
      </c>
      <c r="O15" t="s">
        <v>2</v>
      </c>
      <c r="P15" t="s">
        <v>1</v>
      </c>
      <c r="Q15" t="s">
        <v>9</v>
      </c>
      <c r="R15" t="s">
        <v>4</v>
      </c>
      <c r="S15" t="s">
        <v>3</v>
      </c>
      <c r="T15" t="s">
        <v>2</v>
      </c>
      <c r="U15" t="s">
        <v>1</v>
      </c>
    </row>
    <row r="16" spans="1:22" x14ac:dyDescent="0.3">
      <c r="B16">
        <v>-2.8884061469144884</v>
      </c>
      <c r="C16">
        <v>84.809719205084875</v>
      </c>
      <c r="D16">
        <v>87.126880682275328</v>
      </c>
      <c r="E16">
        <v>87.223429077158272</v>
      </c>
      <c r="F16">
        <v>87.030332287392383</v>
      </c>
      <c r="G16">
        <v>28.425456593450793</v>
      </c>
      <c r="H16">
        <v>15.777616863786307</v>
      </c>
      <c r="I16">
        <v>45.900716067262046</v>
      </c>
      <c r="J16">
        <v>64.534556279668521</v>
      </c>
      <c r="K16">
        <v>66.336792984149966</v>
      </c>
      <c r="L16">
        <v>3.5481535119478589</v>
      </c>
      <c r="M16">
        <v>38.015930485155678</v>
      </c>
      <c r="N16">
        <v>63.311609944484658</v>
      </c>
      <c r="O16">
        <v>75.122696918497056</v>
      </c>
      <c r="P16">
        <v>74.221578566256341</v>
      </c>
      <c r="Q16">
        <v>6.1227773754928005</v>
      </c>
      <c r="R16">
        <v>-6.0101375814627218</v>
      </c>
      <c r="S16">
        <v>-1.4723630219647585</v>
      </c>
      <c r="T16">
        <v>1.971196395526599</v>
      </c>
      <c r="U16">
        <v>14.522487730308137</v>
      </c>
    </row>
  </sheetData>
  <mergeCells count="9">
    <mergeCell ref="B14:F14"/>
    <mergeCell ref="G14:K14"/>
    <mergeCell ref="L14:P14"/>
    <mergeCell ref="R14:U14"/>
    <mergeCell ref="B1:F1"/>
    <mergeCell ref="D2:G2"/>
    <mergeCell ref="H2:L2"/>
    <mergeCell ref="M2:Q2"/>
    <mergeCell ref="S2:V2"/>
  </mergeCells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24 hr </vt:lpstr>
      <vt:lpstr>48 hr </vt:lpstr>
    </vt:vector>
  </TitlesOfParts>
  <Company>Sony Electronics,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Madhunapantula SV</dc:creator>
  <cp:lastModifiedBy>BMZONDO</cp:lastModifiedBy>
  <dcterms:created xsi:type="dcterms:W3CDTF">2018-09-17T13:57:18Z</dcterms:created>
  <dcterms:modified xsi:type="dcterms:W3CDTF">2019-11-13T11:49:17Z</dcterms:modified>
</cp:coreProperties>
</file>