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Vidya Govindaswamy\Dropbox\PhD\Results or data\SA Treatment\A549\24 hr\"/>
    </mc:Choice>
  </mc:AlternateContent>
  <xr:revisionPtr revIDLastSave="0" documentId="13_ncr:1_{A5008543-3FD8-4312-A15D-08B0213C2DF6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Plate map" sheetId="1" r:id="rId1"/>
    <sheet name="Raw Data 5115" sheetId="2" r:id="rId2"/>
    <sheet name="Data Compilation" sheetId="4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8" i="4" l="1"/>
  <c r="AH8" i="4"/>
  <c r="AG8" i="4"/>
  <c r="AF8" i="4"/>
  <c r="AF9" i="4" s="1"/>
  <c r="AE8" i="4"/>
  <c r="AD8" i="4"/>
  <c r="AC8" i="4"/>
  <c r="AB8" i="4"/>
  <c r="AB9" i="4" s="1"/>
  <c r="AA8" i="4"/>
  <c r="Z8" i="4"/>
  <c r="Y8" i="4"/>
  <c r="X8" i="4"/>
  <c r="X9" i="4" s="1"/>
  <c r="W8" i="4"/>
  <c r="V8" i="4"/>
  <c r="U8" i="4"/>
  <c r="T8" i="4"/>
  <c r="T9" i="4" s="1"/>
  <c r="S8" i="4"/>
  <c r="R8" i="4"/>
  <c r="Q8" i="4"/>
  <c r="P8" i="4"/>
  <c r="P9" i="4" s="1"/>
  <c r="O8" i="4"/>
  <c r="N8" i="4"/>
  <c r="M8" i="4"/>
  <c r="L8" i="4"/>
  <c r="L9" i="4" s="1"/>
  <c r="K8" i="4"/>
  <c r="J8" i="4"/>
  <c r="I8" i="4"/>
  <c r="H8" i="4"/>
  <c r="H9" i="4" s="1"/>
  <c r="G8" i="4"/>
  <c r="F8" i="4"/>
  <c r="F9" i="4" s="1"/>
  <c r="E8" i="4"/>
  <c r="D8" i="4"/>
  <c r="D9" i="4" s="1"/>
  <c r="C8" i="4"/>
  <c r="C9" i="4" s="1"/>
  <c r="B8" i="4"/>
  <c r="B9" i="4" s="1"/>
  <c r="J9" i="4" l="1"/>
  <c r="N9" i="4"/>
  <c r="R9" i="4"/>
  <c r="V9" i="4"/>
  <c r="Z9" i="4"/>
  <c r="AD9" i="4"/>
  <c r="AH9" i="4"/>
  <c r="G9" i="4"/>
  <c r="G10" i="4" s="1"/>
  <c r="G11" i="4" s="1"/>
  <c r="K9" i="4"/>
  <c r="O9" i="4"/>
  <c r="S9" i="4"/>
  <c r="W9" i="4"/>
  <c r="AA9" i="4"/>
  <c r="AE9" i="4"/>
  <c r="AI9" i="4"/>
  <c r="AI10" i="4"/>
  <c r="AI11" i="4" s="1"/>
  <c r="AA10" i="4"/>
  <c r="AA11" i="4" s="1"/>
  <c r="O10" i="4"/>
  <c r="O11" i="4" s="1"/>
  <c r="AH10" i="4"/>
  <c r="AH11" i="4" s="1"/>
  <c r="V10" i="4"/>
  <c r="V11" i="4" s="1"/>
  <c r="J10" i="4"/>
  <c r="J11" i="4" s="1"/>
  <c r="B10" i="4"/>
  <c r="B11" i="4" s="1"/>
  <c r="AF10" i="4"/>
  <c r="AF11" i="4" s="1"/>
  <c r="AB10" i="4"/>
  <c r="AB11" i="4" s="1"/>
  <c r="X10" i="4"/>
  <c r="X11" i="4" s="1"/>
  <c r="T10" i="4"/>
  <c r="T11" i="4" s="1"/>
  <c r="P10" i="4"/>
  <c r="P11" i="4" s="1"/>
  <c r="L10" i="4"/>
  <c r="L11" i="4" s="1"/>
  <c r="H10" i="4"/>
  <c r="H11" i="4" s="1"/>
  <c r="D10" i="4"/>
  <c r="D11" i="4" s="1"/>
  <c r="AE10" i="4"/>
  <c r="AE11" i="4" s="1"/>
  <c r="W10" i="4"/>
  <c r="W11" i="4" s="1"/>
  <c r="S10" i="4"/>
  <c r="S11" i="4" s="1"/>
  <c r="K10" i="4"/>
  <c r="K11" i="4" s="1"/>
  <c r="C10" i="4"/>
  <c r="C11" i="4" s="1"/>
  <c r="AD10" i="4"/>
  <c r="AD11" i="4" s="1"/>
  <c r="Z10" i="4"/>
  <c r="Z11" i="4" s="1"/>
  <c r="R10" i="4"/>
  <c r="R11" i="4" s="1"/>
  <c r="N10" i="4"/>
  <c r="N11" i="4" s="1"/>
  <c r="F10" i="4"/>
  <c r="F11" i="4" s="1"/>
  <c r="E9" i="4"/>
  <c r="E10" i="4" s="1"/>
  <c r="E11" i="4" s="1"/>
  <c r="I9" i="4"/>
  <c r="I10" i="4" s="1"/>
  <c r="I11" i="4" s="1"/>
  <c r="Q9" i="4"/>
  <c r="Q10" i="4" s="1"/>
  <c r="Q11" i="4" s="1"/>
  <c r="Y9" i="4"/>
  <c r="Y10" i="4" s="1"/>
  <c r="Y11" i="4" s="1"/>
  <c r="AG9" i="4"/>
  <c r="AG10" i="4" s="1"/>
  <c r="AG11" i="4" s="1"/>
  <c r="M9" i="4"/>
  <c r="M10" i="4" s="1"/>
  <c r="M11" i="4" s="1"/>
  <c r="U9" i="4"/>
  <c r="U10" i="4" s="1"/>
  <c r="U11" i="4" s="1"/>
  <c r="AC9" i="4"/>
  <c r="AC10" i="4" s="1"/>
  <c r="AC11" i="4" s="1"/>
</calcChain>
</file>

<file path=xl/sharedStrings.xml><?xml version="1.0" encoding="utf-8"?>
<sst xmlns="http://schemas.openxmlformats.org/spreadsheetml/2006/main" count="72" uniqueCount="36">
  <si>
    <t>A</t>
  </si>
  <si>
    <t>B</t>
  </si>
  <si>
    <t>C</t>
  </si>
  <si>
    <t>D</t>
  </si>
  <si>
    <t>E</t>
  </si>
  <si>
    <t>F</t>
  </si>
  <si>
    <t>G</t>
  </si>
  <si>
    <t>0.5mg/ml</t>
  </si>
  <si>
    <t>1.5 mg/ml</t>
  </si>
  <si>
    <t>H</t>
  </si>
  <si>
    <t>Control</t>
  </si>
  <si>
    <t>VC(Ethanol)</t>
  </si>
  <si>
    <t>VC(Water)</t>
  </si>
  <si>
    <t>PC</t>
  </si>
  <si>
    <t>Blk</t>
  </si>
  <si>
    <t>Extract In ethanol</t>
  </si>
  <si>
    <t>Cyclodextrin Alone</t>
  </si>
  <si>
    <t>Cyclo+Extract</t>
  </si>
  <si>
    <t>Extract in Water</t>
  </si>
  <si>
    <t>Extract in Ethanol(mg/ml)</t>
  </si>
  <si>
    <t>Cyclodextrin(mg/ml)</t>
  </si>
  <si>
    <t>Extract+Cyclodextrin</t>
  </si>
  <si>
    <t>Extract In Water</t>
  </si>
  <si>
    <t>Positive control</t>
  </si>
  <si>
    <t>Blank</t>
  </si>
  <si>
    <t>VC (Water)</t>
  </si>
  <si>
    <t>VC ( Ethanol)</t>
  </si>
  <si>
    <t xml:space="preserve">  control</t>
  </si>
  <si>
    <t>Mean</t>
  </si>
  <si>
    <t>Samples-Blank</t>
  </si>
  <si>
    <t>Control-Samples</t>
  </si>
  <si>
    <t>% Inhibition</t>
  </si>
  <si>
    <r>
      <t>100</t>
    </r>
    <r>
      <rPr>
        <sz val="11"/>
        <color theme="1"/>
        <rFont val="Times New Roman"/>
        <family val="1"/>
      </rPr>
      <t>µ</t>
    </r>
    <r>
      <rPr>
        <sz val="8.8000000000000007"/>
        <color theme="1"/>
        <rFont val="Calibri"/>
        <family val="2"/>
      </rPr>
      <t>M</t>
    </r>
  </si>
  <si>
    <t>1mg/ml</t>
  </si>
  <si>
    <t>VC(Eth)</t>
  </si>
  <si>
    <t xml:space="preserve">Cyclodextrin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</si>
</sst>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.8000000000000007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horizontal="center"/>
    </xf>
    <xf numFmtId="0" fontId="0" fillId="0" borderId="7" xfId="0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Extract Treatment 24</a:t>
            </a:r>
            <a:r>
              <a:rPr lang="en-US" baseline="0"/>
              <a:t> </a:t>
            </a:r>
            <a:r>
              <a:rPr lang="en-US"/>
              <a:t>hrs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'Data Compilation'!$F$14:$AJ$15</c:f>
              <c:multiLvlStrCache>
                <c:ptCount val="30"/>
                <c:lvl>
                  <c:pt idx="0">
                    <c:v>100µM</c:v>
                  </c:pt>
                  <c:pt idx="1">
                    <c:v>1mg/ml</c:v>
                  </c:pt>
                  <c:pt idx="2">
                    <c:v>0.0078</c:v>
                  </c:pt>
                  <c:pt idx="3">
                    <c:v>0.0156</c:v>
                  </c:pt>
                  <c:pt idx="4">
                    <c:v>0.03125</c:v>
                  </c:pt>
                  <c:pt idx="5">
                    <c:v>0.0625</c:v>
                  </c:pt>
                  <c:pt idx="6">
                    <c:v>0.125</c:v>
                  </c:pt>
                  <c:pt idx="7">
                    <c:v>0.25</c:v>
                  </c:pt>
                  <c:pt idx="8">
                    <c:v>0.5</c:v>
                  </c:pt>
                  <c:pt idx="9">
                    <c:v>0.0230</c:v>
                  </c:pt>
                  <c:pt idx="10">
                    <c:v>0.046</c:v>
                  </c:pt>
                  <c:pt idx="11">
                    <c:v>0.09375</c:v>
                  </c:pt>
                  <c:pt idx="12">
                    <c:v>0.1875</c:v>
                  </c:pt>
                  <c:pt idx="13">
                    <c:v>0.375</c:v>
                  </c:pt>
                  <c:pt idx="14">
                    <c:v>0.75</c:v>
                  </c:pt>
                  <c:pt idx="15">
                    <c:v>1.5</c:v>
                  </c:pt>
                  <c:pt idx="16">
                    <c:v>0.0078</c:v>
                  </c:pt>
                  <c:pt idx="17">
                    <c:v>0.0156</c:v>
                  </c:pt>
                  <c:pt idx="18">
                    <c:v>0.03125</c:v>
                  </c:pt>
                  <c:pt idx="19">
                    <c:v>0.0625</c:v>
                  </c:pt>
                  <c:pt idx="20">
                    <c:v>0.125</c:v>
                  </c:pt>
                  <c:pt idx="21">
                    <c:v>0.25</c:v>
                  </c:pt>
                  <c:pt idx="22">
                    <c:v>0.5</c:v>
                  </c:pt>
                  <c:pt idx="23">
                    <c:v>0.0078</c:v>
                  </c:pt>
                  <c:pt idx="24">
                    <c:v>0.0156</c:v>
                  </c:pt>
                  <c:pt idx="25">
                    <c:v>0.03125</c:v>
                  </c:pt>
                  <c:pt idx="26">
                    <c:v>0.0625</c:v>
                  </c:pt>
                  <c:pt idx="27">
                    <c:v>0.125</c:v>
                  </c:pt>
                  <c:pt idx="28">
                    <c:v>0.25</c:v>
                  </c:pt>
                  <c:pt idx="29">
                    <c:v>0.5</c:v>
                  </c:pt>
                </c:lvl>
                <c:lvl>
                  <c:pt idx="0">
                    <c:v>PC</c:v>
                  </c:pt>
                  <c:pt idx="1">
                    <c:v>VC(Eth)</c:v>
                  </c:pt>
                  <c:pt idx="2">
                    <c:v>Extract in Ethanol(mg/ml)</c:v>
                  </c:pt>
                  <c:pt idx="9">
                    <c:v>Cyclodextrin </c:v>
                  </c:pt>
                  <c:pt idx="16">
                    <c:v>Extract+Cyclodextrin</c:v>
                  </c:pt>
                  <c:pt idx="23">
                    <c:v>Extract In Water</c:v>
                  </c:pt>
                </c:lvl>
              </c:multiLvlStrCache>
            </c:multiLvlStrRef>
          </c:cat>
          <c:val>
            <c:numRef>
              <c:f>'Data Compilation'!$F$16:$AJ$16</c:f>
              <c:numCache>
                <c:formatCode>General</c:formatCode>
                <c:ptCount val="30"/>
                <c:pt idx="0">
                  <c:v>59.149209063702422</c:v>
                </c:pt>
                <c:pt idx="1">
                  <c:v>10.389055151774258</c:v>
                </c:pt>
                <c:pt idx="2">
                  <c:v>-2.0521590423257821</c:v>
                </c:pt>
                <c:pt idx="3">
                  <c:v>-1.9238991021804208</c:v>
                </c:pt>
                <c:pt idx="4">
                  <c:v>7.396323215049164</c:v>
                </c:pt>
                <c:pt idx="5">
                  <c:v>15.433946130825149</c:v>
                </c:pt>
                <c:pt idx="6">
                  <c:v>24.497648567763996</c:v>
                </c:pt>
                <c:pt idx="7">
                  <c:v>40.401881145788785</c:v>
                </c:pt>
                <c:pt idx="8">
                  <c:v>56.648140230867895</c:v>
                </c:pt>
                <c:pt idx="9">
                  <c:v>1.4536126549807717</c:v>
                </c:pt>
                <c:pt idx="10">
                  <c:v>1.881145788798624</c:v>
                </c:pt>
                <c:pt idx="11">
                  <c:v>-1.1115861479264557</c:v>
                </c:pt>
                <c:pt idx="12">
                  <c:v>0.94057289439932645</c:v>
                </c:pt>
                <c:pt idx="13">
                  <c:v>0.51303976058144551</c:v>
                </c:pt>
                <c:pt idx="14">
                  <c:v>2.4796921761436344</c:v>
                </c:pt>
                <c:pt idx="15">
                  <c:v>9.2347156904660199</c:v>
                </c:pt>
                <c:pt idx="16">
                  <c:v>9.4484822573749465</c:v>
                </c:pt>
                <c:pt idx="17">
                  <c:v>5.1731509191962379</c:v>
                </c:pt>
                <c:pt idx="18">
                  <c:v>4.0615647712697536</c:v>
                </c:pt>
                <c:pt idx="19">
                  <c:v>7.353569901667381</c:v>
                </c:pt>
                <c:pt idx="20">
                  <c:v>16.631038905515183</c:v>
                </c:pt>
                <c:pt idx="21">
                  <c:v>40.145361265498067</c:v>
                </c:pt>
                <c:pt idx="22">
                  <c:v>63.916203505771698</c:v>
                </c:pt>
                <c:pt idx="23">
                  <c:v>14.664386489952966</c:v>
                </c:pt>
                <c:pt idx="24">
                  <c:v>7.4390765284309461</c:v>
                </c:pt>
                <c:pt idx="25">
                  <c:v>2.9927319367250802</c:v>
                </c:pt>
                <c:pt idx="26">
                  <c:v>2.2659256092347082</c:v>
                </c:pt>
                <c:pt idx="27">
                  <c:v>4.7456177853783572</c:v>
                </c:pt>
                <c:pt idx="28">
                  <c:v>10.474561778537836</c:v>
                </c:pt>
                <c:pt idx="29">
                  <c:v>16.117999144933741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73-45B1-98A0-B10C7E88C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865890848"/>
        <c:axId val="-1865888128"/>
      </c:barChart>
      <c:catAx>
        <c:axId val="-1865890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Concentrations(mg/ml)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65888128"/>
        <c:crosses val="autoZero"/>
        <c:auto val="1"/>
        <c:lblAlgn val="ctr"/>
        <c:lblOffset val="100"/>
        <c:noMultiLvlLbl val="0"/>
      </c:catAx>
      <c:valAx>
        <c:axId val="-186588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%</a:t>
                </a:r>
                <a:r>
                  <a:rPr lang="en-IN" baseline="0"/>
                  <a:t> Inhibition</a:t>
                </a:r>
                <a:endParaRPr lang="en-I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65890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176893</xdr:colOff>
      <xdr:row>18</xdr:row>
      <xdr:rowOff>42862</xdr:rowOff>
    </xdr:from>
    <xdr:to>
      <xdr:col>30</xdr:col>
      <xdr:colOff>40821</xdr:colOff>
      <xdr:row>37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521212-B692-4C7A-BA7C-ABCBA2703C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12"/>
  <sheetViews>
    <sheetView workbookViewId="0">
      <selection activeCell="D17" sqref="D17"/>
    </sheetView>
  </sheetViews>
  <sheetFormatPr defaultRowHeight="15" x14ac:dyDescent="0.25"/>
  <sheetData>
    <row r="3" spans="1:13" x14ac:dyDescent="0.25">
      <c r="A3" s="1"/>
      <c r="B3" s="1">
        <v>1</v>
      </c>
      <c r="C3" s="1">
        <v>2</v>
      </c>
      <c r="D3" s="1">
        <v>3</v>
      </c>
      <c r="E3" s="1">
        <v>4</v>
      </c>
      <c r="F3" s="1">
        <v>5</v>
      </c>
      <c r="G3" s="1">
        <v>6</v>
      </c>
      <c r="H3" s="1">
        <v>7</v>
      </c>
      <c r="I3" s="1">
        <v>8</v>
      </c>
      <c r="J3" s="1">
        <v>9</v>
      </c>
      <c r="K3" s="1">
        <v>10</v>
      </c>
      <c r="L3" s="1">
        <v>11</v>
      </c>
      <c r="M3" s="1">
        <v>12</v>
      </c>
    </row>
    <row r="4" spans="1:13" x14ac:dyDescent="0.25">
      <c r="A4" s="1" t="s">
        <v>0</v>
      </c>
      <c r="B4" s="21">
        <v>7.7999999999999996E-3</v>
      </c>
      <c r="C4" s="22"/>
      <c r="D4" s="23"/>
      <c r="E4" s="21">
        <v>2.3E-2</v>
      </c>
      <c r="F4" s="22"/>
      <c r="G4" s="23"/>
      <c r="H4" s="21">
        <v>7.7999999999999996E-3</v>
      </c>
      <c r="I4" s="22"/>
      <c r="J4" s="23"/>
      <c r="K4" s="21">
        <v>7.7999999999999996E-3</v>
      </c>
      <c r="L4" s="22"/>
      <c r="M4" s="23"/>
    </row>
    <row r="5" spans="1:13" x14ac:dyDescent="0.25">
      <c r="A5" s="1" t="s">
        <v>1</v>
      </c>
      <c r="B5" s="21">
        <v>1.5599999999999999E-2</v>
      </c>
      <c r="C5" s="22"/>
      <c r="D5" s="23"/>
      <c r="E5" s="21">
        <v>4.5999999999999999E-2</v>
      </c>
      <c r="F5" s="22"/>
      <c r="G5" s="23"/>
      <c r="H5" s="21">
        <v>1.5599999999999999E-2</v>
      </c>
      <c r="I5" s="22"/>
      <c r="J5" s="23"/>
      <c r="K5" s="21">
        <v>1.5599999999999999E-2</v>
      </c>
      <c r="L5" s="22"/>
      <c r="M5" s="23"/>
    </row>
    <row r="6" spans="1:13" x14ac:dyDescent="0.25">
      <c r="A6" s="1" t="s">
        <v>2</v>
      </c>
      <c r="B6" s="21">
        <v>3.125E-2</v>
      </c>
      <c r="C6" s="22"/>
      <c r="D6" s="23"/>
      <c r="E6" s="21">
        <v>9.375E-2</v>
      </c>
      <c r="F6" s="22"/>
      <c r="G6" s="23"/>
      <c r="H6" s="21">
        <v>3.125E-2</v>
      </c>
      <c r="I6" s="22"/>
      <c r="J6" s="23"/>
      <c r="K6" s="21">
        <v>3.125E-2</v>
      </c>
      <c r="L6" s="22"/>
      <c r="M6" s="23"/>
    </row>
    <row r="7" spans="1:13" x14ac:dyDescent="0.25">
      <c r="A7" s="1" t="s">
        <v>3</v>
      </c>
      <c r="B7" s="21">
        <v>6.25E-2</v>
      </c>
      <c r="C7" s="22"/>
      <c r="D7" s="23"/>
      <c r="E7" s="21">
        <v>0.1875</v>
      </c>
      <c r="F7" s="22"/>
      <c r="G7" s="23"/>
      <c r="H7" s="21">
        <v>6.25E-2</v>
      </c>
      <c r="I7" s="22"/>
      <c r="J7" s="23"/>
      <c r="K7" s="21">
        <v>6.25E-2</v>
      </c>
      <c r="L7" s="22"/>
      <c r="M7" s="23"/>
    </row>
    <row r="8" spans="1:13" x14ac:dyDescent="0.25">
      <c r="A8" s="1" t="s">
        <v>4</v>
      </c>
      <c r="B8" s="21">
        <v>0.125</v>
      </c>
      <c r="C8" s="22"/>
      <c r="D8" s="23"/>
      <c r="E8" s="21">
        <v>0.375</v>
      </c>
      <c r="F8" s="22"/>
      <c r="G8" s="23"/>
      <c r="H8" s="21">
        <v>0.125</v>
      </c>
      <c r="I8" s="22"/>
      <c r="J8" s="23"/>
      <c r="K8" s="21">
        <v>0.125</v>
      </c>
      <c r="L8" s="22"/>
      <c r="M8" s="23"/>
    </row>
    <row r="9" spans="1:13" x14ac:dyDescent="0.25">
      <c r="A9" s="1" t="s">
        <v>5</v>
      </c>
      <c r="B9" s="21">
        <v>0.25</v>
      </c>
      <c r="C9" s="22"/>
      <c r="D9" s="23"/>
      <c r="E9" s="21">
        <v>0.75</v>
      </c>
      <c r="F9" s="22"/>
      <c r="G9" s="23"/>
      <c r="H9" s="21">
        <v>0.25</v>
      </c>
      <c r="I9" s="22"/>
      <c r="J9" s="23"/>
      <c r="K9" s="21">
        <v>0.25</v>
      </c>
      <c r="L9" s="22"/>
      <c r="M9" s="23"/>
    </row>
    <row r="10" spans="1:13" x14ac:dyDescent="0.25">
      <c r="A10" s="1" t="s">
        <v>6</v>
      </c>
      <c r="B10" s="21" t="s">
        <v>7</v>
      </c>
      <c r="C10" s="22"/>
      <c r="D10" s="23"/>
      <c r="E10" s="21" t="s">
        <v>8</v>
      </c>
      <c r="F10" s="22"/>
      <c r="G10" s="23"/>
      <c r="H10" s="21" t="s">
        <v>7</v>
      </c>
      <c r="I10" s="22"/>
      <c r="J10" s="23"/>
      <c r="K10" s="21" t="s">
        <v>7</v>
      </c>
      <c r="L10" s="22"/>
      <c r="M10" s="23"/>
    </row>
    <row r="11" spans="1:13" ht="15.75" thickBot="1" x14ac:dyDescent="0.3">
      <c r="A11" s="1" t="s">
        <v>9</v>
      </c>
      <c r="B11" s="24" t="s">
        <v>10</v>
      </c>
      <c r="C11" s="25"/>
      <c r="D11" s="26"/>
      <c r="E11" s="24" t="s">
        <v>11</v>
      </c>
      <c r="F11" s="25"/>
      <c r="G11" s="26"/>
      <c r="H11" s="27" t="s">
        <v>12</v>
      </c>
      <c r="I11" s="28"/>
      <c r="J11" s="29"/>
      <c r="K11" s="30" t="s">
        <v>13</v>
      </c>
      <c r="L11" s="30"/>
      <c r="M11" s="2" t="s">
        <v>14</v>
      </c>
    </row>
    <row r="12" spans="1:13" ht="15.75" thickBot="1" x14ac:dyDescent="0.3">
      <c r="B12" s="15" t="s">
        <v>15</v>
      </c>
      <c r="C12" s="16"/>
      <c r="D12" s="17"/>
      <c r="E12" s="15" t="s">
        <v>16</v>
      </c>
      <c r="F12" s="16"/>
      <c r="G12" s="17"/>
      <c r="H12" s="15" t="s">
        <v>17</v>
      </c>
      <c r="I12" s="16"/>
      <c r="J12" s="17"/>
      <c r="K12" s="18" t="s">
        <v>18</v>
      </c>
      <c r="L12" s="19"/>
      <c r="M12" s="20"/>
    </row>
  </sheetData>
  <mergeCells count="36">
    <mergeCell ref="B4:D4"/>
    <mergeCell ref="E4:G4"/>
    <mergeCell ref="H4:J4"/>
    <mergeCell ref="K4:M4"/>
    <mergeCell ref="B5:D5"/>
    <mergeCell ref="E5:G5"/>
    <mergeCell ref="H5:J5"/>
    <mergeCell ref="K5:M5"/>
    <mergeCell ref="B6:D6"/>
    <mergeCell ref="E6:G6"/>
    <mergeCell ref="H6:J6"/>
    <mergeCell ref="K6:M6"/>
    <mergeCell ref="B7:D7"/>
    <mergeCell ref="E7:G7"/>
    <mergeCell ref="H7:J7"/>
    <mergeCell ref="K7:M7"/>
    <mergeCell ref="B8:D8"/>
    <mergeCell ref="E8:G8"/>
    <mergeCell ref="H8:J8"/>
    <mergeCell ref="K8:M8"/>
    <mergeCell ref="B9:D9"/>
    <mergeCell ref="E9:G9"/>
    <mergeCell ref="H9:J9"/>
    <mergeCell ref="K9:M9"/>
    <mergeCell ref="B12:D12"/>
    <mergeCell ref="E12:G12"/>
    <mergeCell ref="H12:J12"/>
    <mergeCell ref="K12:M12"/>
    <mergeCell ref="B10:D10"/>
    <mergeCell ref="E10:G10"/>
    <mergeCell ref="H10:J10"/>
    <mergeCell ref="K10:M10"/>
    <mergeCell ref="B11:D11"/>
    <mergeCell ref="E11:G11"/>
    <mergeCell ref="H11:J11"/>
    <mergeCell ref="K11:L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DDBB1-32A8-49AD-A946-1208F90029A0}">
  <dimension ref="A3:M22"/>
  <sheetViews>
    <sheetView topLeftCell="A2" workbookViewId="0">
      <selection activeCell="P18" sqref="P18"/>
    </sheetView>
  </sheetViews>
  <sheetFormatPr defaultRowHeight="15" x14ac:dyDescent="0.25"/>
  <sheetData>
    <row r="3" spans="1:13" x14ac:dyDescent="0.25">
      <c r="A3" s="3"/>
      <c r="B3" s="4">
        <v>1</v>
      </c>
      <c r="C3" s="4">
        <v>2</v>
      </c>
      <c r="D3" s="4">
        <v>3</v>
      </c>
      <c r="E3" s="4">
        <v>4</v>
      </c>
      <c r="F3" s="4">
        <v>5</v>
      </c>
      <c r="G3" s="4">
        <v>6</v>
      </c>
      <c r="H3" s="4">
        <v>7</v>
      </c>
      <c r="I3" s="4">
        <v>8</v>
      </c>
      <c r="J3" s="4">
        <v>9</v>
      </c>
      <c r="K3" s="4">
        <v>10</v>
      </c>
      <c r="L3" s="4">
        <v>11</v>
      </c>
      <c r="M3" s="4">
        <v>12</v>
      </c>
    </row>
    <row r="4" spans="1:13" x14ac:dyDescent="0.25">
      <c r="A4" s="4" t="s">
        <v>0</v>
      </c>
      <c r="B4" s="1">
        <v>0.82099999999999995</v>
      </c>
      <c r="C4" s="1">
        <v>0.86299999999999999</v>
      </c>
      <c r="D4" s="1">
        <v>0.83499999999999996</v>
      </c>
      <c r="E4" s="1">
        <v>0.82</v>
      </c>
      <c r="F4" s="1">
        <v>0.82799999999999996</v>
      </c>
      <c r="G4" s="1">
        <v>0.78900000000000003</v>
      </c>
      <c r="H4" s="1">
        <v>0.80400000000000005</v>
      </c>
      <c r="I4" s="1">
        <v>0.76600000000000001</v>
      </c>
      <c r="J4" s="1">
        <v>0.68</v>
      </c>
      <c r="K4" s="1">
        <v>0.746</v>
      </c>
      <c r="L4" s="1">
        <v>0.70799999999999996</v>
      </c>
      <c r="M4" s="1">
        <v>0.67400000000000004</v>
      </c>
    </row>
    <row r="5" spans="1:13" x14ac:dyDescent="0.25">
      <c r="A5" s="4" t="s">
        <v>1</v>
      </c>
      <c r="B5" s="1">
        <v>0.82499999999999996</v>
      </c>
      <c r="C5" s="1">
        <v>0.83099999999999996</v>
      </c>
      <c r="D5" s="1">
        <v>0.86</v>
      </c>
      <c r="E5" s="1">
        <v>0.80700000000000005</v>
      </c>
      <c r="F5" s="1">
        <v>0.83</v>
      </c>
      <c r="G5" s="1">
        <v>0.79</v>
      </c>
      <c r="H5" s="1">
        <v>0.81200000000000006</v>
      </c>
      <c r="I5" s="1">
        <v>0.78</v>
      </c>
      <c r="J5" s="1">
        <v>0.75800000000000001</v>
      </c>
      <c r="K5" s="1">
        <v>0.76200000000000001</v>
      </c>
      <c r="L5" s="1">
        <v>0.75800000000000001</v>
      </c>
      <c r="M5" s="1">
        <v>0.77700000000000002</v>
      </c>
    </row>
    <row r="6" spans="1:13" x14ac:dyDescent="0.25">
      <c r="A6" s="4" t="s">
        <v>2</v>
      </c>
      <c r="B6" s="1">
        <v>0.75900000000000001</v>
      </c>
      <c r="C6" s="1">
        <v>0.76600000000000001</v>
      </c>
      <c r="D6" s="1">
        <v>0.77300000000000002</v>
      </c>
      <c r="E6" s="1">
        <v>0.83</v>
      </c>
      <c r="F6" s="1">
        <v>0.82799999999999996</v>
      </c>
      <c r="G6" s="1">
        <v>0.83899999999999997</v>
      </c>
      <c r="H6" s="1">
        <v>0.79200000000000004</v>
      </c>
      <c r="I6" s="1">
        <v>0.80300000000000005</v>
      </c>
      <c r="J6" s="1">
        <v>0.78100000000000003</v>
      </c>
      <c r="K6" s="1">
        <v>0.80700000000000005</v>
      </c>
      <c r="L6" s="1">
        <v>0.80300000000000005</v>
      </c>
      <c r="M6" s="1">
        <v>0.79100000000000004</v>
      </c>
    </row>
    <row r="7" spans="1:13" x14ac:dyDescent="0.25">
      <c r="A7" s="4" t="s">
        <v>3</v>
      </c>
      <c r="B7" s="1">
        <v>0.69199999999999995</v>
      </c>
      <c r="C7" s="1">
        <v>0.69399999999999995</v>
      </c>
      <c r="D7" s="1">
        <v>0.72399999999999998</v>
      </c>
      <c r="E7" s="1">
        <v>0.77500000000000002</v>
      </c>
      <c r="F7" s="1">
        <v>0.81499999999999995</v>
      </c>
      <c r="G7" s="1">
        <v>0.85899999999999999</v>
      </c>
      <c r="H7" s="1">
        <v>0.77900000000000003</v>
      </c>
      <c r="I7" s="1">
        <v>0.78200000000000003</v>
      </c>
      <c r="J7" s="1">
        <v>0.73799999999999999</v>
      </c>
      <c r="K7" s="1">
        <v>0.80700000000000005</v>
      </c>
      <c r="L7" s="1">
        <v>0.82299999999999995</v>
      </c>
      <c r="M7" s="1">
        <v>0.78800000000000003</v>
      </c>
    </row>
    <row r="8" spans="1:13" x14ac:dyDescent="0.25">
      <c r="A8" s="4" t="s">
        <v>4</v>
      </c>
      <c r="B8" s="1">
        <v>0.64100000000000001</v>
      </c>
      <c r="C8" s="1">
        <v>0.63200000000000001</v>
      </c>
      <c r="D8" s="1">
        <v>0.625</v>
      </c>
      <c r="E8" s="1">
        <v>0.80500000000000005</v>
      </c>
      <c r="F8" s="1">
        <v>0.81499999999999995</v>
      </c>
      <c r="G8" s="1">
        <v>0.83899999999999997</v>
      </c>
      <c r="H8" s="1">
        <v>0.72099999999999997</v>
      </c>
      <c r="I8" s="1">
        <v>0.69399999999999995</v>
      </c>
      <c r="J8" s="1">
        <v>0.66700000000000004</v>
      </c>
      <c r="K8" s="1">
        <v>0.79500000000000004</v>
      </c>
      <c r="L8" s="1">
        <v>0.78800000000000003</v>
      </c>
      <c r="M8" s="1">
        <v>0.77700000000000002</v>
      </c>
    </row>
    <row r="9" spans="1:13" x14ac:dyDescent="0.25">
      <c r="A9" s="4" t="s">
        <v>5</v>
      </c>
      <c r="B9" s="1">
        <v>0.53100000000000003</v>
      </c>
      <c r="C9" s="1">
        <v>0.53</v>
      </c>
      <c r="D9" s="1">
        <v>0.46500000000000002</v>
      </c>
      <c r="E9" s="1">
        <v>0.84899999999999998</v>
      </c>
      <c r="F9" s="1">
        <v>0.79600000000000004</v>
      </c>
      <c r="G9" s="1">
        <v>0.76800000000000002</v>
      </c>
      <c r="H9" s="1">
        <v>0.53100000000000003</v>
      </c>
      <c r="I9" s="1">
        <v>0.52100000000000002</v>
      </c>
      <c r="J9" s="1">
        <v>0.48</v>
      </c>
      <c r="K9" s="1">
        <v>0.77900000000000003</v>
      </c>
      <c r="L9" s="1">
        <v>0.73799999999999999</v>
      </c>
      <c r="M9" s="1">
        <v>0.70899999999999996</v>
      </c>
    </row>
    <row r="10" spans="1:13" x14ac:dyDescent="0.25">
      <c r="A10" s="4" t="s">
        <v>6</v>
      </c>
      <c r="B10" s="1">
        <v>0.38700000000000001</v>
      </c>
      <c r="C10" s="1">
        <v>0.40600000000000003</v>
      </c>
      <c r="D10" s="1">
        <v>0.35299999999999998</v>
      </c>
      <c r="E10" s="1">
        <v>0.80400000000000005</v>
      </c>
      <c r="F10" s="1">
        <v>0.72099999999999997</v>
      </c>
      <c r="G10" s="1">
        <v>0.73</v>
      </c>
      <c r="H10" s="1">
        <v>0.40500000000000003</v>
      </c>
      <c r="I10" s="1">
        <v>0.33100000000000002</v>
      </c>
      <c r="J10" s="1">
        <v>0.24</v>
      </c>
      <c r="K10" s="1">
        <v>0.72099999999999997</v>
      </c>
      <c r="L10" s="1">
        <v>0.70499999999999996</v>
      </c>
      <c r="M10" s="1">
        <v>0.66800000000000004</v>
      </c>
    </row>
    <row r="11" spans="1:13" x14ac:dyDescent="0.25">
      <c r="A11" s="4" t="s">
        <v>9</v>
      </c>
      <c r="B11" s="1">
        <v>0.82899999999999996</v>
      </c>
      <c r="C11" s="1">
        <v>0.82499999999999996</v>
      </c>
      <c r="D11" s="1">
        <v>0.81699999999999995</v>
      </c>
      <c r="E11" s="1">
        <v>0.84499999999999997</v>
      </c>
      <c r="F11" s="1">
        <v>0.71899999999999997</v>
      </c>
      <c r="G11" s="1">
        <v>0.66400000000000003</v>
      </c>
      <c r="H11" s="1">
        <v>0.64</v>
      </c>
      <c r="I11" s="1">
        <v>0.65700000000000003</v>
      </c>
      <c r="J11" s="1">
        <v>0.53800000000000003</v>
      </c>
      <c r="K11" s="1">
        <v>0.39100000000000001</v>
      </c>
      <c r="L11" s="1">
        <v>0.33400000000000002</v>
      </c>
      <c r="M11" s="1">
        <v>4.3999999999999997E-2</v>
      </c>
    </row>
    <row r="13" spans="1:13" x14ac:dyDescent="0.25">
      <c r="A13" s="1"/>
      <c r="B13" s="1">
        <v>1</v>
      </c>
      <c r="C13" s="1">
        <v>2</v>
      </c>
      <c r="D13" s="1">
        <v>3</v>
      </c>
      <c r="E13" s="1">
        <v>4</v>
      </c>
      <c r="F13" s="1">
        <v>5</v>
      </c>
      <c r="G13" s="1">
        <v>6</v>
      </c>
      <c r="H13" s="1">
        <v>7</v>
      </c>
      <c r="I13" s="1">
        <v>8</v>
      </c>
      <c r="J13" s="1">
        <v>9</v>
      </c>
      <c r="K13" s="1">
        <v>10</v>
      </c>
      <c r="L13" s="1">
        <v>11</v>
      </c>
      <c r="M13" s="1">
        <v>12</v>
      </c>
    </row>
    <row r="14" spans="1:13" x14ac:dyDescent="0.25">
      <c r="A14" s="1" t="s">
        <v>0</v>
      </c>
      <c r="B14" s="21">
        <v>7.7999999999999996E-3</v>
      </c>
      <c r="C14" s="22"/>
      <c r="D14" s="23"/>
      <c r="E14" s="21">
        <v>2.3E-2</v>
      </c>
      <c r="F14" s="22"/>
      <c r="G14" s="23"/>
      <c r="H14" s="21">
        <v>7.7999999999999996E-3</v>
      </c>
      <c r="I14" s="22"/>
      <c r="J14" s="23"/>
      <c r="K14" s="21">
        <v>7.7999999999999996E-3</v>
      </c>
      <c r="L14" s="22"/>
      <c r="M14" s="23"/>
    </row>
    <row r="15" spans="1:13" x14ac:dyDescent="0.25">
      <c r="A15" s="1" t="s">
        <v>1</v>
      </c>
      <c r="B15" s="21">
        <v>1.5599999999999999E-2</v>
      </c>
      <c r="C15" s="22"/>
      <c r="D15" s="23"/>
      <c r="E15" s="21">
        <v>4.5999999999999999E-2</v>
      </c>
      <c r="F15" s="22"/>
      <c r="G15" s="23"/>
      <c r="H15" s="21">
        <v>1.5599999999999999E-2</v>
      </c>
      <c r="I15" s="22"/>
      <c r="J15" s="23"/>
      <c r="K15" s="21">
        <v>1.5599999999999999E-2</v>
      </c>
      <c r="L15" s="22"/>
      <c r="M15" s="23"/>
    </row>
    <row r="16" spans="1:13" x14ac:dyDescent="0.25">
      <c r="A16" s="1" t="s">
        <v>2</v>
      </c>
      <c r="B16" s="21">
        <v>3.125E-2</v>
      </c>
      <c r="C16" s="22"/>
      <c r="D16" s="23"/>
      <c r="E16" s="21">
        <v>9.375E-2</v>
      </c>
      <c r="F16" s="22"/>
      <c r="G16" s="23"/>
      <c r="H16" s="21">
        <v>3.125E-2</v>
      </c>
      <c r="I16" s="22"/>
      <c r="J16" s="23"/>
      <c r="K16" s="21">
        <v>3.125E-2</v>
      </c>
      <c r="L16" s="22"/>
      <c r="M16" s="23"/>
    </row>
    <row r="17" spans="1:13" x14ac:dyDescent="0.25">
      <c r="A17" s="1" t="s">
        <v>3</v>
      </c>
      <c r="B17" s="21">
        <v>6.25E-2</v>
      </c>
      <c r="C17" s="22"/>
      <c r="D17" s="23"/>
      <c r="E17" s="21">
        <v>0.1875</v>
      </c>
      <c r="F17" s="22"/>
      <c r="G17" s="23"/>
      <c r="H17" s="21">
        <v>6.25E-2</v>
      </c>
      <c r="I17" s="22"/>
      <c r="J17" s="23"/>
      <c r="K17" s="21">
        <v>6.25E-2</v>
      </c>
      <c r="L17" s="22"/>
      <c r="M17" s="23"/>
    </row>
    <row r="18" spans="1:13" x14ac:dyDescent="0.25">
      <c r="A18" s="1" t="s">
        <v>4</v>
      </c>
      <c r="B18" s="21">
        <v>0.125</v>
      </c>
      <c r="C18" s="22"/>
      <c r="D18" s="23"/>
      <c r="E18" s="21">
        <v>0.375</v>
      </c>
      <c r="F18" s="22"/>
      <c r="G18" s="23"/>
      <c r="H18" s="21">
        <v>0.125</v>
      </c>
      <c r="I18" s="22"/>
      <c r="J18" s="23"/>
      <c r="K18" s="21">
        <v>0.125</v>
      </c>
      <c r="L18" s="22"/>
      <c r="M18" s="23"/>
    </row>
    <row r="19" spans="1:13" x14ac:dyDescent="0.25">
      <c r="A19" s="1" t="s">
        <v>5</v>
      </c>
      <c r="B19" s="21">
        <v>0.25</v>
      </c>
      <c r="C19" s="22"/>
      <c r="D19" s="23"/>
      <c r="E19" s="21">
        <v>0.75</v>
      </c>
      <c r="F19" s="22"/>
      <c r="G19" s="23"/>
      <c r="H19" s="21">
        <v>0.25</v>
      </c>
      <c r="I19" s="22"/>
      <c r="J19" s="23"/>
      <c r="K19" s="21">
        <v>0.25</v>
      </c>
      <c r="L19" s="22"/>
      <c r="M19" s="23"/>
    </row>
    <row r="20" spans="1:13" x14ac:dyDescent="0.25">
      <c r="A20" s="1" t="s">
        <v>6</v>
      </c>
      <c r="B20" s="21" t="s">
        <v>7</v>
      </c>
      <c r="C20" s="22"/>
      <c r="D20" s="23"/>
      <c r="E20" s="21" t="s">
        <v>8</v>
      </c>
      <c r="F20" s="22"/>
      <c r="G20" s="23"/>
      <c r="H20" s="21" t="s">
        <v>7</v>
      </c>
      <c r="I20" s="22"/>
      <c r="J20" s="23"/>
      <c r="K20" s="21" t="s">
        <v>7</v>
      </c>
      <c r="L20" s="22"/>
      <c r="M20" s="23"/>
    </row>
    <row r="21" spans="1:13" ht="15.75" thickBot="1" x14ac:dyDescent="0.3">
      <c r="A21" s="1" t="s">
        <v>9</v>
      </c>
      <c r="B21" s="24" t="s">
        <v>10</v>
      </c>
      <c r="C21" s="25"/>
      <c r="D21" s="26"/>
      <c r="E21" s="24" t="s">
        <v>11</v>
      </c>
      <c r="F21" s="25"/>
      <c r="G21" s="26"/>
      <c r="H21" s="27" t="s">
        <v>12</v>
      </c>
      <c r="I21" s="28"/>
      <c r="J21" s="29"/>
      <c r="K21" s="30" t="s">
        <v>13</v>
      </c>
      <c r="L21" s="30"/>
      <c r="M21" s="2" t="s">
        <v>14</v>
      </c>
    </row>
    <row r="22" spans="1:13" ht="15.75" thickBot="1" x14ac:dyDescent="0.3">
      <c r="B22" s="15" t="s">
        <v>15</v>
      </c>
      <c r="C22" s="16"/>
      <c r="D22" s="17"/>
      <c r="E22" s="15" t="s">
        <v>16</v>
      </c>
      <c r="F22" s="16"/>
      <c r="G22" s="17"/>
      <c r="H22" s="15" t="s">
        <v>17</v>
      </c>
      <c r="I22" s="16"/>
      <c r="J22" s="17"/>
      <c r="K22" s="18" t="s">
        <v>18</v>
      </c>
      <c r="L22" s="19"/>
      <c r="M22" s="20"/>
    </row>
  </sheetData>
  <mergeCells count="36">
    <mergeCell ref="B14:D14"/>
    <mergeCell ref="E14:G14"/>
    <mergeCell ref="H14:J14"/>
    <mergeCell ref="K14:M14"/>
    <mergeCell ref="B15:D15"/>
    <mergeCell ref="E15:G15"/>
    <mergeCell ref="H15:J15"/>
    <mergeCell ref="K15:M15"/>
    <mergeCell ref="B16:D16"/>
    <mergeCell ref="E16:G16"/>
    <mergeCell ref="H16:J16"/>
    <mergeCell ref="K16:M16"/>
    <mergeCell ref="B17:D17"/>
    <mergeCell ref="E17:G17"/>
    <mergeCell ref="H17:J17"/>
    <mergeCell ref="K17:M17"/>
    <mergeCell ref="B18:D18"/>
    <mergeCell ref="E18:G18"/>
    <mergeCell ref="H18:J18"/>
    <mergeCell ref="K18:M18"/>
    <mergeCell ref="B19:D19"/>
    <mergeCell ref="E19:G19"/>
    <mergeCell ref="H19:J19"/>
    <mergeCell ref="K19:M19"/>
    <mergeCell ref="B22:D22"/>
    <mergeCell ref="E22:G22"/>
    <mergeCell ref="H22:J22"/>
    <mergeCell ref="K22:M22"/>
    <mergeCell ref="B20:D20"/>
    <mergeCell ref="E20:G20"/>
    <mergeCell ref="H20:J20"/>
    <mergeCell ref="K20:M20"/>
    <mergeCell ref="B21:D21"/>
    <mergeCell ref="E21:G21"/>
    <mergeCell ref="H21:J21"/>
    <mergeCell ref="K21:L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96DE6-AF1D-4F2C-B854-3EC5A0228374}">
  <dimension ref="A2:AJ16"/>
  <sheetViews>
    <sheetView tabSelected="1" topLeftCell="J15" zoomScale="90" zoomScaleNormal="90" workbookViewId="0">
      <selection activeCell="R39" sqref="R39"/>
    </sheetView>
  </sheetViews>
  <sheetFormatPr defaultRowHeight="15" x14ac:dyDescent="0.25"/>
  <cols>
    <col min="1" max="1" width="13.140625" customWidth="1"/>
    <col min="4" max="4" width="12.28515625" bestFit="1" customWidth="1"/>
    <col min="5" max="5" width="16" bestFit="1" customWidth="1"/>
    <col min="7" max="7" width="0" hidden="1" customWidth="1"/>
  </cols>
  <sheetData>
    <row r="2" spans="1:36" x14ac:dyDescent="0.25">
      <c r="H2" s="34" t="s">
        <v>19</v>
      </c>
      <c r="I2" s="34"/>
      <c r="J2" s="34"/>
      <c r="K2" s="34"/>
      <c r="L2" s="34"/>
      <c r="M2" s="34"/>
      <c r="N2" s="34"/>
      <c r="O2" s="34" t="s">
        <v>20</v>
      </c>
      <c r="P2" s="34"/>
      <c r="Q2" s="34"/>
      <c r="R2" s="34"/>
      <c r="S2" s="34"/>
      <c r="T2" s="34"/>
      <c r="U2" s="34"/>
      <c r="V2" s="34" t="s">
        <v>21</v>
      </c>
      <c r="W2" s="34"/>
      <c r="X2" s="34"/>
      <c r="Y2" s="34"/>
      <c r="Z2" s="34"/>
      <c r="AA2" s="34"/>
      <c r="AB2" s="34"/>
      <c r="AC2" s="34" t="s">
        <v>22</v>
      </c>
      <c r="AD2" s="34"/>
      <c r="AE2" s="34"/>
      <c r="AF2" s="34"/>
      <c r="AG2" s="34"/>
      <c r="AH2" s="34"/>
      <c r="AI2" s="34"/>
    </row>
    <row r="3" spans="1:36" ht="30" x14ac:dyDescent="0.25">
      <c r="B3" s="5" t="s">
        <v>23</v>
      </c>
      <c r="C3" s="5" t="s">
        <v>24</v>
      </c>
      <c r="D3" s="6" t="s">
        <v>25</v>
      </c>
      <c r="E3" s="6" t="s">
        <v>26</v>
      </c>
      <c r="F3" s="5" t="s">
        <v>27</v>
      </c>
      <c r="G3" s="7" t="s">
        <v>10</v>
      </c>
      <c r="H3" s="8">
        <v>7.7999999999999996E-3</v>
      </c>
      <c r="I3" s="14">
        <v>1.5599999999999999E-2</v>
      </c>
      <c r="J3" s="14">
        <v>3.125E-2</v>
      </c>
      <c r="K3" s="14">
        <v>6.25E-2</v>
      </c>
      <c r="L3" s="14">
        <v>0.125</v>
      </c>
      <c r="M3" s="14">
        <v>0.25</v>
      </c>
      <c r="N3" s="9">
        <v>0.5</v>
      </c>
      <c r="O3" s="8">
        <v>2.3E-2</v>
      </c>
      <c r="P3" s="14">
        <v>4.5999999999999999E-2</v>
      </c>
      <c r="Q3" s="14">
        <v>9.375E-2</v>
      </c>
      <c r="R3" s="14">
        <v>0.1875</v>
      </c>
      <c r="S3" s="14">
        <v>0.375</v>
      </c>
      <c r="T3" s="14">
        <v>0.75</v>
      </c>
      <c r="U3" s="10">
        <v>1.5</v>
      </c>
      <c r="V3" s="8">
        <v>7.7999999999999996E-3</v>
      </c>
      <c r="W3" s="14">
        <v>1.5599999999999999E-2</v>
      </c>
      <c r="X3" s="14">
        <v>3.125E-2</v>
      </c>
      <c r="Y3" s="14">
        <v>6.25E-2</v>
      </c>
      <c r="Z3" s="14">
        <v>0.125</v>
      </c>
      <c r="AA3" s="14">
        <v>0.25</v>
      </c>
      <c r="AB3" s="9">
        <v>0.5</v>
      </c>
      <c r="AC3" s="8">
        <v>7.7999999999999996E-3</v>
      </c>
      <c r="AD3" s="14">
        <v>1.5599999999999999E-2</v>
      </c>
      <c r="AE3" s="14">
        <v>3.125E-2</v>
      </c>
      <c r="AF3" s="14">
        <v>6.25E-2</v>
      </c>
      <c r="AG3" s="14">
        <v>0.125</v>
      </c>
      <c r="AH3" s="14">
        <v>0.25</v>
      </c>
      <c r="AI3" s="9">
        <v>0.5</v>
      </c>
    </row>
    <row r="4" spans="1:36" x14ac:dyDescent="0.25">
      <c r="B4" s="1">
        <v>0.39100000000000001</v>
      </c>
      <c r="C4" s="1">
        <v>4.3999999999999997E-2</v>
      </c>
      <c r="D4" s="1">
        <v>0.64</v>
      </c>
      <c r="E4" s="1">
        <v>0.84499999999999997</v>
      </c>
      <c r="F4" s="11">
        <v>0.82899999999999996</v>
      </c>
      <c r="G4" s="1"/>
      <c r="H4" s="11">
        <v>0.82099999999999995</v>
      </c>
      <c r="I4" s="11">
        <v>0.82499999999999996</v>
      </c>
      <c r="J4" s="11">
        <v>0.75900000000000001</v>
      </c>
      <c r="K4" s="11">
        <v>0.69199999999999995</v>
      </c>
      <c r="L4" s="11">
        <v>0.64100000000000001</v>
      </c>
      <c r="M4" s="11">
        <v>0.53100000000000003</v>
      </c>
      <c r="N4" s="11">
        <v>0.38700000000000001</v>
      </c>
      <c r="O4" s="1">
        <v>0.82</v>
      </c>
      <c r="P4" s="1">
        <v>0.80700000000000005</v>
      </c>
      <c r="Q4" s="1">
        <v>0.83</v>
      </c>
      <c r="R4" s="1">
        <v>0.77500000000000002</v>
      </c>
      <c r="S4" s="1">
        <v>0.80500000000000005</v>
      </c>
      <c r="T4" s="1">
        <v>0.84899999999999998</v>
      </c>
      <c r="U4" s="1">
        <v>0.80400000000000005</v>
      </c>
      <c r="V4" s="1">
        <v>0.80400000000000005</v>
      </c>
      <c r="W4" s="1">
        <v>0.81200000000000006</v>
      </c>
      <c r="X4" s="1">
        <v>0.79200000000000004</v>
      </c>
      <c r="Y4" s="1">
        <v>0.77900000000000003</v>
      </c>
      <c r="Z4" s="1">
        <v>0.72099999999999997</v>
      </c>
      <c r="AA4" s="1">
        <v>0.53100000000000003</v>
      </c>
      <c r="AB4" s="1">
        <v>0.40500000000000003</v>
      </c>
      <c r="AC4" s="1">
        <v>0.746</v>
      </c>
      <c r="AD4" s="1">
        <v>0.76200000000000001</v>
      </c>
      <c r="AE4" s="1">
        <v>0.80700000000000005</v>
      </c>
      <c r="AF4" s="1">
        <v>0.80700000000000005</v>
      </c>
      <c r="AG4" s="1">
        <v>0.79500000000000004</v>
      </c>
      <c r="AH4" s="1">
        <v>0.77900000000000003</v>
      </c>
      <c r="AI4" s="1">
        <v>0.72099999999999997</v>
      </c>
    </row>
    <row r="5" spans="1:36" x14ac:dyDescent="0.25">
      <c r="B5" s="1">
        <v>0.33400000000000002</v>
      </c>
      <c r="C5" s="1"/>
      <c r="D5" s="1">
        <v>0.65700000000000003</v>
      </c>
      <c r="E5" s="1">
        <v>0.71899999999999997</v>
      </c>
      <c r="F5" s="11">
        <v>0.82499999999999996</v>
      </c>
      <c r="G5" s="1"/>
      <c r="H5" s="1">
        <v>0.86299999999999999</v>
      </c>
      <c r="I5" s="1">
        <v>0.83099999999999996</v>
      </c>
      <c r="J5" s="1">
        <v>0.76600000000000001</v>
      </c>
      <c r="K5" s="1">
        <v>0.69399999999999995</v>
      </c>
      <c r="L5" s="1">
        <v>0.63200000000000001</v>
      </c>
      <c r="M5" s="1">
        <v>0.53</v>
      </c>
      <c r="N5" s="1">
        <v>0.40600000000000003</v>
      </c>
      <c r="O5" s="1">
        <v>0.82799999999999996</v>
      </c>
      <c r="P5" s="1">
        <v>0.83</v>
      </c>
      <c r="Q5" s="1">
        <v>0.82799999999999996</v>
      </c>
      <c r="R5" s="1">
        <v>0.81499999999999995</v>
      </c>
      <c r="S5" s="1">
        <v>0.81499999999999995</v>
      </c>
      <c r="T5" s="1">
        <v>0.79600000000000004</v>
      </c>
      <c r="U5" s="1">
        <v>0.72099999999999997</v>
      </c>
      <c r="V5" s="1">
        <v>0.76600000000000001</v>
      </c>
      <c r="W5" s="1">
        <v>0.78</v>
      </c>
      <c r="X5" s="1">
        <v>0.80300000000000005</v>
      </c>
      <c r="Y5" s="1">
        <v>0.78200000000000003</v>
      </c>
      <c r="Z5" s="1">
        <v>0.69399999999999995</v>
      </c>
      <c r="AA5" s="1">
        <v>0.52100000000000002</v>
      </c>
      <c r="AB5" s="1">
        <v>0.33100000000000002</v>
      </c>
      <c r="AC5" s="1">
        <v>0.70799999999999996</v>
      </c>
      <c r="AD5" s="1">
        <v>0.75800000000000001</v>
      </c>
      <c r="AE5" s="1">
        <v>0.80300000000000005</v>
      </c>
      <c r="AF5" s="1">
        <v>0.82299999999999995</v>
      </c>
      <c r="AG5" s="1">
        <v>0.78800000000000003</v>
      </c>
      <c r="AH5" s="1">
        <v>0.73799999999999999</v>
      </c>
      <c r="AI5" s="1">
        <v>0.70499999999999996</v>
      </c>
    </row>
    <row r="6" spans="1:36" x14ac:dyDescent="0.25">
      <c r="B6" s="1"/>
      <c r="C6" s="1"/>
      <c r="D6" s="1">
        <v>0.53800000000000003</v>
      </c>
      <c r="E6" s="1">
        <v>0.66400000000000003</v>
      </c>
      <c r="F6" s="11">
        <v>0.81699999999999995</v>
      </c>
      <c r="G6" s="1"/>
      <c r="H6" s="1">
        <v>0.83499999999999996</v>
      </c>
      <c r="I6" s="1">
        <v>0.86</v>
      </c>
      <c r="J6" s="1">
        <v>0.77300000000000002</v>
      </c>
      <c r="K6" s="1">
        <v>0.72399999999999998</v>
      </c>
      <c r="L6" s="1">
        <v>0.625</v>
      </c>
      <c r="M6" s="1">
        <v>0.46500000000000002</v>
      </c>
      <c r="N6" s="1">
        <v>0.35299999999999998</v>
      </c>
      <c r="O6" s="1">
        <v>0.78900000000000003</v>
      </c>
      <c r="P6" s="1">
        <v>0.79</v>
      </c>
      <c r="Q6" s="1">
        <v>0.83899999999999997</v>
      </c>
      <c r="R6" s="1">
        <v>0.85899999999999999</v>
      </c>
      <c r="S6" s="1">
        <v>0.83899999999999997</v>
      </c>
      <c r="T6" s="1">
        <v>0.76800000000000002</v>
      </c>
      <c r="U6" s="1">
        <v>0.73</v>
      </c>
      <c r="V6" s="1">
        <v>0.68</v>
      </c>
      <c r="W6" s="1">
        <v>0.75800000000000001</v>
      </c>
      <c r="X6" s="1">
        <v>0.78100000000000003</v>
      </c>
      <c r="Y6" s="1">
        <v>0.73799999999999999</v>
      </c>
      <c r="Z6" s="1">
        <v>0.66700000000000004</v>
      </c>
      <c r="AA6" s="1">
        <v>0.48</v>
      </c>
      <c r="AB6" s="1">
        <v>0.24</v>
      </c>
      <c r="AC6" s="1">
        <v>0.67400000000000004</v>
      </c>
      <c r="AD6" s="1">
        <v>0.77700000000000002</v>
      </c>
      <c r="AE6" s="1">
        <v>0.79100000000000004</v>
      </c>
      <c r="AF6" s="1">
        <v>0.78800000000000003</v>
      </c>
      <c r="AG6" s="1">
        <v>0.77700000000000002</v>
      </c>
      <c r="AH6" s="1">
        <v>0.70899999999999996</v>
      </c>
      <c r="AI6" s="1">
        <v>0.66800000000000004</v>
      </c>
    </row>
    <row r="7" spans="1:36" x14ac:dyDescent="0.25">
      <c r="B7" s="11"/>
      <c r="C7" s="11"/>
      <c r="D7" s="11"/>
      <c r="E7" s="11"/>
      <c r="F7" s="11"/>
    </row>
    <row r="8" spans="1:36" x14ac:dyDescent="0.25">
      <c r="A8" s="12" t="s">
        <v>28</v>
      </c>
      <c r="B8" s="1">
        <f>AVERAGE(B4:B7)</f>
        <v>0.36250000000000004</v>
      </c>
      <c r="C8" s="1">
        <f t="shared" ref="C8:AI8" si="0">AVERAGE(C4:C7)</f>
        <v>4.3999999999999997E-2</v>
      </c>
      <c r="D8" s="1">
        <f t="shared" si="0"/>
        <v>0.61166666666666669</v>
      </c>
      <c r="E8" s="1">
        <f t="shared" si="0"/>
        <v>0.7426666666666667</v>
      </c>
      <c r="F8" s="1">
        <f t="shared" si="0"/>
        <v>0.82366666666666666</v>
      </c>
      <c r="G8" s="1" t="e">
        <f t="shared" si="0"/>
        <v>#DIV/0!</v>
      </c>
      <c r="H8" s="1">
        <f t="shared" si="0"/>
        <v>0.83966666666666667</v>
      </c>
      <c r="I8" s="1">
        <f t="shared" si="0"/>
        <v>0.83866666666666667</v>
      </c>
      <c r="J8" s="1">
        <f t="shared" si="0"/>
        <v>0.76600000000000001</v>
      </c>
      <c r="K8" s="1">
        <f t="shared" si="0"/>
        <v>0.70333333333333325</v>
      </c>
      <c r="L8" s="1">
        <f t="shared" si="0"/>
        <v>0.63266666666666671</v>
      </c>
      <c r="M8" s="1">
        <f t="shared" si="0"/>
        <v>0.50866666666666671</v>
      </c>
      <c r="N8" s="1">
        <f t="shared" si="0"/>
        <v>0.38199999999999995</v>
      </c>
      <c r="O8" s="1">
        <f t="shared" si="0"/>
        <v>0.81233333333333324</v>
      </c>
      <c r="P8" s="1">
        <f t="shared" si="0"/>
        <v>0.80900000000000005</v>
      </c>
      <c r="Q8" s="1">
        <f t="shared" si="0"/>
        <v>0.83233333333333326</v>
      </c>
      <c r="R8" s="1">
        <f t="shared" si="0"/>
        <v>0.81633333333333324</v>
      </c>
      <c r="S8" s="1">
        <f t="shared" si="0"/>
        <v>0.81966666666666665</v>
      </c>
      <c r="T8" s="1">
        <f t="shared" si="0"/>
        <v>0.80433333333333346</v>
      </c>
      <c r="U8" s="1">
        <f t="shared" si="0"/>
        <v>0.75166666666666659</v>
      </c>
      <c r="V8" s="1">
        <f t="shared" si="0"/>
        <v>0.75</v>
      </c>
      <c r="W8" s="1">
        <f t="shared" si="0"/>
        <v>0.78333333333333333</v>
      </c>
      <c r="X8" s="1">
        <f t="shared" si="0"/>
        <v>0.79200000000000015</v>
      </c>
      <c r="Y8" s="1">
        <f t="shared" si="0"/>
        <v>0.76633333333333331</v>
      </c>
      <c r="Z8" s="1">
        <f t="shared" si="0"/>
        <v>0.69399999999999995</v>
      </c>
      <c r="AA8" s="1">
        <f t="shared" si="0"/>
        <v>0.51066666666666671</v>
      </c>
      <c r="AB8" s="1">
        <f t="shared" si="0"/>
        <v>0.32533333333333331</v>
      </c>
      <c r="AC8" s="1">
        <f t="shared" si="0"/>
        <v>0.70933333333333337</v>
      </c>
      <c r="AD8" s="1">
        <f t="shared" si="0"/>
        <v>0.76566666666666672</v>
      </c>
      <c r="AE8" s="1">
        <f t="shared" si="0"/>
        <v>0.80033333333333345</v>
      </c>
      <c r="AF8" s="1">
        <f t="shared" si="0"/>
        <v>0.80600000000000005</v>
      </c>
      <c r="AG8" s="1">
        <f t="shared" si="0"/>
        <v>0.78666666666666674</v>
      </c>
      <c r="AH8" s="1">
        <f t="shared" si="0"/>
        <v>0.74199999999999999</v>
      </c>
      <c r="AI8" s="1">
        <f t="shared" si="0"/>
        <v>0.69799999999999995</v>
      </c>
    </row>
    <row r="9" spans="1:36" ht="30" x14ac:dyDescent="0.25">
      <c r="A9" s="13" t="s">
        <v>29</v>
      </c>
      <c r="B9" s="1">
        <f>B8-$C$8</f>
        <v>0.31850000000000006</v>
      </c>
      <c r="C9" s="1">
        <f t="shared" ref="C9:AI9" si="1">C8-$C$8</f>
        <v>0</v>
      </c>
      <c r="D9" s="1">
        <f>D8-$C$8</f>
        <v>0.56766666666666665</v>
      </c>
      <c r="E9" s="1">
        <f t="shared" si="1"/>
        <v>0.69866666666666666</v>
      </c>
      <c r="F9" s="1">
        <f t="shared" si="1"/>
        <v>0.77966666666666662</v>
      </c>
      <c r="G9" s="1" t="e">
        <f t="shared" si="1"/>
        <v>#DIV/0!</v>
      </c>
      <c r="H9" s="1">
        <f t="shared" si="1"/>
        <v>0.79566666666666663</v>
      </c>
      <c r="I9" s="1">
        <f t="shared" si="1"/>
        <v>0.79466666666666663</v>
      </c>
      <c r="J9" s="1">
        <f t="shared" si="1"/>
        <v>0.72199999999999998</v>
      </c>
      <c r="K9" s="1">
        <f t="shared" si="1"/>
        <v>0.65933333333333322</v>
      </c>
      <c r="L9" s="1">
        <f t="shared" si="1"/>
        <v>0.58866666666666667</v>
      </c>
      <c r="M9" s="1">
        <f t="shared" si="1"/>
        <v>0.46466666666666673</v>
      </c>
      <c r="N9" s="1">
        <f t="shared" si="1"/>
        <v>0.33799999999999997</v>
      </c>
      <c r="O9" s="1">
        <f t="shared" si="1"/>
        <v>0.7683333333333332</v>
      </c>
      <c r="P9" s="1">
        <f t="shared" si="1"/>
        <v>0.76500000000000001</v>
      </c>
      <c r="Q9" s="1">
        <f t="shared" si="1"/>
        <v>0.78833333333333322</v>
      </c>
      <c r="R9" s="1">
        <f t="shared" si="1"/>
        <v>0.77233333333333321</v>
      </c>
      <c r="S9" s="1">
        <f t="shared" si="1"/>
        <v>0.77566666666666662</v>
      </c>
      <c r="T9" s="1">
        <f t="shared" si="1"/>
        <v>0.76033333333333342</v>
      </c>
      <c r="U9" s="1">
        <f t="shared" si="1"/>
        <v>0.70766666666666656</v>
      </c>
      <c r="V9" s="1">
        <f t="shared" si="1"/>
        <v>0.70599999999999996</v>
      </c>
      <c r="W9" s="1">
        <f t="shared" si="1"/>
        <v>0.73933333333333329</v>
      </c>
      <c r="X9" s="1">
        <f t="shared" si="1"/>
        <v>0.74800000000000011</v>
      </c>
      <c r="Y9" s="1">
        <f t="shared" si="1"/>
        <v>0.72233333333333327</v>
      </c>
      <c r="Z9" s="1">
        <f t="shared" si="1"/>
        <v>0.64999999999999991</v>
      </c>
      <c r="AA9" s="1">
        <f t="shared" si="1"/>
        <v>0.46666666666666673</v>
      </c>
      <c r="AB9" s="1">
        <f t="shared" si="1"/>
        <v>0.28133333333333332</v>
      </c>
      <c r="AC9" s="1">
        <f t="shared" si="1"/>
        <v>0.66533333333333333</v>
      </c>
      <c r="AD9" s="1">
        <f t="shared" si="1"/>
        <v>0.72166666666666668</v>
      </c>
      <c r="AE9" s="1">
        <f t="shared" si="1"/>
        <v>0.75633333333333341</v>
      </c>
      <c r="AF9" s="1">
        <f t="shared" si="1"/>
        <v>0.76200000000000001</v>
      </c>
      <c r="AG9" s="1">
        <f t="shared" si="1"/>
        <v>0.7426666666666667</v>
      </c>
      <c r="AH9" s="1">
        <f t="shared" si="1"/>
        <v>0.69799999999999995</v>
      </c>
      <c r="AI9" s="1">
        <f t="shared" si="1"/>
        <v>0.65399999999999991</v>
      </c>
    </row>
    <row r="10" spans="1:36" ht="30" x14ac:dyDescent="0.25">
      <c r="A10" s="13" t="s">
        <v>30</v>
      </c>
      <c r="B10" s="1">
        <f t="shared" ref="B10:AI10" si="2">$F$9-B9</f>
        <v>0.46116666666666656</v>
      </c>
      <c r="C10" s="1">
        <f t="shared" si="2"/>
        <v>0.77966666666666662</v>
      </c>
      <c r="D10" s="1">
        <f t="shared" si="2"/>
        <v>0.21199999999999997</v>
      </c>
      <c r="E10" s="1">
        <f t="shared" si="2"/>
        <v>8.0999999999999961E-2</v>
      </c>
      <c r="F10" s="1">
        <f t="shared" si="2"/>
        <v>0</v>
      </c>
      <c r="G10" s="1" t="e">
        <f t="shared" si="2"/>
        <v>#DIV/0!</v>
      </c>
      <c r="H10" s="1">
        <f t="shared" si="2"/>
        <v>-1.6000000000000014E-2</v>
      </c>
      <c r="I10" s="1">
        <f t="shared" si="2"/>
        <v>-1.5000000000000013E-2</v>
      </c>
      <c r="J10" s="1">
        <f t="shared" si="2"/>
        <v>5.7666666666666644E-2</v>
      </c>
      <c r="K10" s="1">
        <f t="shared" si="2"/>
        <v>0.1203333333333334</v>
      </c>
      <c r="L10" s="1">
        <f t="shared" si="2"/>
        <v>0.19099999999999995</v>
      </c>
      <c r="M10" s="1">
        <f t="shared" si="2"/>
        <v>0.31499999999999989</v>
      </c>
      <c r="N10" s="1">
        <f t="shared" si="2"/>
        <v>0.44166666666666665</v>
      </c>
      <c r="O10" s="1">
        <f t="shared" si="2"/>
        <v>1.1333333333333417E-2</v>
      </c>
      <c r="P10" s="1">
        <f t="shared" si="2"/>
        <v>1.4666666666666606E-2</v>
      </c>
      <c r="Q10" s="1">
        <f t="shared" si="2"/>
        <v>-8.6666666666666003E-3</v>
      </c>
      <c r="R10" s="1">
        <f t="shared" si="2"/>
        <v>7.3333333333334139E-3</v>
      </c>
      <c r="S10" s="1">
        <f t="shared" si="2"/>
        <v>4.0000000000000036E-3</v>
      </c>
      <c r="T10" s="1">
        <f t="shared" si="2"/>
        <v>1.9333333333333202E-2</v>
      </c>
      <c r="U10" s="1">
        <f t="shared" si="2"/>
        <v>7.2000000000000064E-2</v>
      </c>
      <c r="V10" s="1">
        <f t="shared" si="2"/>
        <v>7.3666666666666658E-2</v>
      </c>
      <c r="W10" s="1">
        <f t="shared" si="2"/>
        <v>4.0333333333333332E-2</v>
      </c>
      <c r="X10" s="1">
        <f t="shared" si="2"/>
        <v>3.166666666666651E-2</v>
      </c>
      <c r="Y10" s="1">
        <f t="shared" si="2"/>
        <v>5.7333333333333347E-2</v>
      </c>
      <c r="Z10" s="1">
        <f t="shared" si="2"/>
        <v>0.12966666666666671</v>
      </c>
      <c r="AA10" s="1">
        <f t="shared" si="2"/>
        <v>0.31299999999999989</v>
      </c>
      <c r="AB10" s="1">
        <f t="shared" si="2"/>
        <v>0.49833333333333329</v>
      </c>
      <c r="AC10" s="1">
        <f t="shared" si="2"/>
        <v>0.11433333333333329</v>
      </c>
      <c r="AD10" s="1">
        <f t="shared" si="2"/>
        <v>5.799999999999994E-2</v>
      </c>
      <c r="AE10" s="1">
        <f t="shared" si="2"/>
        <v>2.3333333333333206E-2</v>
      </c>
      <c r="AF10" s="1">
        <f t="shared" si="2"/>
        <v>1.7666666666666608E-2</v>
      </c>
      <c r="AG10" s="1">
        <f t="shared" si="2"/>
        <v>3.6999999999999922E-2</v>
      </c>
      <c r="AH10" s="1">
        <f t="shared" si="2"/>
        <v>8.1666666666666665E-2</v>
      </c>
      <c r="AI10" s="1">
        <f t="shared" si="2"/>
        <v>0.1256666666666667</v>
      </c>
    </row>
    <row r="11" spans="1:36" x14ac:dyDescent="0.25">
      <c r="A11" s="13" t="s">
        <v>31</v>
      </c>
      <c r="B11" s="1">
        <f t="shared" ref="B11:AI11" si="3">(B10/$F$9)*100</f>
        <v>59.149209063702422</v>
      </c>
      <c r="C11" s="1">
        <f t="shared" si="3"/>
        <v>100</v>
      </c>
      <c r="D11" s="1">
        <f t="shared" si="3"/>
        <v>27.191107310816587</v>
      </c>
      <c r="E11" s="1">
        <f t="shared" si="3"/>
        <v>10.389055151774258</v>
      </c>
      <c r="F11" s="1">
        <f t="shared" si="3"/>
        <v>0</v>
      </c>
      <c r="G11" s="1" t="e">
        <f t="shared" si="3"/>
        <v>#DIV/0!</v>
      </c>
      <c r="H11" s="1">
        <f t="shared" si="3"/>
        <v>-2.0521590423257821</v>
      </c>
      <c r="I11" s="1">
        <f t="shared" si="3"/>
        <v>-1.9238991021804208</v>
      </c>
      <c r="J11" s="1">
        <f t="shared" si="3"/>
        <v>7.396323215049164</v>
      </c>
      <c r="K11" s="1">
        <f t="shared" si="3"/>
        <v>15.433946130825149</v>
      </c>
      <c r="L11" s="1">
        <f t="shared" si="3"/>
        <v>24.497648567763996</v>
      </c>
      <c r="M11" s="1">
        <f t="shared" si="3"/>
        <v>40.401881145788785</v>
      </c>
      <c r="N11" s="1">
        <f t="shared" si="3"/>
        <v>56.648140230867895</v>
      </c>
      <c r="O11" s="1">
        <f t="shared" si="3"/>
        <v>1.4536126549807717</v>
      </c>
      <c r="P11" s="1">
        <f t="shared" si="3"/>
        <v>1.881145788798624</v>
      </c>
      <c r="Q11" s="1">
        <f t="shared" si="3"/>
        <v>-1.1115861479264557</v>
      </c>
      <c r="R11" s="1">
        <f t="shared" si="3"/>
        <v>0.94057289439932645</v>
      </c>
      <c r="S11" s="1">
        <f t="shared" si="3"/>
        <v>0.51303976058144551</v>
      </c>
      <c r="T11" s="1">
        <f t="shared" si="3"/>
        <v>2.4796921761436344</v>
      </c>
      <c r="U11" s="1">
        <f t="shared" si="3"/>
        <v>9.2347156904660199</v>
      </c>
      <c r="V11" s="1">
        <f t="shared" si="3"/>
        <v>9.4484822573749465</v>
      </c>
      <c r="W11" s="1">
        <f t="shared" si="3"/>
        <v>5.1731509191962379</v>
      </c>
      <c r="X11" s="1">
        <f t="shared" si="3"/>
        <v>4.0615647712697536</v>
      </c>
      <c r="Y11" s="1">
        <f t="shared" si="3"/>
        <v>7.353569901667381</v>
      </c>
      <c r="Z11" s="1">
        <f t="shared" si="3"/>
        <v>16.631038905515183</v>
      </c>
      <c r="AA11" s="1">
        <f t="shared" si="3"/>
        <v>40.145361265498067</v>
      </c>
      <c r="AB11" s="1">
        <f t="shared" si="3"/>
        <v>63.916203505771698</v>
      </c>
      <c r="AC11" s="1">
        <f t="shared" si="3"/>
        <v>14.664386489952966</v>
      </c>
      <c r="AD11" s="1">
        <f t="shared" si="3"/>
        <v>7.4390765284309461</v>
      </c>
      <c r="AE11" s="1">
        <f t="shared" si="3"/>
        <v>2.9927319367250802</v>
      </c>
      <c r="AF11" s="1">
        <f t="shared" si="3"/>
        <v>2.2659256092347082</v>
      </c>
      <c r="AG11" s="1">
        <f t="shared" si="3"/>
        <v>4.7456177853783572</v>
      </c>
      <c r="AH11" s="1">
        <f t="shared" si="3"/>
        <v>10.474561778537836</v>
      </c>
      <c r="AI11" s="1">
        <f t="shared" si="3"/>
        <v>16.117999144933741</v>
      </c>
    </row>
    <row r="13" spans="1:36" ht="15.75" thickBot="1" x14ac:dyDescent="0.3"/>
    <row r="14" spans="1:36" x14ac:dyDescent="0.25">
      <c r="F14" s="1" t="s">
        <v>13</v>
      </c>
      <c r="G14" s="1"/>
      <c r="H14" s="1" t="s">
        <v>34</v>
      </c>
      <c r="I14" s="31" t="s">
        <v>19</v>
      </c>
      <c r="J14" s="32"/>
      <c r="K14" s="32"/>
      <c r="L14" s="32"/>
      <c r="M14" s="32"/>
      <c r="N14" s="32"/>
      <c r="O14" s="33"/>
      <c r="P14" s="31" t="s">
        <v>35</v>
      </c>
      <c r="Q14" s="32"/>
      <c r="R14" s="32"/>
      <c r="S14" s="32"/>
      <c r="T14" s="32"/>
      <c r="U14" s="32"/>
      <c r="V14" s="33"/>
      <c r="W14" s="34" t="s">
        <v>21</v>
      </c>
      <c r="X14" s="34"/>
      <c r="Y14" s="34"/>
      <c r="Z14" s="34"/>
      <c r="AA14" s="34"/>
      <c r="AB14" s="34"/>
      <c r="AC14" s="34"/>
      <c r="AD14" s="34" t="s">
        <v>22</v>
      </c>
      <c r="AE14" s="34"/>
      <c r="AF14" s="34"/>
      <c r="AG14" s="34"/>
      <c r="AH14" s="34"/>
      <c r="AI14" s="34"/>
      <c r="AJ14" s="34"/>
    </row>
    <row r="15" spans="1:36" x14ac:dyDescent="0.25">
      <c r="F15" s="3" t="s">
        <v>32</v>
      </c>
      <c r="G15" s="3"/>
      <c r="H15" s="3" t="s">
        <v>33</v>
      </c>
      <c r="I15" s="8">
        <v>7.7999999999999996E-3</v>
      </c>
      <c r="J15" s="14">
        <v>1.5599999999999999E-2</v>
      </c>
      <c r="K15" s="14">
        <v>3.125E-2</v>
      </c>
      <c r="L15" s="14">
        <v>6.25E-2</v>
      </c>
      <c r="M15" s="14">
        <v>0.125</v>
      </c>
      <c r="N15" s="14">
        <v>0.25</v>
      </c>
      <c r="O15" s="9">
        <v>0.5</v>
      </c>
      <c r="P15" s="8">
        <v>2.3E-2</v>
      </c>
      <c r="Q15" s="14">
        <v>4.5999999999999999E-2</v>
      </c>
      <c r="R15" s="14">
        <v>9.375E-2</v>
      </c>
      <c r="S15" s="14">
        <v>0.1875</v>
      </c>
      <c r="T15" s="14">
        <v>0.375</v>
      </c>
      <c r="U15" s="14">
        <v>0.75</v>
      </c>
      <c r="V15" s="10">
        <v>1.5</v>
      </c>
      <c r="W15" s="8">
        <v>7.7999999999999996E-3</v>
      </c>
      <c r="X15" s="14">
        <v>1.5599999999999999E-2</v>
      </c>
      <c r="Y15" s="14">
        <v>3.125E-2</v>
      </c>
      <c r="Z15" s="14">
        <v>6.25E-2</v>
      </c>
      <c r="AA15" s="14">
        <v>0.125</v>
      </c>
      <c r="AB15" s="14">
        <v>0.25</v>
      </c>
      <c r="AC15" s="9">
        <v>0.5</v>
      </c>
      <c r="AD15" s="8">
        <v>7.7999999999999996E-3</v>
      </c>
      <c r="AE15" s="14">
        <v>1.5599999999999999E-2</v>
      </c>
      <c r="AF15" s="14">
        <v>3.125E-2</v>
      </c>
      <c r="AG15" s="14">
        <v>6.25E-2</v>
      </c>
      <c r="AH15" s="14">
        <v>0.125</v>
      </c>
      <c r="AI15" s="14">
        <v>0.25</v>
      </c>
      <c r="AJ15" s="9">
        <v>0.5</v>
      </c>
    </row>
    <row r="16" spans="1:36" x14ac:dyDescent="0.25">
      <c r="F16" s="1">
        <v>59.149209063702422</v>
      </c>
      <c r="G16" s="1"/>
      <c r="H16" s="1">
        <v>10.389055151774258</v>
      </c>
      <c r="I16" s="1">
        <v>-2.0521590423257821</v>
      </c>
      <c r="J16" s="1">
        <v>-1.9238991021804208</v>
      </c>
      <c r="K16" s="1">
        <v>7.396323215049164</v>
      </c>
      <c r="L16" s="1">
        <v>15.433946130825149</v>
      </c>
      <c r="M16" s="1">
        <v>24.497648567763996</v>
      </c>
      <c r="N16" s="1">
        <v>40.401881145788785</v>
      </c>
      <c r="O16" s="1">
        <v>56.648140230867895</v>
      </c>
      <c r="P16" s="1">
        <v>1.4536126549807717</v>
      </c>
      <c r="Q16" s="1">
        <v>1.881145788798624</v>
      </c>
      <c r="R16" s="1">
        <v>-1.1115861479264557</v>
      </c>
      <c r="S16" s="1">
        <v>0.94057289439932645</v>
      </c>
      <c r="T16" s="1">
        <v>0.51303976058144551</v>
      </c>
      <c r="U16" s="1">
        <v>2.4796921761436344</v>
      </c>
      <c r="V16" s="1">
        <v>9.2347156904660199</v>
      </c>
      <c r="W16" s="1">
        <v>9.4484822573749465</v>
      </c>
      <c r="X16" s="1">
        <v>5.1731509191962379</v>
      </c>
      <c r="Y16" s="1">
        <v>4.0615647712697536</v>
      </c>
      <c r="Z16" s="1">
        <v>7.353569901667381</v>
      </c>
      <c r="AA16" s="1">
        <v>16.631038905515183</v>
      </c>
      <c r="AB16" s="1">
        <v>40.145361265498067</v>
      </c>
      <c r="AC16" s="3">
        <v>63.916203505771698</v>
      </c>
      <c r="AD16" s="3">
        <v>14.664386489952966</v>
      </c>
      <c r="AE16" s="3">
        <v>7.4390765284309461</v>
      </c>
      <c r="AF16" s="3">
        <v>2.9927319367250802</v>
      </c>
      <c r="AG16" s="3">
        <v>2.2659256092347082</v>
      </c>
      <c r="AH16" s="3">
        <v>4.7456177853783572</v>
      </c>
      <c r="AI16" s="3">
        <v>10.474561778537836</v>
      </c>
      <c r="AJ16" s="3">
        <v>16.117999144933741</v>
      </c>
    </row>
  </sheetData>
  <mergeCells count="8">
    <mergeCell ref="I14:O14"/>
    <mergeCell ref="P14:V14"/>
    <mergeCell ref="W14:AC14"/>
    <mergeCell ref="AD14:AJ14"/>
    <mergeCell ref="H2:N2"/>
    <mergeCell ref="O2:U2"/>
    <mergeCell ref="V2:AB2"/>
    <mergeCell ref="AC2:AI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Plate map</vt:lpstr>
      <vt:lpstr>Raw Data 5115</vt:lpstr>
      <vt:lpstr>Data Compilation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Vidya Govindaswamy</cp:lastModifiedBy>
  <dcterms:created xsi:type="dcterms:W3CDTF">2015-06-05T18:17:20Z</dcterms:created>
  <dcterms:modified xsi:type="dcterms:W3CDTF">2020-02-20T05:46:13Z</dcterms:modified>
</cp:coreProperties>
</file>