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ton\Documents\PhD projek\"/>
    </mc:Choice>
  </mc:AlternateContent>
  <xr:revisionPtr revIDLastSave="0" documentId="13_ncr:1_{C09A0641-2F1C-4BC7-A535-C62872159F23}" xr6:coauthVersionLast="47" xr6:coauthVersionMax="47" xr10:uidLastSave="{00000000-0000-0000-0000-000000000000}"/>
  <bookViews>
    <workbookView xWindow="-108" yWindow="-108" windowWidth="23256" windowHeight="12576" xr2:uid="{AEA675AA-4EFE-4736-B876-354F00987B1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35" i="1" l="1"/>
  <c r="AD35" i="1"/>
  <c r="AC35" i="1"/>
  <c r="AB35" i="1"/>
  <c r="AA35" i="1"/>
  <c r="Z35" i="1"/>
  <c r="Y35" i="1"/>
  <c r="X35" i="1"/>
  <c r="W35" i="1"/>
  <c r="V35" i="1"/>
  <c r="U35" i="1"/>
  <c r="T35" i="1"/>
  <c r="AE20" i="1" l="1"/>
  <c r="AD20" i="1"/>
  <c r="AC20" i="1"/>
  <c r="AB20" i="1"/>
  <c r="AA20" i="1"/>
  <c r="Z20" i="1"/>
  <c r="Y20" i="1"/>
  <c r="S35" i="1"/>
  <c r="P42" i="1" s="1"/>
  <c r="X20" i="1"/>
  <c r="W20" i="1"/>
  <c r="V20" i="1"/>
  <c r="U20" i="1"/>
  <c r="T20" i="1"/>
  <c r="AE2" i="1"/>
  <c r="AD2" i="1"/>
  <c r="P43" i="1" l="1"/>
  <c r="P30" i="1"/>
  <c r="P38" i="1"/>
  <c r="P21" i="1"/>
  <c r="P46" i="1"/>
  <c r="P41" i="1"/>
  <c r="P39" i="1"/>
  <c r="P22" i="1"/>
  <c r="P27" i="1"/>
  <c r="P37" i="1"/>
  <c r="P36" i="1"/>
  <c r="P44" i="1"/>
  <c r="P45" i="1"/>
  <c r="P40" i="1"/>
  <c r="P29" i="1"/>
  <c r="P35" i="1"/>
  <c r="AC2" i="1"/>
  <c r="AB2" i="1"/>
  <c r="S20" i="1"/>
  <c r="P26" i="1" s="1"/>
  <c r="AA2" i="1"/>
  <c r="Z2" i="1"/>
  <c r="P25" i="1" l="1"/>
  <c r="P31" i="1"/>
  <c r="P20" i="1"/>
  <c r="P28" i="1"/>
  <c r="P23" i="1"/>
  <c r="P24" i="1"/>
  <c r="Y2" i="1"/>
  <c r="X2" i="1" l="1"/>
  <c r="W2" i="1"/>
  <c r="V2" i="1" l="1"/>
  <c r="U2" i="1"/>
  <c r="T2" i="1"/>
  <c r="S2" i="1" l="1"/>
  <c r="P13" i="1" l="1"/>
  <c r="P10" i="1"/>
  <c r="P9" i="1"/>
  <c r="P8" i="1"/>
  <c r="P12" i="1"/>
  <c r="P11" i="1"/>
  <c r="P7" i="1"/>
  <c r="P6" i="1"/>
  <c r="P2" i="1"/>
  <c r="P5" i="1"/>
  <c r="P4" i="1"/>
  <c r="P3" i="1"/>
</calcChain>
</file>

<file path=xl/sharedStrings.xml><?xml version="1.0" encoding="utf-8"?>
<sst xmlns="http://schemas.openxmlformats.org/spreadsheetml/2006/main" count="111" uniqueCount="21">
  <si>
    <t>A0</t>
  </si>
  <si>
    <t>A15</t>
  </si>
  <si>
    <t>A30</t>
  </si>
  <si>
    <t>A45</t>
  </si>
  <si>
    <t>A60</t>
  </si>
  <si>
    <t>A75</t>
  </si>
  <si>
    <t>A90</t>
  </si>
  <si>
    <t>A105</t>
  </si>
  <si>
    <t>A120</t>
  </si>
  <si>
    <t>A135</t>
  </si>
  <si>
    <t>A150</t>
  </si>
  <si>
    <t>A165</t>
  </si>
  <si>
    <t>A180</t>
  </si>
  <si>
    <t>t</t>
  </si>
  <si>
    <t>ln (At/A0)</t>
  </si>
  <si>
    <t>PxH</t>
  </si>
  <si>
    <t>Pxh1</t>
  </si>
  <si>
    <t>Pxh2</t>
  </si>
  <si>
    <t>8.15 mM</t>
  </si>
  <si>
    <t>16.28 mM</t>
  </si>
  <si>
    <t>24.43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</si>
</sst>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0" fillId="0" borderId="0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865069991251093"/>
          <c:y val="0.12051492741714599"/>
          <c:w val="0.66568263342082235"/>
          <c:h val="0.75425824442445932"/>
        </c:manualLayout>
      </c:layout>
      <c:scatterChart>
        <c:scatterStyle val="lineMarker"/>
        <c:varyColors val="0"/>
        <c:ser>
          <c:idx val="0"/>
          <c:order val="0"/>
          <c:tx>
            <c:v>8.15 mM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dk1">
                  <a:tint val="88500"/>
                </a:schemeClr>
              </a:solidFill>
              <a:ln w="9525">
                <a:solidFill>
                  <a:schemeClr val="dk1">
                    <a:tint val="885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dk1">
                    <a:tint val="88500"/>
                  </a:schemeClr>
                </a:solidFill>
              </a:ln>
              <a:effectLst/>
            </c:spPr>
            <c:trendlineType val="linear"/>
            <c:intercept val="0"/>
            <c:dispRSqr val="0"/>
            <c:dispEq val="0"/>
          </c:trendline>
          <c:xVal>
            <c:numRef>
              <c:f>Sheet1!$O$2:$O$13</c:f>
              <c:numCache>
                <c:formatCode>General</c:formatCode>
                <c:ptCount val="12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75</c:v>
                </c:pt>
                <c:pt idx="5">
                  <c:v>90</c:v>
                </c:pt>
                <c:pt idx="6">
                  <c:v>105</c:v>
                </c:pt>
                <c:pt idx="7">
                  <c:v>120</c:v>
                </c:pt>
                <c:pt idx="8">
                  <c:v>135</c:v>
                </c:pt>
                <c:pt idx="9">
                  <c:v>150</c:v>
                </c:pt>
                <c:pt idx="10">
                  <c:v>165</c:v>
                </c:pt>
                <c:pt idx="11">
                  <c:v>180</c:v>
                </c:pt>
              </c:numCache>
            </c:numRef>
          </c:xVal>
          <c:yVal>
            <c:numRef>
              <c:f>Sheet1!$P$2:$P$13</c:f>
              <c:numCache>
                <c:formatCode>General</c:formatCode>
                <c:ptCount val="12"/>
                <c:pt idx="0">
                  <c:v>-3.0030052597696567E-3</c:v>
                </c:pt>
                <c:pt idx="1">
                  <c:v>-1.8918460565669003E-2</c:v>
                </c:pt>
                <c:pt idx="2">
                  <c:v>-2.8590755208176787E-2</c:v>
                </c:pt>
                <c:pt idx="3">
                  <c:v>-3.9448625180225898E-2</c:v>
                </c:pt>
                <c:pt idx="4">
                  <c:v>-4.6020390343460324E-2</c:v>
                </c:pt>
                <c:pt idx="5">
                  <c:v>-6.3759214680841905E-2</c:v>
                </c:pt>
                <c:pt idx="6">
                  <c:v>-9.4810554512892276E-2</c:v>
                </c:pt>
                <c:pt idx="7">
                  <c:v>-0.10953379606578616</c:v>
                </c:pt>
                <c:pt idx="8">
                  <c:v>-6.3759214680841905E-2</c:v>
                </c:pt>
                <c:pt idx="9">
                  <c:v>-9.5580081291921123E-2</c:v>
                </c:pt>
                <c:pt idx="10">
                  <c:v>-9.0971778205726758E-2</c:v>
                </c:pt>
                <c:pt idx="11">
                  <c:v>-0.12309132762783932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38-49B5-B074-5758B02D7042}"/>
            </c:ext>
          </c:extLst>
        </c:ser>
        <c:ser>
          <c:idx val="1"/>
          <c:order val="1"/>
          <c:tx>
            <c:v>16.28 mM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dk1">
                  <a:tint val="55000"/>
                </a:schemeClr>
              </a:solidFill>
              <a:ln w="9525">
                <a:solidFill>
                  <a:schemeClr val="dk1">
                    <a:tint val="5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dk1">
                    <a:tint val="55000"/>
                  </a:schemeClr>
                </a:solidFill>
              </a:ln>
              <a:effectLst/>
            </c:spPr>
            <c:trendlineType val="linear"/>
            <c:intercept val="0"/>
            <c:dispRSqr val="0"/>
            <c:dispEq val="0"/>
          </c:trendline>
          <c:xVal>
            <c:numRef>
              <c:f>Sheet1!$O$20:$O$31</c:f>
              <c:numCache>
                <c:formatCode>General</c:formatCode>
                <c:ptCount val="12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75</c:v>
                </c:pt>
                <c:pt idx="5">
                  <c:v>90</c:v>
                </c:pt>
                <c:pt idx="6">
                  <c:v>105</c:v>
                </c:pt>
                <c:pt idx="7">
                  <c:v>120</c:v>
                </c:pt>
                <c:pt idx="8">
                  <c:v>135</c:v>
                </c:pt>
                <c:pt idx="9">
                  <c:v>150</c:v>
                </c:pt>
                <c:pt idx="10">
                  <c:v>165</c:v>
                </c:pt>
                <c:pt idx="11">
                  <c:v>180</c:v>
                </c:pt>
              </c:numCache>
            </c:numRef>
          </c:xVal>
          <c:yVal>
            <c:numRef>
              <c:f>Sheet1!$P$20:$P$31</c:f>
              <c:numCache>
                <c:formatCode>General</c:formatCode>
                <c:ptCount val="12"/>
                <c:pt idx="0">
                  <c:v>-2.4280403707054435E-2</c:v>
                </c:pt>
                <c:pt idx="1">
                  <c:v>-7.9543082382104127E-2</c:v>
                </c:pt>
                <c:pt idx="2">
                  <c:v>-4.6020390343460324E-2</c:v>
                </c:pt>
                <c:pt idx="3">
                  <c:v>-9.4810554512892387E-2</c:v>
                </c:pt>
                <c:pt idx="4">
                  <c:v>-0.12606309801699672</c:v>
                </c:pt>
                <c:pt idx="5">
                  <c:v>-0.10836352091759612</c:v>
                </c:pt>
                <c:pt idx="6">
                  <c:v>-0.13003924639663636</c:v>
                </c:pt>
                <c:pt idx="7">
                  <c:v>-0.17277209598260415</c:v>
                </c:pt>
                <c:pt idx="8">
                  <c:v>-0.1916603805028099</c:v>
                </c:pt>
                <c:pt idx="9">
                  <c:v>-0.18532456205372413</c:v>
                </c:pt>
                <c:pt idx="10">
                  <c:v>-0.12131249525839891</c:v>
                </c:pt>
                <c:pt idx="11">
                  <c:v>-0.2235184341677097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FAA-4CD4-B3AD-3E6AA2BF6D10}"/>
            </c:ext>
          </c:extLst>
        </c:ser>
        <c:ser>
          <c:idx val="2"/>
          <c:order val="2"/>
          <c:tx>
            <c:v>24.43 mM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solidFill>
                <a:schemeClr val="dk1">
                  <a:tint val="75000"/>
                </a:schemeClr>
              </a:solidFill>
              <a:ln w="9525">
                <a:solidFill>
                  <a:schemeClr val="dk1">
                    <a:tint val="7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dk1">
                    <a:tint val="75000"/>
                  </a:schemeClr>
                </a:solidFill>
              </a:ln>
              <a:effectLst/>
            </c:spPr>
            <c:trendlineType val="linear"/>
            <c:intercept val="0"/>
            <c:dispRSqr val="0"/>
            <c:dispEq val="0"/>
          </c:trendline>
          <c:xVal>
            <c:numRef>
              <c:f>Sheet1!$O$35:$O$46</c:f>
              <c:numCache>
                <c:formatCode>General</c:formatCode>
                <c:ptCount val="12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75</c:v>
                </c:pt>
                <c:pt idx="5">
                  <c:v>90</c:v>
                </c:pt>
                <c:pt idx="6">
                  <c:v>105</c:v>
                </c:pt>
                <c:pt idx="7">
                  <c:v>120</c:v>
                </c:pt>
                <c:pt idx="8">
                  <c:v>135</c:v>
                </c:pt>
                <c:pt idx="9">
                  <c:v>150</c:v>
                </c:pt>
                <c:pt idx="10">
                  <c:v>165</c:v>
                </c:pt>
                <c:pt idx="11">
                  <c:v>180</c:v>
                </c:pt>
              </c:numCache>
            </c:numRef>
          </c:xVal>
          <c:yVal>
            <c:numRef>
              <c:f>Sheet1!$P$35:$P$46</c:f>
              <c:numCache>
                <c:formatCode>General</c:formatCode>
                <c:ptCount val="12"/>
                <c:pt idx="0">
                  <c:v>-4.9690119232422815E-2</c:v>
                </c:pt>
                <c:pt idx="1">
                  <c:v>-7.3877344846426704E-2</c:v>
                </c:pt>
                <c:pt idx="2">
                  <c:v>-9.6735482922476648E-2</c:v>
                </c:pt>
                <c:pt idx="3">
                  <c:v>-9.2889324334998649E-2</c:v>
                </c:pt>
                <c:pt idx="4">
                  <c:v>-0.12606309801699672</c:v>
                </c:pt>
                <c:pt idx="5">
                  <c:v>-0.15627687661349324</c:v>
                </c:pt>
                <c:pt idx="6">
                  <c:v>-0.17485326218642872</c:v>
                </c:pt>
                <c:pt idx="7">
                  <c:v>-0.21091231200213112</c:v>
                </c:pt>
                <c:pt idx="8">
                  <c:v>-0.20231010841946798</c:v>
                </c:pt>
                <c:pt idx="9">
                  <c:v>-0.21958915602782023</c:v>
                </c:pt>
                <c:pt idx="10">
                  <c:v>-0.22614655657397936</c:v>
                </c:pt>
                <c:pt idx="11">
                  <c:v>-0.25506959604322976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96D-48C4-8EC6-BFA285A48B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0761552"/>
        <c:axId val="440764112"/>
      </c:scatterChart>
      <c:valAx>
        <c:axId val="4407615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0764112"/>
        <c:crosses val="autoZero"/>
        <c:crossBetween val="midCat"/>
      </c:valAx>
      <c:valAx>
        <c:axId val="44076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07615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7935017497812775"/>
          <c:y val="0.52588331963845525"/>
          <c:w val="0.21907720909886264"/>
          <c:h val="0.196522147960757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66675</xdr:colOff>
      <xdr:row>7</xdr:row>
      <xdr:rowOff>142875</xdr:rowOff>
    </xdr:from>
    <xdr:to>
      <xdr:col>25</xdr:col>
      <xdr:colOff>371475</xdr:colOff>
      <xdr:row>20</xdr:row>
      <xdr:rowOff>83820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59C1532-4749-4CFD-92D5-6721A95587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434341</xdr:colOff>
      <xdr:row>7</xdr:row>
      <xdr:rowOff>175260</xdr:rowOff>
    </xdr:from>
    <xdr:to>
      <xdr:col>22</xdr:col>
      <xdr:colOff>121907</xdr:colOff>
      <xdr:row>9</xdr:row>
      <xdr:rowOff>73481</xdr:rowOff>
    </xdr:to>
    <xdr:sp macro="" textlink="">
      <xdr:nvSpPr>
        <xdr:cNvPr id="5" name="TextBox 5">
          <a:extLst>
            <a:ext uri="{FF2B5EF4-FFF2-40B4-BE49-F238E27FC236}">
              <a16:creationId xmlns:a16="http://schemas.microsoft.com/office/drawing/2014/main" id="{C5C4E5E8-575D-4A2F-93C2-975B381D87E8}"/>
            </a:ext>
          </a:extLst>
        </xdr:cNvPr>
        <xdr:cNvSpPr txBox="1"/>
      </xdr:nvSpPr>
      <xdr:spPr>
        <a:xfrm>
          <a:off x="12626341" y="1455420"/>
          <a:ext cx="906766" cy="263981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ZA" sz="1000" b="1">
              <a:latin typeface="Times New Roman" panose="02020603050405020304" pitchFamily="18" charset="0"/>
              <a:cs typeface="Times New Roman" panose="02020603050405020304" pitchFamily="18" charset="0"/>
            </a:rPr>
            <a:t>Time (min)</a:t>
          </a:r>
        </a:p>
      </xdr:txBody>
    </xdr:sp>
    <xdr:clientData/>
  </xdr:twoCellAnchor>
  <xdr:twoCellAnchor>
    <xdr:from>
      <xdr:col>18</xdr:col>
      <xdr:colOff>114301</xdr:colOff>
      <xdr:row>10</xdr:row>
      <xdr:rowOff>77273</xdr:rowOff>
    </xdr:from>
    <xdr:to>
      <xdr:col>18</xdr:col>
      <xdr:colOff>380986</xdr:colOff>
      <xdr:row>15</xdr:row>
      <xdr:rowOff>8711</xdr:rowOff>
    </xdr:to>
    <xdr:sp macro="" textlink="">
      <xdr:nvSpPr>
        <xdr:cNvPr id="6" name="TextBox 6">
          <a:extLst>
            <a:ext uri="{FF2B5EF4-FFF2-40B4-BE49-F238E27FC236}">
              <a16:creationId xmlns:a16="http://schemas.microsoft.com/office/drawing/2014/main" id="{B87C757E-5C2A-4DDD-A870-B42438DB508C}"/>
            </a:ext>
          </a:extLst>
        </xdr:cNvPr>
        <xdr:cNvSpPr txBox="1"/>
      </xdr:nvSpPr>
      <xdr:spPr>
        <a:xfrm rot="16200000">
          <a:off x="10797525" y="2195649"/>
          <a:ext cx="845838" cy="266685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ZA" sz="1000" b="1">
              <a:latin typeface="Times New Roman" panose="02020603050405020304" pitchFamily="18" charset="0"/>
              <a:cs typeface="Times New Roman" panose="02020603050405020304" pitchFamily="18" charset="0"/>
            </a:rPr>
            <a:t>ln</a:t>
          </a:r>
          <a:r>
            <a:rPr lang="en-ZA" sz="10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(At/A0)</a:t>
          </a:r>
          <a:endParaRPr lang="en-ZA" sz="1000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01339-A324-4A4E-BEAA-E8280AD0B543}">
  <dimension ref="A1:AE46"/>
  <sheetViews>
    <sheetView tabSelected="1" topLeftCell="D1" workbookViewId="0">
      <selection activeCell="R6" sqref="R6"/>
    </sheetView>
  </sheetViews>
  <sheetFormatPr defaultRowHeight="14.4" x14ac:dyDescent="0.3"/>
  <sheetData>
    <row r="1" spans="1:31" x14ac:dyDescent="0.3">
      <c r="A1" s="1" t="s">
        <v>18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R1" t="s">
        <v>15</v>
      </c>
      <c r="S1" t="s">
        <v>0</v>
      </c>
      <c r="T1" t="s">
        <v>1</v>
      </c>
      <c r="U1" t="s">
        <v>2</v>
      </c>
      <c r="V1" t="s">
        <v>3</v>
      </c>
      <c r="W1" t="s">
        <v>4</v>
      </c>
      <c r="X1" t="s">
        <v>5</v>
      </c>
      <c r="Y1" t="s">
        <v>6</v>
      </c>
      <c r="Z1" t="s">
        <v>7</v>
      </c>
      <c r="AA1" t="s">
        <v>8</v>
      </c>
      <c r="AB1" t="s">
        <v>9</v>
      </c>
      <c r="AC1" t="s">
        <v>10</v>
      </c>
      <c r="AD1" t="s">
        <v>11</v>
      </c>
      <c r="AE1" t="s">
        <v>12</v>
      </c>
    </row>
    <row r="2" spans="1:31" x14ac:dyDescent="0.3">
      <c r="A2" t="s">
        <v>16</v>
      </c>
      <c r="B2">
        <v>9.5000000000000001E-2</v>
      </c>
      <c r="C2">
        <v>9.9000000000000005E-2</v>
      </c>
      <c r="D2">
        <v>9.0999999999999998E-2</v>
      </c>
      <c r="E2">
        <v>8.4000000000000005E-2</v>
      </c>
      <c r="F2">
        <v>8.8999999999999996E-2</v>
      </c>
      <c r="G2">
        <v>8.5999999999999993E-2</v>
      </c>
      <c r="H2">
        <v>8.8999999999999996E-2</v>
      </c>
      <c r="I2">
        <v>8.6999999999999994E-2</v>
      </c>
      <c r="J2">
        <v>8.6999999999999994E-2</v>
      </c>
      <c r="K2">
        <v>8.7999999999999995E-2</v>
      </c>
      <c r="L2">
        <v>8.5999999999999993E-2</v>
      </c>
      <c r="M2">
        <v>8.5000000000000006E-2</v>
      </c>
      <c r="N2">
        <v>8.3000000000000004E-2</v>
      </c>
      <c r="O2">
        <v>15</v>
      </c>
      <c r="P2">
        <f>LN(T2/S2)</f>
        <v>-3.0030052597696567E-3</v>
      </c>
      <c r="S2">
        <f>AVERAGE(B2:B9)</f>
        <v>9.5285714285714279E-2</v>
      </c>
      <c r="T2">
        <f>AVERAGE(C2:C8)</f>
        <v>9.4999999999999987E-2</v>
      </c>
      <c r="U2">
        <f>AVERAGE(D2:D5)</f>
        <v>9.35E-2</v>
      </c>
      <c r="V2">
        <f>AVERAGE(E2:E6)</f>
        <v>9.2599999999999988E-2</v>
      </c>
      <c r="W2">
        <f>AVERAGE(F2:F7)</f>
        <v>9.1599999999999987E-2</v>
      </c>
      <c r="X2">
        <f>AVERAGE(G2:G7)</f>
        <v>9.0999999999999998E-2</v>
      </c>
      <c r="Y2">
        <f>AVERAGE(H2:H7)</f>
        <v>8.9399999999999993E-2</v>
      </c>
      <c r="Z2">
        <f>AVERAGE(I2:I4)</f>
        <v>8.666666666666667E-2</v>
      </c>
      <c r="AA2">
        <f>AVERAGE(J2:J6)</f>
        <v>8.5400000000000004E-2</v>
      </c>
      <c r="AB2">
        <f>AVERAGE(K2:K6)</f>
        <v>8.9399999999999993E-2</v>
      </c>
      <c r="AC2">
        <f>AVERAGE(L2:L8)</f>
        <v>8.6599999999999983E-2</v>
      </c>
      <c r="AD2">
        <f>AVERAGE(M2:M6)</f>
        <v>8.6999999999999994E-2</v>
      </c>
      <c r="AE2">
        <f>AVERAGE(N2:N7)</f>
        <v>8.4249999999999992E-2</v>
      </c>
    </row>
    <row r="3" spans="1:31" x14ac:dyDescent="0.3">
      <c r="A3" t="s">
        <v>16</v>
      </c>
      <c r="B3">
        <v>9.4E-2</v>
      </c>
      <c r="C3">
        <v>8.7999999999999995E-2</v>
      </c>
      <c r="D3">
        <v>9.6000000000000002E-2</v>
      </c>
      <c r="E3">
        <v>8.6999999999999994E-2</v>
      </c>
      <c r="F3">
        <v>9.2999999999999999E-2</v>
      </c>
      <c r="G3">
        <v>8.6999999999999994E-2</v>
      </c>
      <c r="H3">
        <v>8.5999999999999993E-2</v>
      </c>
      <c r="I3">
        <v>8.5000000000000006E-2</v>
      </c>
      <c r="J3">
        <v>8.5999999999999993E-2</v>
      </c>
      <c r="K3">
        <v>9.0999999999999998E-2</v>
      </c>
      <c r="L3">
        <v>8.5000000000000006E-2</v>
      </c>
      <c r="M3">
        <v>8.4000000000000005E-2</v>
      </c>
      <c r="N3">
        <v>8.3000000000000004E-2</v>
      </c>
      <c r="O3">
        <v>30</v>
      </c>
      <c r="P3">
        <f>LN(U2/S2)</f>
        <v>-1.8918460565669003E-2</v>
      </c>
    </row>
    <row r="4" spans="1:31" x14ac:dyDescent="0.3">
      <c r="A4" t="s">
        <v>16</v>
      </c>
      <c r="B4">
        <v>9.5000000000000001E-2</v>
      </c>
      <c r="C4">
        <v>9.2999999999999999E-2</v>
      </c>
      <c r="D4">
        <v>9.2999999999999999E-2</v>
      </c>
      <c r="E4">
        <v>9.8000000000000004E-2</v>
      </c>
      <c r="F4">
        <v>8.6999999999999994E-2</v>
      </c>
      <c r="G4">
        <v>9.0999999999999998E-2</v>
      </c>
      <c r="H4">
        <v>8.5999999999999993E-2</v>
      </c>
      <c r="I4">
        <v>8.7999999999999995E-2</v>
      </c>
      <c r="J4">
        <v>8.5999999999999993E-2</v>
      </c>
      <c r="K4">
        <v>8.7999999999999995E-2</v>
      </c>
      <c r="L4">
        <v>8.4000000000000005E-2</v>
      </c>
      <c r="M4">
        <v>8.7999999999999995E-2</v>
      </c>
      <c r="N4">
        <v>8.5000000000000006E-2</v>
      </c>
      <c r="O4">
        <v>45</v>
      </c>
      <c r="P4">
        <f>LN(V2/S2)</f>
        <v>-2.8590755208176787E-2</v>
      </c>
    </row>
    <row r="5" spans="1:31" x14ac:dyDescent="0.3">
      <c r="A5" t="s">
        <v>17</v>
      </c>
      <c r="B5">
        <v>9.4E-2</v>
      </c>
      <c r="C5">
        <v>0.10100000000000001</v>
      </c>
      <c r="D5">
        <v>9.4E-2</v>
      </c>
      <c r="E5">
        <v>9.8000000000000004E-2</v>
      </c>
      <c r="F5">
        <v>9.6000000000000002E-2</v>
      </c>
      <c r="G5">
        <v>9.6000000000000002E-2</v>
      </c>
      <c r="H5">
        <v>9.4E-2</v>
      </c>
      <c r="I5">
        <v>9.4E-2</v>
      </c>
      <c r="J5">
        <v>8.5999999999999993E-2</v>
      </c>
      <c r="K5">
        <v>8.7999999999999995E-2</v>
      </c>
      <c r="L5">
        <v>8.8999999999999996E-2</v>
      </c>
      <c r="M5">
        <v>0.09</v>
      </c>
      <c r="N5">
        <v>8.5999999999999993E-2</v>
      </c>
      <c r="O5">
        <v>60</v>
      </c>
      <c r="P5">
        <f>LN(W2/S2)</f>
        <v>-3.9448625180225898E-2</v>
      </c>
    </row>
    <row r="6" spans="1:31" x14ac:dyDescent="0.3">
      <c r="A6" t="s">
        <v>17</v>
      </c>
      <c r="B6">
        <v>9.4E-2</v>
      </c>
      <c r="C6">
        <v>9.5000000000000001E-2</v>
      </c>
      <c r="E6">
        <v>9.6000000000000002E-2</v>
      </c>
      <c r="F6">
        <v>9.2999999999999999E-2</v>
      </c>
      <c r="G6">
        <v>9.5000000000000001E-2</v>
      </c>
      <c r="H6">
        <v>9.1999999999999998E-2</v>
      </c>
      <c r="I6">
        <v>0.09</v>
      </c>
      <c r="J6">
        <v>8.2000000000000003E-2</v>
      </c>
      <c r="K6">
        <v>9.1999999999999998E-2</v>
      </c>
      <c r="L6">
        <v>8.8999999999999996E-2</v>
      </c>
      <c r="M6">
        <v>8.7999999999999995E-2</v>
      </c>
      <c r="O6">
        <v>75</v>
      </c>
      <c r="P6">
        <f>LN(X2/S2)</f>
        <v>-4.6020390343460324E-2</v>
      </c>
    </row>
    <row r="7" spans="1:31" x14ac:dyDescent="0.3">
      <c r="A7" t="s">
        <v>17</v>
      </c>
      <c r="B7">
        <v>9.9000000000000005E-2</v>
      </c>
      <c r="C7">
        <v>9.4E-2</v>
      </c>
      <c r="O7">
        <v>90</v>
      </c>
      <c r="P7">
        <f>LN(Y2/S2)</f>
        <v>-6.3759214680841905E-2</v>
      </c>
    </row>
    <row r="8" spans="1:31" x14ac:dyDescent="0.3">
      <c r="A8" t="s">
        <v>17</v>
      </c>
      <c r="B8">
        <v>9.6000000000000002E-2</v>
      </c>
      <c r="O8">
        <v>105</v>
      </c>
      <c r="P8">
        <f>LN(Z2/S2)</f>
        <v>-9.4810554512892276E-2</v>
      </c>
    </row>
    <row r="9" spans="1:31" x14ac:dyDescent="0.3">
      <c r="O9">
        <v>120</v>
      </c>
      <c r="P9">
        <f>LN(AA2/S2)</f>
        <v>-0.10953379606578616</v>
      </c>
    </row>
    <row r="10" spans="1:31" x14ac:dyDescent="0.3">
      <c r="O10">
        <v>135</v>
      </c>
      <c r="P10">
        <f>LN(AB2/S2)</f>
        <v>-6.3759214680841905E-2</v>
      </c>
    </row>
    <row r="11" spans="1:31" x14ac:dyDescent="0.3">
      <c r="O11">
        <v>150</v>
      </c>
      <c r="P11">
        <f>LN(AC2/S2)</f>
        <v>-9.5580081291921123E-2</v>
      </c>
    </row>
    <row r="12" spans="1:31" x14ac:dyDescent="0.3">
      <c r="O12">
        <v>165</v>
      </c>
      <c r="P12">
        <f>LN(AD2/S2)</f>
        <v>-9.0971778205726758E-2</v>
      </c>
    </row>
    <row r="13" spans="1:31" x14ac:dyDescent="0.3">
      <c r="O13">
        <v>180</v>
      </c>
      <c r="P13">
        <f>LN(AE2/S2)</f>
        <v>-0.12309132762783932</v>
      </c>
    </row>
    <row r="19" spans="1:31" x14ac:dyDescent="0.3">
      <c r="A19" s="1" t="s">
        <v>19</v>
      </c>
      <c r="B19" t="s">
        <v>0</v>
      </c>
      <c r="C19" t="s">
        <v>1</v>
      </c>
      <c r="D19" t="s">
        <v>2</v>
      </c>
      <c r="E19" t="s">
        <v>3</v>
      </c>
      <c r="F19" t="s">
        <v>4</v>
      </c>
      <c r="G19" t="s">
        <v>5</v>
      </c>
      <c r="H19" t="s">
        <v>6</v>
      </c>
      <c r="I19" t="s">
        <v>7</v>
      </c>
      <c r="J19" t="s">
        <v>8</v>
      </c>
      <c r="K19" t="s">
        <v>9</v>
      </c>
      <c r="L19" t="s">
        <v>10</v>
      </c>
      <c r="M19" t="s">
        <v>11</v>
      </c>
      <c r="N19" t="s">
        <v>12</v>
      </c>
      <c r="O19" t="s">
        <v>13</v>
      </c>
      <c r="P19" t="s">
        <v>14</v>
      </c>
      <c r="R19" t="s">
        <v>15</v>
      </c>
      <c r="S19" t="s">
        <v>0</v>
      </c>
      <c r="T19" t="s">
        <v>1</v>
      </c>
      <c r="U19" t="s">
        <v>2</v>
      </c>
      <c r="V19" t="s">
        <v>3</v>
      </c>
      <c r="W19" t="s">
        <v>4</v>
      </c>
      <c r="X19" t="s">
        <v>5</v>
      </c>
      <c r="Y19" t="s">
        <v>6</v>
      </c>
      <c r="Z19" t="s">
        <v>7</v>
      </c>
      <c r="AA19" t="s">
        <v>8</v>
      </c>
      <c r="AB19" t="s">
        <v>9</v>
      </c>
      <c r="AC19" t="s">
        <v>10</v>
      </c>
      <c r="AD19" t="s">
        <v>11</v>
      </c>
      <c r="AE19" t="s">
        <v>12</v>
      </c>
    </row>
    <row r="20" spans="1:31" x14ac:dyDescent="0.3">
      <c r="A20" t="s">
        <v>16</v>
      </c>
      <c r="B20">
        <v>9.5000000000000001E-2</v>
      </c>
      <c r="C20">
        <v>8.5000000000000006E-2</v>
      </c>
      <c r="D20">
        <v>8.4000000000000005E-2</v>
      </c>
      <c r="E20">
        <v>8.5999999999999993E-2</v>
      </c>
      <c r="F20">
        <v>0.08</v>
      </c>
      <c r="G20">
        <v>8.3000000000000004E-2</v>
      </c>
      <c r="H20">
        <v>8.4000000000000005E-2</v>
      </c>
      <c r="I20">
        <v>0.08</v>
      </c>
      <c r="J20">
        <v>7.6999999999999999E-2</v>
      </c>
      <c r="K20">
        <v>7.9000000000000001E-2</v>
      </c>
      <c r="L20">
        <v>8.3000000000000004E-2</v>
      </c>
      <c r="M20">
        <v>8.6999999999999994E-2</v>
      </c>
      <c r="N20" s="3">
        <v>7.4999999999999997E-2</v>
      </c>
      <c r="O20">
        <v>15</v>
      </c>
      <c r="P20">
        <f>LN(T20/S20)</f>
        <v>-2.4280403707054435E-2</v>
      </c>
      <c r="S20">
        <f>AVERAGE(B20:B26)</f>
        <v>9.5285714285714279E-2</v>
      </c>
      <c r="T20">
        <f>AVERAGE(C20:C25)</f>
        <v>9.2999999999999999E-2</v>
      </c>
      <c r="U20">
        <f>AVERAGE(D20:D25)</f>
        <v>8.7999999999999981E-2</v>
      </c>
      <c r="V20">
        <f>AVERAGE(E20:E24)</f>
        <v>9.0999999999999998E-2</v>
      </c>
      <c r="W20">
        <f>AVERAGE(F20:F25)</f>
        <v>8.6666666666666656E-2</v>
      </c>
      <c r="X20">
        <f>AVERAGE(G20:G24)</f>
        <v>8.4000000000000005E-2</v>
      </c>
      <c r="Y20">
        <f t="shared" ref="Y20:AD20" si="0">AVERAGE(H20:H25)</f>
        <v>8.5499999999999979E-2</v>
      </c>
      <c r="Z20">
        <f t="shared" si="0"/>
        <v>8.3666666666666653E-2</v>
      </c>
      <c r="AA20">
        <f t="shared" si="0"/>
        <v>8.0166666666666664E-2</v>
      </c>
      <c r="AB20">
        <f t="shared" si="0"/>
        <v>7.8666666666666676E-2</v>
      </c>
      <c r="AC20">
        <f t="shared" si="0"/>
        <v>7.9166666666666663E-2</v>
      </c>
      <c r="AD20">
        <f t="shared" si="0"/>
        <v>8.4400000000000003E-2</v>
      </c>
      <c r="AE20">
        <f>AVERAGE(N20:N24)</f>
        <v>7.6200000000000004E-2</v>
      </c>
    </row>
    <row r="21" spans="1:31" x14ac:dyDescent="0.3">
      <c r="A21" t="s">
        <v>16</v>
      </c>
      <c r="B21">
        <v>9.4E-2</v>
      </c>
      <c r="C21">
        <v>8.5999999999999993E-2</v>
      </c>
      <c r="D21">
        <v>8.3000000000000004E-2</v>
      </c>
      <c r="E21">
        <v>9.0999999999999998E-2</v>
      </c>
      <c r="F21">
        <v>7.9000000000000001E-2</v>
      </c>
      <c r="G21">
        <v>8.3000000000000004E-2</v>
      </c>
      <c r="H21">
        <v>7.9000000000000001E-2</v>
      </c>
      <c r="I21">
        <v>7.6999999999999999E-2</v>
      </c>
      <c r="J21">
        <v>7.9000000000000001E-2</v>
      </c>
      <c r="K21">
        <v>7.8E-2</v>
      </c>
      <c r="L21">
        <v>7.5999999999999998E-2</v>
      </c>
      <c r="M21">
        <v>8.4000000000000005E-2</v>
      </c>
      <c r="N21" s="4">
        <v>7.5999999999999998E-2</v>
      </c>
      <c r="O21">
        <v>30</v>
      </c>
      <c r="P21">
        <f>LN(U20/S20)</f>
        <v>-7.9543082382104127E-2</v>
      </c>
    </row>
    <row r="22" spans="1:31" x14ac:dyDescent="0.3">
      <c r="A22" t="s">
        <v>16</v>
      </c>
      <c r="B22">
        <v>9.5000000000000001E-2</v>
      </c>
      <c r="C22">
        <v>0.09</v>
      </c>
      <c r="D22">
        <v>8.3000000000000004E-2</v>
      </c>
      <c r="E22">
        <v>9.2999999999999999E-2</v>
      </c>
      <c r="F22">
        <v>8.1000000000000003E-2</v>
      </c>
      <c r="G22">
        <v>9.2999999999999999E-2</v>
      </c>
      <c r="H22">
        <v>0.08</v>
      </c>
      <c r="I22">
        <v>7.8E-2</v>
      </c>
      <c r="J22">
        <v>7.9000000000000001E-2</v>
      </c>
      <c r="K22">
        <v>7.4999999999999997E-2</v>
      </c>
      <c r="L22">
        <v>7.6999999999999999E-2</v>
      </c>
      <c r="M22">
        <v>7.9000000000000001E-2</v>
      </c>
      <c r="N22" s="4">
        <v>7.8E-2</v>
      </c>
      <c r="O22">
        <v>45</v>
      </c>
      <c r="P22">
        <f>LN(V20/S20)</f>
        <v>-4.6020390343460324E-2</v>
      </c>
    </row>
    <row r="23" spans="1:31" x14ac:dyDescent="0.3">
      <c r="A23" t="s">
        <v>17</v>
      </c>
      <c r="B23">
        <v>9.4E-2</v>
      </c>
      <c r="C23">
        <v>0.104</v>
      </c>
      <c r="D23">
        <v>9.2999999999999999E-2</v>
      </c>
      <c r="E23">
        <v>9.1999999999999998E-2</v>
      </c>
      <c r="F23">
        <v>0.09</v>
      </c>
      <c r="G23">
        <v>0.08</v>
      </c>
      <c r="H23">
        <v>9.0999999999999998E-2</v>
      </c>
      <c r="I23">
        <v>8.8999999999999996E-2</v>
      </c>
      <c r="J23">
        <v>7.6999999999999999E-2</v>
      </c>
      <c r="K23">
        <v>7.8E-2</v>
      </c>
      <c r="L23">
        <v>7.5999999999999998E-2</v>
      </c>
      <c r="M23">
        <v>8.6999999999999994E-2</v>
      </c>
      <c r="N23" s="3">
        <v>7.3999999999999996E-2</v>
      </c>
      <c r="O23">
        <v>60</v>
      </c>
      <c r="P23">
        <f>LN(W20/S20)</f>
        <v>-9.4810554512892387E-2</v>
      </c>
    </row>
    <row r="24" spans="1:31" x14ac:dyDescent="0.3">
      <c r="A24" t="s">
        <v>17</v>
      </c>
      <c r="B24">
        <v>9.4E-2</v>
      </c>
      <c r="C24">
        <v>0.1</v>
      </c>
      <c r="D24">
        <v>9.4E-2</v>
      </c>
      <c r="E24">
        <v>9.2999999999999999E-2</v>
      </c>
      <c r="F24">
        <v>9.5000000000000001E-2</v>
      </c>
      <c r="G24">
        <v>8.1000000000000003E-2</v>
      </c>
      <c r="H24">
        <v>8.6999999999999994E-2</v>
      </c>
      <c r="I24">
        <v>0.09</v>
      </c>
      <c r="J24">
        <v>7.6999999999999999E-2</v>
      </c>
      <c r="K24">
        <v>7.8E-2</v>
      </c>
      <c r="L24">
        <v>7.6999999999999999E-2</v>
      </c>
      <c r="M24">
        <v>8.5000000000000006E-2</v>
      </c>
      <c r="N24" s="4">
        <v>7.8E-2</v>
      </c>
      <c r="O24">
        <v>75</v>
      </c>
      <c r="P24">
        <f>LN(X20/S20)</f>
        <v>-0.12606309801699672</v>
      </c>
    </row>
    <row r="25" spans="1:31" x14ac:dyDescent="0.3">
      <c r="A25" t="s">
        <v>17</v>
      </c>
      <c r="B25">
        <v>9.9000000000000005E-2</v>
      </c>
      <c r="D25">
        <v>9.0999999999999998E-2</v>
      </c>
      <c r="E25">
        <v>9.4E-2</v>
      </c>
      <c r="F25">
        <v>9.5000000000000001E-2</v>
      </c>
      <c r="G25">
        <v>8.6999999999999994E-2</v>
      </c>
      <c r="H25">
        <v>9.1999999999999998E-2</v>
      </c>
      <c r="I25">
        <v>8.7999999999999995E-2</v>
      </c>
      <c r="J25" s="2">
        <v>9.1999999999999998E-2</v>
      </c>
      <c r="K25">
        <v>8.4000000000000005E-2</v>
      </c>
      <c r="L25">
        <v>8.5999999999999993E-2</v>
      </c>
      <c r="N25" s="4">
        <v>7.5999999999999998E-2</v>
      </c>
      <c r="O25">
        <v>90</v>
      </c>
      <c r="P25">
        <f>LN(Y20/S20)</f>
        <v>-0.10836352091759612</v>
      </c>
    </row>
    <row r="26" spans="1:31" x14ac:dyDescent="0.3">
      <c r="A26" t="s">
        <v>17</v>
      </c>
      <c r="B26">
        <v>9.6000000000000002E-2</v>
      </c>
      <c r="O26">
        <v>105</v>
      </c>
      <c r="P26">
        <f>LN(Z20/S20)</f>
        <v>-0.13003924639663636</v>
      </c>
    </row>
    <row r="27" spans="1:31" x14ac:dyDescent="0.3">
      <c r="O27">
        <v>120</v>
      </c>
      <c r="P27">
        <f>LN(AA20/S20)</f>
        <v>-0.17277209598260415</v>
      </c>
    </row>
    <row r="28" spans="1:31" x14ac:dyDescent="0.3">
      <c r="O28">
        <v>135</v>
      </c>
      <c r="P28">
        <f>LN(AB20/S20)</f>
        <v>-0.1916603805028099</v>
      </c>
    </row>
    <row r="29" spans="1:31" x14ac:dyDescent="0.3">
      <c r="O29">
        <v>150</v>
      </c>
      <c r="P29">
        <f>LN(AC20/S20)</f>
        <v>-0.18532456205372413</v>
      </c>
    </row>
    <row r="30" spans="1:31" x14ac:dyDescent="0.3">
      <c r="O30">
        <v>165</v>
      </c>
      <c r="P30">
        <f>LN(AD20/S20)</f>
        <v>-0.12131249525839891</v>
      </c>
    </row>
    <row r="31" spans="1:31" x14ac:dyDescent="0.3">
      <c r="O31">
        <v>180</v>
      </c>
      <c r="P31">
        <f>LN(AE20/S20)</f>
        <v>-0.2235184341677097</v>
      </c>
    </row>
    <row r="34" spans="1:31" x14ac:dyDescent="0.3">
      <c r="A34" s="1" t="s">
        <v>20</v>
      </c>
      <c r="B34" t="s">
        <v>0</v>
      </c>
      <c r="C34" t="s">
        <v>1</v>
      </c>
      <c r="D34" t="s">
        <v>2</v>
      </c>
      <c r="E34" t="s">
        <v>3</v>
      </c>
      <c r="F34" t="s">
        <v>4</v>
      </c>
      <c r="G34" t="s">
        <v>5</v>
      </c>
      <c r="H34" t="s">
        <v>6</v>
      </c>
      <c r="I34" t="s">
        <v>7</v>
      </c>
      <c r="J34" t="s">
        <v>8</v>
      </c>
      <c r="K34" t="s">
        <v>9</v>
      </c>
      <c r="L34" t="s">
        <v>10</v>
      </c>
      <c r="M34" t="s">
        <v>11</v>
      </c>
      <c r="N34" t="s">
        <v>12</v>
      </c>
      <c r="O34" t="s">
        <v>13</v>
      </c>
      <c r="P34" t="s">
        <v>14</v>
      </c>
      <c r="R34" t="s">
        <v>15</v>
      </c>
      <c r="S34" t="s">
        <v>0</v>
      </c>
      <c r="T34" t="s">
        <v>1</v>
      </c>
      <c r="U34" t="s">
        <v>2</v>
      </c>
      <c r="V34" t="s">
        <v>3</v>
      </c>
      <c r="W34" t="s">
        <v>4</v>
      </c>
      <c r="X34" t="s">
        <v>5</v>
      </c>
      <c r="Y34" t="s">
        <v>6</v>
      </c>
      <c r="Z34" t="s">
        <v>7</v>
      </c>
      <c r="AA34" t="s">
        <v>8</v>
      </c>
      <c r="AB34" t="s">
        <v>9</v>
      </c>
      <c r="AC34" t="s">
        <v>10</v>
      </c>
      <c r="AD34" t="s">
        <v>11</v>
      </c>
      <c r="AE34" t="s">
        <v>12</v>
      </c>
    </row>
    <row r="35" spans="1:31" x14ac:dyDescent="0.3">
      <c r="A35" t="s">
        <v>16</v>
      </c>
      <c r="B35">
        <v>9.5000000000000001E-2</v>
      </c>
      <c r="C35" s="5">
        <v>9.1999999999999998E-2</v>
      </c>
      <c r="D35">
        <v>0.09</v>
      </c>
      <c r="E35">
        <v>9.2999999999999999E-2</v>
      </c>
      <c r="F35">
        <v>8.6999999999999994E-2</v>
      </c>
      <c r="G35">
        <v>8.8999999999999996E-2</v>
      </c>
      <c r="H35">
        <v>8.5999999999999993E-2</v>
      </c>
      <c r="I35">
        <v>8.3000000000000004E-2</v>
      </c>
      <c r="J35">
        <v>7.9000000000000001E-2</v>
      </c>
      <c r="K35">
        <v>8.3000000000000004E-2</v>
      </c>
      <c r="L35">
        <v>7.9000000000000001E-2</v>
      </c>
      <c r="M35">
        <v>7.3999999999999996E-2</v>
      </c>
      <c r="N35">
        <v>7.4999999999999997E-2</v>
      </c>
      <c r="O35">
        <v>15</v>
      </c>
      <c r="P35">
        <f>LN(T35/S35)</f>
        <v>-4.9690119232422815E-2</v>
      </c>
      <c r="S35">
        <f>AVERAGE(B35:B41)</f>
        <v>9.5285714285714279E-2</v>
      </c>
      <c r="T35">
        <f t="shared" ref="T35:AE35" si="1">AVERAGE(C35:C40)</f>
        <v>9.0666666666666659E-2</v>
      </c>
      <c r="U35">
        <f t="shared" si="1"/>
        <v>8.8499999999999981E-2</v>
      </c>
      <c r="V35">
        <f t="shared" si="1"/>
        <v>8.6500000000000007E-2</v>
      </c>
      <c r="W35">
        <f t="shared" si="1"/>
        <v>8.6833333333333318E-2</v>
      </c>
      <c r="X35">
        <f t="shared" si="1"/>
        <v>8.4000000000000005E-2</v>
      </c>
      <c r="Y35">
        <f t="shared" si="1"/>
        <v>8.1500000000000003E-2</v>
      </c>
      <c r="Z35">
        <f t="shared" si="1"/>
        <v>0.08</v>
      </c>
      <c r="AA35">
        <f t="shared" si="1"/>
        <v>7.7166666666666675E-2</v>
      </c>
      <c r="AB35">
        <f t="shared" si="1"/>
        <v>7.7833333333333338E-2</v>
      </c>
      <c r="AC35">
        <f t="shared" si="1"/>
        <v>7.6499999999999999E-2</v>
      </c>
      <c r="AD35">
        <f t="shared" si="1"/>
        <v>7.5999999999999998E-2</v>
      </c>
      <c r="AE35">
        <f t="shared" si="1"/>
        <v>7.3833333333333334E-2</v>
      </c>
    </row>
    <row r="36" spans="1:31" x14ac:dyDescent="0.3">
      <c r="A36" t="s">
        <v>16</v>
      </c>
      <c r="B36">
        <v>9.4E-2</v>
      </c>
      <c r="C36">
        <v>9.4E-2</v>
      </c>
      <c r="D36">
        <v>8.8999999999999996E-2</v>
      </c>
      <c r="E36">
        <v>8.5999999999999993E-2</v>
      </c>
      <c r="F36">
        <v>8.6999999999999994E-2</v>
      </c>
      <c r="G36">
        <v>8.8999999999999996E-2</v>
      </c>
      <c r="H36">
        <v>8.1000000000000003E-2</v>
      </c>
      <c r="I36">
        <v>8.5000000000000006E-2</v>
      </c>
      <c r="J36">
        <v>8.2000000000000003E-2</v>
      </c>
      <c r="K36">
        <v>7.6999999999999999E-2</v>
      </c>
      <c r="L36">
        <v>7.9000000000000001E-2</v>
      </c>
      <c r="M36">
        <v>7.9000000000000001E-2</v>
      </c>
      <c r="N36">
        <v>7.6999999999999999E-2</v>
      </c>
      <c r="O36">
        <v>30</v>
      </c>
      <c r="P36">
        <f>LN(U35/S35)</f>
        <v>-7.3877344846426704E-2</v>
      </c>
    </row>
    <row r="37" spans="1:31" x14ac:dyDescent="0.3">
      <c r="A37" t="s">
        <v>16</v>
      </c>
      <c r="B37">
        <v>9.5000000000000001E-2</v>
      </c>
      <c r="C37">
        <v>9.1999999999999998E-2</v>
      </c>
      <c r="D37">
        <v>9.4E-2</v>
      </c>
      <c r="E37">
        <v>8.3000000000000004E-2</v>
      </c>
      <c r="F37">
        <v>8.8999999999999996E-2</v>
      </c>
      <c r="G37">
        <v>8.5999999999999993E-2</v>
      </c>
      <c r="H37">
        <v>8.5000000000000006E-2</v>
      </c>
      <c r="I37">
        <v>8.5000000000000006E-2</v>
      </c>
      <c r="J37">
        <v>7.9000000000000001E-2</v>
      </c>
      <c r="K37">
        <v>7.6999999999999999E-2</v>
      </c>
      <c r="L37">
        <v>7.4999999999999997E-2</v>
      </c>
      <c r="M37">
        <v>7.5999999999999998E-2</v>
      </c>
      <c r="N37">
        <v>7.2999999999999995E-2</v>
      </c>
      <c r="O37">
        <v>45</v>
      </c>
      <c r="P37">
        <f>LN(V35/S35)</f>
        <v>-9.6735482922476648E-2</v>
      </c>
    </row>
    <row r="38" spans="1:31" x14ac:dyDescent="0.3">
      <c r="A38" t="s">
        <v>17</v>
      </c>
      <c r="B38">
        <v>9.4E-2</v>
      </c>
      <c r="C38">
        <v>8.6999999999999994E-2</v>
      </c>
      <c r="D38">
        <v>8.7999999999999995E-2</v>
      </c>
      <c r="E38">
        <v>8.7999999999999995E-2</v>
      </c>
      <c r="F38">
        <v>8.6999999999999994E-2</v>
      </c>
      <c r="G38">
        <v>8.6999999999999994E-2</v>
      </c>
      <c r="H38">
        <v>7.4999999999999997E-2</v>
      </c>
      <c r="I38">
        <v>7.3999999999999996E-2</v>
      </c>
      <c r="J38">
        <v>7.3999999999999996E-2</v>
      </c>
      <c r="K38">
        <v>7.5999999999999998E-2</v>
      </c>
      <c r="L38">
        <v>7.4999999999999997E-2</v>
      </c>
      <c r="M38">
        <v>7.1999999999999995E-2</v>
      </c>
      <c r="N38">
        <v>7.4999999999999997E-2</v>
      </c>
      <c r="O38">
        <v>60</v>
      </c>
      <c r="P38">
        <f>LN(W35/S35)</f>
        <v>-9.2889324334998649E-2</v>
      </c>
    </row>
    <row r="39" spans="1:31" x14ac:dyDescent="0.3">
      <c r="A39" t="s">
        <v>17</v>
      </c>
      <c r="B39">
        <v>9.4E-2</v>
      </c>
      <c r="C39">
        <v>8.6999999999999994E-2</v>
      </c>
      <c r="D39">
        <v>8.5999999999999993E-2</v>
      </c>
      <c r="E39">
        <v>8.3000000000000004E-2</v>
      </c>
      <c r="F39">
        <v>8.5999999999999993E-2</v>
      </c>
      <c r="G39">
        <v>7.5999999999999998E-2</v>
      </c>
      <c r="H39">
        <v>8.1000000000000003E-2</v>
      </c>
      <c r="I39">
        <v>7.6999999999999999E-2</v>
      </c>
      <c r="J39">
        <v>7.4999999999999997E-2</v>
      </c>
      <c r="K39">
        <v>7.5999999999999998E-2</v>
      </c>
      <c r="L39">
        <v>7.6999999999999999E-2</v>
      </c>
      <c r="M39">
        <v>7.4999999999999997E-2</v>
      </c>
      <c r="N39">
        <v>7.0999999999999994E-2</v>
      </c>
      <c r="O39">
        <v>75</v>
      </c>
      <c r="P39">
        <f>LN(X35/S35)</f>
        <v>-0.12606309801699672</v>
      </c>
    </row>
    <row r="40" spans="1:31" x14ac:dyDescent="0.3">
      <c r="A40" t="s">
        <v>17</v>
      </c>
      <c r="B40">
        <v>9.9000000000000005E-2</v>
      </c>
      <c r="C40">
        <v>9.1999999999999998E-2</v>
      </c>
      <c r="D40">
        <v>8.4000000000000005E-2</v>
      </c>
      <c r="E40">
        <v>8.5999999999999993E-2</v>
      </c>
      <c r="F40">
        <v>8.5000000000000006E-2</v>
      </c>
      <c r="G40">
        <v>7.6999999999999999E-2</v>
      </c>
      <c r="H40">
        <v>8.1000000000000003E-2</v>
      </c>
      <c r="I40">
        <v>7.5999999999999998E-2</v>
      </c>
      <c r="J40">
        <v>7.3999999999999996E-2</v>
      </c>
      <c r="K40">
        <v>7.8E-2</v>
      </c>
      <c r="L40">
        <v>7.3999999999999996E-2</v>
      </c>
      <c r="M40">
        <v>0.08</v>
      </c>
      <c r="N40">
        <v>7.1999999999999995E-2</v>
      </c>
      <c r="O40">
        <v>90</v>
      </c>
      <c r="P40">
        <f>LN(Y35/S35)</f>
        <v>-0.15627687661349324</v>
      </c>
    </row>
    <row r="41" spans="1:31" x14ac:dyDescent="0.3">
      <c r="A41" t="s">
        <v>17</v>
      </c>
      <c r="B41">
        <v>9.6000000000000002E-2</v>
      </c>
      <c r="O41">
        <v>105</v>
      </c>
      <c r="P41">
        <f>LN(Z35/S35)</f>
        <v>-0.17485326218642872</v>
      </c>
    </row>
    <row r="42" spans="1:31" x14ac:dyDescent="0.3">
      <c r="O42">
        <v>120</v>
      </c>
      <c r="P42">
        <f>LN(AA35/S35)</f>
        <v>-0.21091231200213112</v>
      </c>
    </row>
    <row r="43" spans="1:31" x14ac:dyDescent="0.3">
      <c r="O43">
        <v>135</v>
      </c>
      <c r="P43">
        <f>LN(AB35/S35)</f>
        <v>-0.20231010841946798</v>
      </c>
    </row>
    <row r="44" spans="1:31" x14ac:dyDescent="0.3">
      <c r="O44">
        <v>150</v>
      </c>
      <c r="P44">
        <f>LN(AC35/S35)</f>
        <v>-0.21958915602782023</v>
      </c>
    </row>
    <row r="45" spans="1:31" x14ac:dyDescent="0.3">
      <c r="O45">
        <v>165</v>
      </c>
      <c r="P45">
        <f>LN(AD35/S35)</f>
        <v>-0.22614655657397936</v>
      </c>
    </row>
    <row r="46" spans="1:31" x14ac:dyDescent="0.3">
      <c r="O46">
        <v>180</v>
      </c>
      <c r="P46">
        <f>LN(AE35/S35)</f>
        <v>-0.25506959604322976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Pretoria University</dc:creator>
  <cp:lastModifiedBy>Anton</cp:lastModifiedBy>
  <dcterms:created xsi:type="dcterms:W3CDTF">2021-05-14T07:38:31Z</dcterms:created>
  <dcterms:modified xsi:type="dcterms:W3CDTF">2021-11-22T09:51:34Z</dcterms:modified>
</cp:coreProperties>
</file>