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Food applications\"/>
    </mc:Choice>
  </mc:AlternateContent>
  <xr:revisionPtr revIDLastSave="0" documentId="13_ncr:1_{8620409C-DC49-42DB-A9E8-8215FA4F68A9}" xr6:coauthVersionLast="47" xr6:coauthVersionMax="47" xr10:uidLastSave="{00000000-0000-0000-0000-000000000000}"/>
  <bookViews>
    <workbookView xWindow="-108" yWindow="-108" windowWidth="23256" windowHeight="12456" xr2:uid="{2F06E235-ADAF-49C6-B6BB-9921C6D27C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1" l="1"/>
  <c r="L58" i="1"/>
  <c r="K58" i="1"/>
  <c r="F58" i="1"/>
  <c r="E58" i="1"/>
  <c r="L57" i="1"/>
  <c r="K57" i="1"/>
  <c r="F57" i="1"/>
  <c r="E57" i="1"/>
  <c r="L56" i="1"/>
  <c r="K56" i="1"/>
  <c r="F56" i="1"/>
  <c r="E56" i="1"/>
  <c r="L55" i="1"/>
  <c r="K55" i="1"/>
  <c r="F55" i="1"/>
  <c r="E55" i="1"/>
  <c r="L54" i="1"/>
  <c r="K54" i="1"/>
  <c r="F54" i="1"/>
  <c r="E54" i="1"/>
  <c r="L53" i="1"/>
  <c r="K53" i="1"/>
  <c r="F53" i="1"/>
  <c r="E53" i="1"/>
  <c r="L52" i="1"/>
  <c r="K52" i="1"/>
  <c r="F52" i="1"/>
  <c r="E52" i="1"/>
  <c r="L48" i="1"/>
  <c r="K48" i="1"/>
  <c r="R48" i="1" s="1"/>
  <c r="F48" i="1"/>
  <c r="L47" i="1"/>
  <c r="K47" i="1"/>
  <c r="R47" i="1" s="1"/>
  <c r="F47" i="1"/>
  <c r="E47" i="1"/>
  <c r="L46" i="1"/>
  <c r="K46" i="1"/>
  <c r="R46" i="1" s="1"/>
  <c r="F46" i="1"/>
  <c r="E46" i="1"/>
  <c r="L45" i="1"/>
  <c r="K45" i="1"/>
  <c r="R45" i="1" s="1"/>
  <c r="F45" i="1"/>
  <c r="E45" i="1"/>
  <c r="L44" i="1"/>
  <c r="K44" i="1"/>
  <c r="R44" i="1" s="1"/>
  <c r="F44" i="1"/>
  <c r="E44" i="1"/>
  <c r="L43" i="1"/>
  <c r="K43" i="1"/>
  <c r="R43" i="1" s="1"/>
  <c r="F43" i="1"/>
  <c r="E43" i="1"/>
  <c r="L42" i="1"/>
  <c r="K42" i="1"/>
  <c r="R42" i="1" s="1"/>
  <c r="F42" i="1"/>
  <c r="E42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26" i="1"/>
  <c r="E26" i="1"/>
  <c r="P16" i="1" s="1"/>
  <c r="F16" i="1"/>
  <c r="E16" i="1"/>
  <c r="L28" i="1"/>
  <c r="K28" i="1"/>
  <c r="F28" i="1"/>
  <c r="E28" i="1"/>
  <c r="L27" i="1"/>
  <c r="K27" i="1"/>
  <c r="F27" i="1"/>
  <c r="E27" i="1"/>
  <c r="P17" i="1" s="1"/>
  <c r="L26" i="1"/>
  <c r="K26" i="1"/>
  <c r="L25" i="1"/>
  <c r="K25" i="1"/>
  <c r="F25" i="1"/>
  <c r="E25" i="1"/>
  <c r="P15" i="1" s="1"/>
  <c r="L24" i="1"/>
  <c r="K24" i="1"/>
  <c r="F24" i="1"/>
  <c r="E24" i="1"/>
  <c r="L23" i="1"/>
  <c r="K23" i="1"/>
  <c r="F23" i="1"/>
  <c r="E23" i="1"/>
  <c r="P13" i="1" s="1"/>
  <c r="L22" i="1"/>
  <c r="K22" i="1"/>
  <c r="F22" i="1"/>
  <c r="E22" i="1"/>
  <c r="L18" i="1"/>
  <c r="K18" i="1"/>
  <c r="F18" i="1"/>
  <c r="E18" i="1"/>
  <c r="O18" i="1" s="1"/>
  <c r="L17" i="1"/>
  <c r="K17" i="1"/>
  <c r="R17" i="1" s="1"/>
  <c r="F17" i="1"/>
  <c r="E17" i="1"/>
  <c r="O17" i="1" s="1"/>
  <c r="L16" i="1"/>
  <c r="K16" i="1"/>
  <c r="R16" i="1" s="1"/>
  <c r="L15" i="1"/>
  <c r="K15" i="1"/>
  <c r="F15" i="1"/>
  <c r="E15" i="1"/>
  <c r="O15" i="1" s="1"/>
  <c r="L14" i="1"/>
  <c r="K14" i="1"/>
  <c r="F14" i="1"/>
  <c r="E14" i="1"/>
  <c r="L13" i="1"/>
  <c r="K13" i="1"/>
  <c r="F13" i="1"/>
  <c r="E13" i="1"/>
  <c r="O13" i="1" s="1"/>
  <c r="L12" i="1"/>
  <c r="K12" i="1"/>
  <c r="F12" i="1"/>
  <c r="E12" i="1"/>
  <c r="O12" i="1" s="1"/>
  <c r="F8" i="1"/>
  <c r="E8" i="1"/>
  <c r="N18" i="1" s="1"/>
  <c r="F7" i="1"/>
  <c r="E7" i="1"/>
  <c r="N17" i="1" s="1"/>
  <c r="F6" i="1"/>
  <c r="E6" i="1"/>
  <c r="N16" i="1" s="1"/>
  <c r="F5" i="1"/>
  <c r="E5" i="1"/>
  <c r="N15" i="1" s="1"/>
  <c r="Q15" i="1" s="1"/>
  <c r="F4" i="1"/>
  <c r="E4" i="1"/>
  <c r="N14" i="1" s="1"/>
  <c r="F3" i="1"/>
  <c r="E3" i="1"/>
  <c r="N13" i="1" s="1"/>
  <c r="Q13" i="1" s="1"/>
  <c r="F2" i="1"/>
  <c r="E2" i="1"/>
  <c r="N12" i="1" s="1"/>
  <c r="R13" i="1" l="1"/>
  <c r="R15" i="1"/>
  <c r="R18" i="1"/>
  <c r="R12" i="1"/>
  <c r="R14" i="1"/>
  <c r="Q14" i="1"/>
  <c r="P18" i="1"/>
  <c r="Q18" i="1" s="1"/>
  <c r="O14" i="1"/>
  <c r="P14" i="1"/>
  <c r="P12" i="1"/>
  <c r="Q12" i="1" s="1"/>
  <c r="O16" i="1"/>
  <c r="Q16" i="1" s="1"/>
  <c r="Q17" i="1"/>
</calcChain>
</file>

<file path=xl/sharedStrings.xml><?xml version="1.0" encoding="utf-8"?>
<sst xmlns="http://schemas.openxmlformats.org/spreadsheetml/2006/main" count="305" uniqueCount="232">
  <si>
    <t>Day 0</t>
  </si>
  <si>
    <t>L* 1</t>
  </si>
  <si>
    <t>L* 2</t>
  </si>
  <si>
    <t>L* 3</t>
  </si>
  <si>
    <t>Mean</t>
  </si>
  <si>
    <t>std</t>
  </si>
  <si>
    <t>E163</t>
  </si>
  <si>
    <t>Pg</t>
  </si>
  <si>
    <t>PXh</t>
  </si>
  <si>
    <t>Pzh</t>
  </si>
  <si>
    <t>Sh</t>
  </si>
  <si>
    <t>Sd</t>
  </si>
  <si>
    <t>Pz</t>
  </si>
  <si>
    <t>a* 1</t>
  </si>
  <si>
    <t>a* 2</t>
  </si>
  <si>
    <t>a* 3</t>
  </si>
  <si>
    <t>C* chroma</t>
  </si>
  <si>
    <t xml:space="preserve">ΔL </t>
  </si>
  <si>
    <t xml:space="preserve">Δa </t>
  </si>
  <si>
    <t>Δb</t>
  </si>
  <si>
    <t>ΔE</t>
  </si>
  <si>
    <t>ΔC</t>
  </si>
  <si>
    <t>h hue angle</t>
  </si>
  <si>
    <t>b* 1</t>
  </si>
  <si>
    <t>b* 2</t>
  </si>
  <si>
    <t>b* 3</t>
  </si>
  <si>
    <t>mean</t>
  </si>
  <si>
    <t>Day 7</t>
  </si>
  <si>
    <t>31.5</t>
  </si>
  <si>
    <t>27.67</t>
  </si>
  <si>
    <t>26.34</t>
  </si>
  <si>
    <t>33.46</t>
  </si>
  <si>
    <t>33.18</t>
  </si>
  <si>
    <t>36.89</t>
  </si>
  <si>
    <t>36.71</t>
  </si>
  <si>
    <t>33.56</t>
  </si>
  <si>
    <t>39.68</t>
  </si>
  <si>
    <t>40.99</t>
  </si>
  <si>
    <t>37.68</t>
  </si>
  <si>
    <t>40.9</t>
  </si>
  <si>
    <t>46.26</t>
  </si>
  <si>
    <t>46.6</t>
  </si>
  <si>
    <t>46.05</t>
  </si>
  <si>
    <t>60.54</t>
  </si>
  <si>
    <t>65.5</t>
  </si>
  <si>
    <t>64.19</t>
  </si>
  <si>
    <t>48.45</t>
  </si>
  <si>
    <t>48.07</t>
  </si>
  <si>
    <t>54.39</t>
  </si>
  <si>
    <t>4.29</t>
  </si>
  <si>
    <t>8.22</t>
  </si>
  <si>
    <t>8.87</t>
  </si>
  <si>
    <t>20.23</t>
  </si>
  <si>
    <t>21.78</t>
  </si>
  <si>
    <t>14.44</t>
  </si>
  <si>
    <t>22.22</t>
  </si>
  <si>
    <t>23.8</t>
  </si>
  <si>
    <t>24.44</t>
  </si>
  <si>
    <t>25.3</t>
  </si>
  <si>
    <t>25.9</t>
  </si>
  <si>
    <t>21.3</t>
  </si>
  <si>
    <t>22.4</t>
  </si>
  <si>
    <t>21.03</t>
  </si>
  <si>
    <t>21.51</t>
  </si>
  <si>
    <t>4.77</t>
  </si>
  <si>
    <t>3.56</t>
  </si>
  <si>
    <t>3.94</t>
  </si>
  <si>
    <t>6.37</t>
  </si>
  <si>
    <t>6.25</t>
  </si>
  <si>
    <t>6.41</t>
  </si>
  <si>
    <t>-3.71</t>
  </si>
  <si>
    <t>-4.43</t>
  </si>
  <si>
    <t>-4.69</t>
  </si>
  <si>
    <t>1.72</t>
  </si>
  <si>
    <t>3.07</t>
  </si>
  <si>
    <t>2.68</t>
  </si>
  <si>
    <t>6.51</t>
  </si>
  <si>
    <t>8.77</t>
  </si>
  <si>
    <t>10.14</t>
  </si>
  <si>
    <t>14.06</t>
  </si>
  <si>
    <t>15.22</t>
  </si>
  <si>
    <t>9.94</t>
  </si>
  <si>
    <t>-2.06</t>
  </si>
  <si>
    <t>-2.43</t>
  </si>
  <si>
    <t>-2.96</t>
  </si>
  <si>
    <t>9.99</t>
  </si>
  <si>
    <t>8.18</t>
  </si>
  <si>
    <t>8.63</t>
  </si>
  <si>
    <t>1.32</t>
  </si>
  <si>
    <t>1.43</t>
  </si>
  <si>
    <t>2.18</t>
  </si>
  <si>
    <t>45.65</t>
  </si>
  <si>
    <t>29.81</t>
  </si>
  <si>
    <t>32.5</t>
  </si>
  <si>
    <t>34.45</t>
  </si>
  <si>
    <t>32.86</t>
  </si>
  <si>
    <t>30.38</t>
  </si>
  <si>
    <t>35.68</t>
  </si>
  <si>
    <t>39.3</t>
  </si>
  <si>
    <t>33.28</t>
  </si>
  <si>
    <t>42.32</t>
  </si>
  <si>
    <t>47.59</t>
  </si>
  <si>
    <t>47.28</t>
  </si>
  <si>
    <t>55.1</t>
  </si>
  <si>
    <t>56.93</t>
  </si>
  <si>
    <t>56.38</t>
  </si>
  <si>
    <t>53.59</t>
  </si>
  <si>
    <t>53.47</t>
  </si>
  <si>
    <t>53.67</t>
  </si>
  <si>
    <t>53.82</t>
  </si>
  <si>
    <t>51.91</t>
  </si>
  <si>
    <t>53.52</t>
  </si>
  <si>
    <t>1.25</t>
  </si>
  <si>
    <t>2.9</t>
  </si>
  <si>
    <t>2.95</t>
  </si>
  <si>
    <t>15.25</t>
  </si>
  <si>
    <t>7.36</t>
  </si>
  <si>
    <t>11.14</t>
  </si>
  <si>
    <t>21.7</t>
  </si>
  <si>
    <t>24.32</t>
  </si>
  <si>
    <t>19.79</t>
  </si>
  <si>
    <t>17.81</t>
  </si>
  <si>
    <t>17.97</t>
  </si>
  <si>
    <t>17.68</t>
  </si>
  <si>
    <t>5.11</t>
  </si>
  <si>
    <t>4.16</t>
  </si>
  <si>
    <t>4.71</t>
  </si>
  <si>
    <t>2.55</t>
  </si>
  <si>
    <t>2.42</t>
  </si>
  <si>
    <t>2.38</t>
  </si>
  <si>
    <t>4.35</t>
  </si>
  <si>
    <t>4.72</t>
  </si>
  <si>
    <t>4.68</t>
  </si>
  <si>
    <t>-0.75</t>
  </si>
  <si>
    <t>-3.13</t>
  </si>
  <si>
    <t>-2.63</t>
  </si>
  <si>
    <t>-2.17</t>
  </si>
  <si>
    <t>-2.41</t>
  </si>
  <si>
    <t>-2.46</t>
  </si>
  <si>
    <t>5.62</t>
  </si>
  <si>
    <t>6.35</t>
  </si>
  <si>
    <t>3.81</t>
  </si>
  <si>
    <t>8.73</t>
  </si>
  <si>
    <t>8.93</t>
  </si>
  <si>
    <t>7.99</t>
  </si>
  <si>
    <t>-1.26</t>
  </si>
  <si>
    <t>-0.72</t>
  </si>
  <si>
    <t>-0.66</t>
  </si>
  <si>
    <t>8.09</t>
  </si>
  <si>
    <t>8.04</t>
  </si>
  <si>
    <t>7.94</t>
  </si>
  <si>
    <t>4.45</t>
  </si>
  <si>
    <t>5.32</t>
  </si>
  <si>
    <t>4.75</t>
  </si>
  <si>
    <t>5.67</t>
  </si>
  <si>
    <t>9.34</t>
  </si>
  <si>
    <t>10.03</t>
  </si>
  <si>
    <t>20.3</t>
  </si>
  <si>
    <t>14.69</t>
  </si>
  <si>
    <t>23.15</t>
  </si>
  <si>
    <t>25.36</t>
  </si>
  <si>
    <t>26.46</t>
  </si>
  <si>
    <t>28.94</t>
  </si>
  <si>
    <t>30.04</t>
  </si>
  <si>
    <t>23.51</t>
  </si>
  <si>
    <t>22.49</t>
  </si>
  <si>
    <t>21.17</t>
  </si>
  <si>
    <t>21.71</t>
  </si>
  <si>
    <t>11.07</t>
  </si>
  <si>
    <t>8.92</t>
  </si>
  <si>
    <t>9.49</t>
  </si>
  <si>
    <t>6.77</t>
  </si>
  <si>
    <t>319.15</t>
  </si>
  <si>
    <t>331.68</t>
  </si>
  <si>
    <t>332.13</t>
  </si>
  <si>
    <t>4.86</t>
  </si>
  <si>
    <t>8.02</t>
  </si>
  <si>
    <t>10.51</t>
  </si>
  <si>
    <t>16.33</t>
  </si>
  <si>
    <t>22.53</t>
  </si>
  <si>
    <t>29.06</t>
  </si>
  <si>
    <t>30.44</t>
  </si>
  <si>
    <t>25.02</t>
  </si>
  <si>
    <t>354.75</t>
  </si>
  <si>
    <t>353.41</t>
  </si>
  <si>
    <t>352.16</t>
  </si>
  <si>
    <t>64.48</t>
  </si>
  <si>
    <t>66.48</t>
  </si>
  <si>
    <t>65.46</t>
  </si>
  <si>
    <t>11.71</t>
  </si>
  <si>
    <t>12.89</t>
  </si>
  <si>
    <t>18.78</t>
  </si>
  <si>
    <t>1.45</t>
  </si>
  <si>
    <t>4.27</t>
  </si>
  <si>
    <t>3.95</t>
  </si>
  <si>
    <t>15.4</t>
  </si>
  <si>
    <t>7.74</t>
  </si>
  <si>
    <t>11.41</t>
  </si>
  <si>
    <t>22.42</t>
  </si>
  <si>
    <t>25.14</t>
  </si>
  <si>
    <t>20.15</t>
  </si>
  <si>
    <t>19.83</t>
  </si>
  <si>
    <t>20.07</t>
  </si>
  <si>
    <t>19.4</t>
  </si>
  <si>
    <t>5.26</t>
  </si>
  <si>
    <t>4.22</t>
  </si>
  <si>
    <t>4.76</t>
  </si>
  <si>
    <t>8.48</t>
  </si>
  <si>
    <t>8.4</t>
  </si>
  <si>
    <t>8.29</t>
  </si>
  <si>
    <t>6.22</t>
  </si>
  <si>
    <t>7.11</t>
  </si>
  <si>
    <t>6.67</t>
  </si>
  <si>
    <t>329.04</t>
  </si>
  <si>
    <t>312.82</t>
  </si>
  <si>
    <t>318.28</t>
  </si>
  <si>
    <t>351.9</t>
  </si>
  <si>
    <t>341.87</t>
  </si>
  <si>
    <t>347.55</t>
  </si>
  <si>
    <t>14.52</t>
  </si>
  <si>
    <t>14.63</t>
  </si>
  <si>
    <t>10.9</t>
  </si>
  <si>
    <t>26.11</t>
  </si>
  <si>
    <t>26.42</t>
  </si>
  <si>
    <t>346.15</t>
  </si>
  <si>
    <t>350.18</t>
  </si>
  <si>
    <t>352.02</t>
  </si>
  <si>
    <t>72.5</t>
  </si>
  <si>
    <t>73.25</t>
  </si>
  <si>
    <t>73.31</t>
  </si>
  <si>
    <t>48.42</t>
  </si>
  <si>
    <t>45.42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</si>
</sst>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1" fillId="0" borderId="0" xfId="0" applyFont="1"/>
    <xf numFmtId="2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6DA55-F03D-49BA-815B-ED28B960D9B7}">
  <dimension ref="A1:R58"/>
  <sheetViews>
    <sheetView tabSelected="1" topLeftCell="A36" zoomScale="85" zoomScaleNormal="85" workbookViewId="0">
      <selection activeCell="T55" sqref="T55"/>
    </sheetView>
  </sheetViews>
  <sheetFormatPr defaultRowHeight="14.4" x14ac:dyDescent="0.3"/>
  <sheetData>
    <row r="1" spans="1:18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</row>
    <row r="2" spans="1:18" x14ac:dyDescent="0.3">
      <c r="A2" t="s">
        <v>6</v>
      </c>
      <c r="B2" t="s">
        <v>28</v>
      </c>
      <c r="C2" t="s">
        <v>29</v>
      </c>
      <c r="D2" t="s">
        <v>30</v>
      </c>
      <c r="E2" s="3" t="e">
        <f>AVERAGE(B2:D2)</f>
        <v>#DIV/0!</v>
      </c>
      <c r="F2" s="3" t="e">
        <f>_xlfn.STDEV.P(B2:D2)</f>
        <v>#DIV/0!</v>
      </c>
    </row>
    <row r="3" spans="1:18" x14ac:dyDescent="0.3">
      <c r="A3" t="s">
        <v>7</v>
      </c>
      <c r="B3" t="s">
        <v>31</v>
      </c>
      <c r="C3" t="s">
        <v>32</v>
      </c>
      <c r="D3" t="s">
        <v>33</v>
      </c>
      <c r="E3" s="3" t="e">
        <f t="shared" ref="E3:E8" si="0">AVERAGE(B3:D3)</f>
        <v>#DIV/0!</v>
      </c>
      <c r="F3" s="3" t="e">
        <f t="shared" ref="F3:F8" si="1">_xlfn.STDEV.P(B3:D3)</f>
        <v>#DIV/0!</v>
      </c>
    </row>
    <row r="4" spans="1:18" x14ac:dyDescent="0.3">
      <c r="A4" t="s">
        <v>8</v>
      </c>
      <c r="B4" t="s">
        <v>34</v>
      </c>
      <c r="C4" t="s">
        <v>35</v>
      </c>
      <c r="D4" t="s">
        <v>36</v>
      </c>
      <c r="E4" s="3" t="e">
        <f t="shared" si="0"/>
        <v>#DIV/0!</v>
      </c>
      <c r="F4" s="3" t="e">
        <f t="shared" si="1"/>
        <v>#DIV/0!</v>
      </c>
    </row>
    <row r="5" spans="1:18" x14ac:dyDescent="0.3">
      <c r="A5" t="s">
        <v>9</v>
      </c>
      <c r="B5" t="s">
        <v>37</v>
      </c>
      <c r="C5" t="s">
        <v>38</v>
      </c>
      <c r="D5" t="s">
        <v>39</v>
      </c>
      <c r="E5" s="3" t="e">
        <f t="shared" si="0"/>
        <v>#DIV/0!</v>
      </c>
      <c r="F5" s="3" t="e">
        <f t="shared" si="1"/>
        <v>#DIV/0!</v>
      </c>
    </row>
    <row r="6" spans="1:18" x14ac:dyDescent="0.3">
      <c r="A6" t="s">
        <v>10</v>
      </c>
      <c r="B6" t="s">
        <v>40</v>
      </c>
      <c r="C6" t="s">
        <v>41</v>
      </c>
      <c r="D6" t="s">
        <v>42</v>
      </c>
      <c r="E6" s="3" t="e">
        <f t="shared" si="0"/>
        <v>#DIV/0!</v>
      </c>
      <c r="F6" s="3" t="e">
        <f t="shared" si="1"/>
        <v>#DIV/0!</v>
      </c>
    </row>
    <row r="7" spans="1:18" x14ac:dyDescent="0.3">
      <c r="A7" t="s">
        <v>11</v>
      </c>
      <c r="B7" t="s">
        <v>43</v>
      </c>
      <c r="C7" t="s">
        <v>44</v>
      </c>
      <c r="D7" t="s">
        <v>45</v>
      </c>
      <c r="E7" s="3" t="e">
        <f t="shared" si="0"/>
        <v>#DIV/0!</v>
      </c>
      <c r="F7" s="3" t="e">
        <f t="shared" si="1"/>
        <v>#DIV/0!</v>
      </c>
    </row>
    <row r="8" spans="1:18" x14ac:dyDescent="0.3">
      <c r="A8" t="s">
        <v>12</v>
      </c>
      <c r="B8" t="s">
        <v>46</v>
      </c>
      <c r="C8" t="s">
        <v>47</v>
      </c>
      <c r="D8" t="s">
        <v>48</v>
      </c>
      <c r="E8" s="3" t="e">
        <f t="shared" si="0"/>
        <v>#DIV/0!</v>
      </c>
      <c r="F8" s="3" t="e">
        <f t="shared" si="1"/>
        <v>#DIV/0!</v>
      </c>
    </row>
    <row r="11" spans="1:18" x14ac:dyDescent="0.3">
      <c r="B11" t="s">
        <v>13</v>
      </c>
      <c r="C11" t="s">
        <v>14</v>
      </c>
      <c r="D11" t="s">
        <v>15</v>
      </c>
      <c r="E11" t="s">
        <v>4</v>
      </c>
      <c r="F11" t="s">
        <v>5</v>
      </c>
      <c r="H11" t="s">
        <v>16</v>
      </c>
      <c r="K11" t="s">
        <v>4</v>
      </c>
      <c r="L11" t="s">
        <v>5</v>
      </c>
      <c r="N11" s="4" t="s">
        <v>17</v>
      </c>
      <c r="O11" s="4" t="s">
        <v>18</v>
      </c>
      <c r="P11" s="4" t="s">
        <v>19</v>
      </c>
      <c r="Q11" s="4" t="s">
        <v>20</v>
      </c>
      <c r="R11" s="4" t="s">
        <v>21</v>
      </c>
    </row>
    <row r="12" spans="1:18" x14ac:dyDescent="0.3">
      <c r="A12" t="s">
        <v>6</v>
      </c>
      <c r="B12" t="s">
        <v>49</v>
      </c>
      <c r="C12" t="s">
        <v>50</v>
      </c>
      <c r="D12" t="s">
        <v>51</v>
      </c>
      <c r="E12" s="3" t="e">
        <f>AVERAGE(B12:D12)</f>
        <v>#DIV/0!</v>
      </c>
      <c r="F12" s="3" t="e">
        <f>_xlfn.STDEV.P(B12:D12)</f>
        <v>#DIV/0!</v>
      </c>
      <c r="H12" t="s">
        <v>154</v>
      </c>
      <c r="I12" t="s">
        <v>155</v>
      </c>
      <c r="J12" t="s">
        <v>156</v>
      </c>
      <c r="K12" s="3" t="e">
        <f>AVERAGE(H12:J12)</f>
        <v>#DIV/0!</v>
      </c>
      <c r="L12" s="3" t="e">
        <f>_xlfn.STDEV.P(H12:J12)</f>
        <v>#DIV/0!</v>
      </c>
      <c r="N12" s="3" t="e">
        <f>E32-E2</f>
        <v>#DIV/0!</v>
      </c>
      <c r="O12" s="3" t="e">
        <f>E42-E12</f>
        <v>#DIV/0!</v>
      </c>
      <c r="P12" s="3" t="e">
        <f>E52-E22</f>
        <v>#DIV/0!</v>
      </c>
      <c r="Q12" s="5" t="e">
        <f>((N12)^2+(O12)^2+(P12)^2)^0.5</f>
        <v>#DIV/0!</v>
      </c>
      <c r="R12" s="3" t="e">
        <f t="shared" ref="R12:R18" si="2">K42-K12</f>
        <v>#DIV/0!</v>
      </c>
    </row>
    <row r="13" spans="1:18" x14ac:dyDescent="0.3">
      <c r="A13" t="s">
        <v>7</v>
      </c>
      <c r="B13" t="s">
        <v>52</v>
      </c>
      <c r="C13" t="s">
        <v>53</v>
      </c>
      <c r="D13" t="s">
        <v>54</v>
      </c>
      <c r="E13" s="3" t="e">
        <f t="shared" ref="E13:E18" si="3">AVERAGE(B13:D13)</f>
        <v>#DIV/0!</v>
      </c>
      <c r="F13" s="3" t="e">
        <f t="shared" ref="F13:F18" si="4">_xlfn.STDEV.P(B13:D13)</f>
        <v>#DIV/0!</v>
      </c>
      <c r="H13" t="s">
        <v>157</v>
      </c>
      <c r="I13">
        <v>22</v>
      </c>
      <c r="J13" t="s">
        <v>158</v>
      </c>
      <c r="K13" s="3">
        <f t="shared" ref="K13:K18" si="5">AVERAGE(H13:J13)</f>
        <v>22</v>
      </c>
      <c r="L13" s="3">
        <f t="shared" ref="L13:L18" si="6">_xlfn.STDEV.P(H13:J13)</f>
        <v>0</v>
      </c>
      <c r="N13" s="3" t="e">
        <f t="shared" ref="N13:N18" si="7">E33-E3</f>
        <v>#DIV/0!</v>
      </c>
      <c r="O13" s="3" t="e">
        <f t="shared" ref="O13:O18" si="8">E43-E13</f>
        <v>#DIV/0!</v>
      </c>
      <c r="P13" s="3" t="e">
        <f t="shared" ref="P13:P18" si="9">E53-E23</f>
        <v>#DIV/0!</v>
      </c>
      <c r="Q13" s="5" t="e">
        <f t="shared" ref="Q13:Q18" si="10">((N13)^2+(O13)^2+(P13)^2)^0.5</f>
        <v>#DIV/0!</v>
      </c>
      <c r="R13" s="3" t="e">
        <f t="shared" si="2"/>
        <v>#DIV/0!</v>
      </c>
    </row>
    <row r="14" spans="1:18" x14ac:dyDescent="0.3">
      <c r="A14" t="s">
        <v>8</v>
      </c>
      <c r="B14" t="s">
        <v>55</v>
      </c>
      <c r="C14" t="s">
        <v>56</v>
      </c>
      <c r="D14" t="s">
        <v>57</v>
      </c>
      <c r="E14" s="3" t="e">
        <f t="shared" si="3"/>
        <v>#DIV/0!</v>
      </c>
      <c r="F14" s="3" t="e">
        <f t="shared" si="4"/>
        <v>#DIV/0!</v>
      </c>
      <c r="H14" t="s">
        <v>159</v>
      </c>
      <c r="I14" t="s">
        <v>160</v>
      </c>
      <c r="J14" t="s">
        <v>161</v>
      </c>
      <c r="K14" s="3" t="e">
        <f t="shared" si="5"/>
        <v>#DIV/0!</v>
      </c>
      <c r="L14" s="3" t="e">
        <f t="shared" si="6"/>
        <v>#DIV/0!</v>
      </c>
      <c r="N14" s="3" t="e">
        <f t="shared" si="7"/>
        <v>#DIV/0!</v>
      </c>
      <c r="O14" s="3" t="e">
        <f t="shared" si="8"/>
        <v>#DIV/0!</v>
      </c>
      <c r="P14" s="3" t="e">
        <f t="shared" si="9"/>
        <v>#DIV/0!</v>
      </c>
      <c r="Q14" s="5" t="e">
        <f t="shared" si="10"/>
        <v>#DIV/0!</v>
      </c>
      <c r="R14" s="3" t="e">
        <f t="shared" si="2"/>
        <v>#DIV/0!</v>
      </c>
    </row>
    <row r="15" spans="1:18" x14ac:dyDescent="0.3">
      <c r="A15" t="s">
        <v>9</v>
      </c>
      <c r="B15" t="s">
        <v>58</v>
      </c>
      <c r="C15" t="s">
        <v>59</v>
      </c>
      <c r="D15" t="s">
        <v>60</v>
      </c>
      <c r="E15" s="3" t="e">
        <f t="shared" si="3"/>
        <v>#DIV/0!</v>
      </c>
      <c r="F15" s="3" t="e">
        <f t="shared" si="4"/>
        <v>#DIV/0!</v>
      </c>
      <c r="H15" t="s">
        <v>162</v>
      </c>
      <c r="I15" t="s">
        <v>163</v>
      </c>
      <c r="J15" t="s">
        <v>164</v>
      </c>
      <c r="K15" s="3" t="e">
        <f t="shared" si="5"/>
        <v>#DIV/0!</v>
      </c>
      <c r="L15" s="3" t="e">
        <f t="shared" si="6"/>
        <v>#DIV/0!</v>
      </c>
      <c r="N15" s="3" t="e">
        <f t="shared" si="7"/>
        <v>#DIV/0!</v>
      </c>
      <c r="O15" s="3" t="e">
        <f t="shared" si="8"/>
        <v>#DIV/0!</v>
      </c>
      <c r="P15" s="3" t="e">
        <f t="shared" si="9"/>
        <v>#DIV/0!</v>
      </c>
      <c r="Q15" s="5" t="e">
        <f t="shared" si="10"/>
        <v>#DIV/0!</v>
      </c>
      <c r="R15" s="3" t="e">
        <f t="shared" si="2"/>
        <v>#DIV/0!</v>
      </c>
    </row>
    <row r="16" spans="1:18" x14ac:dyDescent="0.3">
      <c r="A16" t="s">
        <v>10</v>
      </c>
      <c r="B16" t="s">
        <v>61</v>
      </c>
      <c r="C16" t="s">
        <v>62</v>
      </c>
      <c r="D16" t="s">
        <v>63</v>
      </c>
      <c r="E16" s="3" t="e">
        <f t="shared" si="3"/>
        <v>#DIV/0!</v>
      </c>
      <c r="F16" s="3" t="e">
        <f t="shared" si="4"/>
        <v>#DIV/0!</v>
      </c>
      <c r="H16" t="s">
        <v>165</v>
      </c>
      <c r="I16" t="s">
        <v>166</v>
      </c>
      <c r="J16" t="s">
        <v>167</v>
      </c>
      <c r="K16" s="3" t="e">
        <f t="shared" si="5"/>
        <v>#DIV/0!</v>
      </c>
      <c r="L16" s="3" t="e">
        <f t="shared" si="6"/>
        <v>#DIV/0!</v>
      </c>
      <c r="N16" s="3" t="e">
        <f t="shared" si="7"/>
        <v>#DIV/0!</v>
      </c>
      <c r="O16" s="3" t="e">
        <f t="shared" si="8"/>
        <v>#DIV/0!</v>
      </c>
      <c r="P16" s="3" t="e">
        <f t="shared" si="9"/>
        <v>#DIV/0!</v>
      </c>
      <c r="Q16" s="5" t="e">
        <f t="shared" si="10"/>
        <v>#DIV/0!</v>
      </c>
      <c r="R16" s="3" t="e">
        <f t="shared" si="2"/>
        <v>#DIV/0!</v>
      </c>
    </row>
    <row r="17" spans="1:18" x14ac:dyDescent="0.3">
      <c r="A17" t="s">
        <v>11</v>
      </c>
      <c r="B17" t="s">
        <v>64</v>
      </c>
      <c r="C17" t="s">
        <v>65</v>
      </c>
      <c r="D17" t="s">
        <v>66</v>
      </c>
      <c r="E17" s="3" t="e">
        <f t="shared" si="3"/>
        <v>#DIV/0!</v>
      </c>
      <c r="F17" s="3" t="e">
        <f t="shared" si="4"/>
        <v>#DIV/0!</v>
      </c>
      <c r="H17" t="s">
        <v>168</v>
      </c>
      <c r="I17" t="s">
        <v>169</v>
      </c>
      <c r="J17" t="s">
        <v>170</v>
      </c>
      <c r="K17" s="3" t="e">
        <f t="shared" si="5"/>
        <v>#DIV/0!</v>
      </c>
      <c r="L17" s="3" t="e">
        <f t="shared" si="6"/>
        <v>#DIV/0!</v>
      </c>
      <c r="N17" s="3" t="e">
        <f t="shared" si="7"/>
        <v>#DIV/0!</v>
      </c>
      <c r="O17" s="3" t="e">
        <f t="shared" si="8"/>
        <v>#DIV/0!</v>
      </c>
      <c r="P17" s="3" t="e">
        <f t="shared" si="9"/>
        <v>#DIV/0!</v>
      </c>
      <c r="Q17" s="5" t="e">
        <f t="shared" si="10"/>
        <v>#DIV/0!</v>
      </c>
      <c r="R17" s="3" t="e">
        <f t="shared" si="2"/>
        <v>#DIV/0!</v>
      </c>
    </row>
    <row r="18" spans="1:18" x14ac:dyDescent="0.3">
      <c r="A18" t="s">
        <v>12</v>
      </c>
      <c r="B18" t="s">
        <v>67</v>
      </c>
      <c r="C18" t="s">
        <v>68</v>
      </c>
      <c r="D18" t="s">
        <v>69</v>
      </c>
      <c r="E18" s="3" t="e">
        <f t="shared" si="3"/>
        <v>#DIV/0!</v>
      </c>
      <c r="F18" s="3" t="e">
        <f t="shared" si="4"/>
        <v>#DIV/0!</v>
      </c>
      <c r="H18" t="s">
        <v>76</v>
      </c>
      <c r="I18" t="s">
        <v>69</v>
      </c>
      <c r="J18" t="s">
        <v>171</v>
      </c>
      <c r="K18" s="3" t="e">
        <f t="shared" si="5"/>
        <v>#DIV/0!</v>
      </c>
      <c r="L18" s="3" t="e">
        <f t="shared" si="6"/>
        <v>#DIV/0!</v>
      </c>
      <c r="N18" s="3" t="e">
        <f t="shared" si="7"/>
        <v>#DIV/0!</v>
      </c>
      <c r="O18" s="3" t="e">
        <f t="shared" si="8"/>
        <v>#DIV/0!</v>
      </c>
      <c r="P18" s="3" t="e">
        <f t="shared" si="9"/>
        <v>#DIV/0!</v>
      </c>
      <c r="Q18" s="5" t="e">
        <f t="shared" si="10"/>
        <v>#DIV/0!</v>
      </c>
      <c r="R18" s="3" t="e">
        <f t="shared" si="2"/>
        <v>#DIV/0!</v>
      </c>
    </row>
    <row r="19" spans="1:18" x14ac:dyDescent="0.3">
      <c r="N19" s="3"/>
      <c r="O19" s="3"/>
      <c r="P19" s="3"/>
      <c r="Q19" s="3"/>
      <c r="R19" s="3"/>
    </row>
    <row r="20" spans="1:18" x14ac:dyDescent="0.3">
      <c r="H20" t="s">
        <v>22</v>
      </c>
    </row>
    <row r="21" spans="1:18" x14ac:dyDescent="0.3">
      <c r="B21" t="s">
        <v>23</v>
      </c>
      <c r="C21" t="s">
        <v>24</v>
      </c>
      <c r="D21" t="s">
        <v>25</v>
      </c>
      <c r="E21" t="s">
        <v>4</v>
      </c>
      <c r="F21" t="s">
        <v>5</v>
      </c>
      <c r="K21" t="s">
        <v>4</v>
      </c>
      <c r="L21" t="s">
        <v>5</v>
      </c>
    </row>
    <row r="22" spans="1:18" x14ac:dyDescent="0.3">
      <c r="A22" t="s">
        <v>6</v>
      </c>
      <c r="B22" t="s">
        <v>70</v>
      </c>
      <c r="C22" t="s">
        <v>71</v>
      </c>
      <c r="D22" t="s">
        <v>72</v>
      </c>
      <c r="E22" s="3" t="e">
        <f>AVERAGE(B22:D22)</f>
        <v>#DIV/0!</v>
      </c>
      <c r="F22" s="3" t="e">
        <f>_xlfn.STDEV.P(B22:D22)</f>
        <v>#DIV/0!</v>
      </c>
      <c r="H22" t="s">
        <v>172</v>
      </c>
      <c r="I22" t="s">
        <v>173</v>
      </c>
      <c r="J22" t="s">
        <v>174</v>
      </c>
      <c r="K22" s="3" t="e">
        <f>AVERAGE(H22:J22)</f>
        <v>#DIV/0!</v>
      </c>
      <c r="L22" s="3" t="e">
        <f>_xlfn.STDEV.P(H22:J22)</f>
        <v>#DIV/0!</v>
      </c>
    </row>
    <row r="23" spans="1:18" x14ac:dyDescent="0.3">
      <c r="A23" t="s">
        <v>7</v>
      </c>
      <c r="B23" t="s">
        <v>73</v>
      </c>
      <c r="C23" t="s">
        <v>74</v>
      </c>
      <c r="D23" t="s">
        <v>75</v>
      </c>
      <c r="E23" s="3" t="e">
        <f t="shared" ref="E23:E28" si="11">AVERAGE(B23:D23)</f>
        <v>#DIV/0!</v>
      </c>
      <c r="F23" s="3" t="e">
        <f t="shared" ref="F23:F28" si="12">_xlfn.STDEV.P(B23:D23)</f>
        <v>#DIV/0!</v>
      </c>
      <c r="H23" t="s">
        <v>175</v>
      </c>
      <c r="I23" t="s">
        <v>176</v>
      </c>
      <c r="J23" t="s">
        <v>177</v>
      </c>
      <c r="K23" s="3" t="e">
        <f t="shared" ref="K23:K28" si="13">AVERAGE(H23:J23)</f>
        <v>#DIV/0!</v>
      </c>
      <c r="L23" s="3" t="e">
        <f t="shared" ref="L23:L28" si="14">_xlfn.STDEV.P(H23:J23)</f>
        <v>#DIV/0!</v>
      </c>
    </row>
    <row r="24" spans="1:18" x14ac:dyDescent="0.3">
      <c r="A24" t="s">
        <v>8</v>
      </c>
      <c r="B24" t="s">
        <v>76</v>
      </c>
      <c r="C24" t="s">
        <v>77</v>
      </c>
      <c r="D24" t="s">
        <v>78</v>
      </c>
      <c r="E24" s="3" t="e">
        <f t="shared" si="11"/>
        <v>#DIV/0!</v>
      </c>
      <c r="F24" s="3" t="e">
        <f t="shared" si="12"/>
        <v>#DIV/0!</v>
      </c>
      <c r="H24" t="s">
        <v>178</v>
      </c>
      <c r="I24" t="s">
        <v>52</v>
      </c>
      <c r="J24" t="s">
        <v>179</v>
      </c>
      <c r="K24" s="3" t="e">
        <f t="shared" si="13"/>
        <v>#DIV/0!</v>
      </c>
      <c r="L24" s="3" t="e">
        <f t="shared" si="14"/>
        <v>#DIV/0!</v>
      </c>
    </row>
    <row r="25" spans="1:18" x14ac:dyDescent="0.3">
      <c r="A25" t="s">
        <v>9</v>
      </c>
      <c r="B25" t="s">
        <v>79</v>
      </c>
      <c r="C25" t="s">
        <v>80</v>
      </c>
      <c r="D25" t="s">
        <v>81</v>
      </c>
      <c r="E25" s="3" t="e">
        <f t="shared" si="11"/>
        <v>#DIV/0!</v>
      </c>
      <c r="F25" s="3" t="e">
        <f t="shared" si="12"/>
        <v>#DIV/0!</v>
      </c>
      <c r="H25" t="s">
        <v>180</v>
      </c>
      <c r="I25" t="s">
        <v>181</v>
      </c>
      <c r="J25" t="s">
        <v>182</v>
      </c>
      <c r="K25" s="3" t="e">
        <f t="shared" si="13"/>
        <v>#DIV/0!</v>
      </c>
      <c r="L25" s="3" t="e">
        <f t="shared" si="14"/>
        <v>#DIV/0!</v>
      </c>
    </row>
    <row r="26" spans="1:18" x14ac:dyDescent="0.3">
      <c r="A26" t="s">
        <v>10</v>
      </c>
      <c r="B26" t="s">
        <v>82</v>
      </c>
      <c r="C26" t="s">
        <v>83</v>
      </c>
      <c r="D26" t="s">
        <v>84</v>
      </c>
      <c r="E26" s="3" t="e">
        <f t="shared" si="11"/>
        <v>#DIV/0!</v>
      </c>
      <c r="F26" s="3" t="e">
        <f t="shared" si="12"/>
        <v>#DIV/0!</v>
      </c>
      <c r="H26" t="s">
        <v>183</v>
      </c>
      <c r="I26" t="s">
        <v>184</v>
      </c>
      <c r="J26" t="s">
        <v>185</v>
      </c>
      <c r="K26" s="3" t="e">
        <f t="shared" si="13"/>
        <v>#DIV/0!</v>
      </c>
      <c r="L26" s="3" t="e">
        <f t="shared" si="14"/>
        <v>#DIV/0!</v>
      </c>
    </row>
    <row r="27" spans="1:18" x14ac:dyDescent="0.3">
      <c r="A27" t="s">
        <v>11</v>
      </c>
      <c r="B27" t="s">
        <v>85</v>
      </c>
      <c r="C27" t="s">
        <v>86</v>
      </c>
      <c r="D27" t="s">
        <v>87</v>
      </c>
      <c r="E27" s="3" t="e">
        <f t="shared" si="11"/>
        <v>#DIV/0!</v>
      </c>
      <c r="F27" s="3" t="e">
        <f t="shared" si="12"/>
        <v>#DIV/0!</v>
      </c>
      <c r="H27" t="s">
        <v>186</v>
      </c>
      <c r="I27" t="s">
        <v>187</v>
      </c>
      <c r="J27" t="s">
        <v>188</v>
      </c>
      <c r="K27" s="3" t="e">
        <f t="shared" si="13"/>
        <v>#DIV/0!</v>
      </c>
      <c r="L27" s="3" t="e">
        <f t="shared" si="14"/>
        <v>#DIV/0!</v>
      </c>
    </row>
    <row r="28" spans="1:18" x14ac:dyDescent="0.3">
      <c r="A28" t="s">
        <v>12</v>
      </c>
      <c r="B28" t="s">
        <v>88</v>
      </c>
      <c r="C28" t="s">
        <v>89</v>
      </c>
      <c r="D28" t="s">
        <v>90</v>
      </c>
      <c r="E28" s="3" t="e">
        <f t="shared" si="11"/>
        <v>#DIV/0!</v>
      </c>
      <c r="F28" s="3" t="e">
        <f t="shared" si="12"/>
        <v>#DIV/0!</v>
      </c>
      <c r="H28" t="s">
        <v>189</v>
      </c>
      <c r="I28" t="s">
        <v>190</v>
      </c>
      <c r="J28" t="s">
        <v>191</v>
      </c>
      <c r="K28" s="3" t="e">
        <f t="shared" si="13"/>
        <v>#DIV/0!</v>
      </c>
      <c r="L28" s="3" t="e">
        <f t="shared" si="14"/>
        <v>#DIV/0!</v>
      </c>
    </row>
    <row r="31" spans="1:18" x14ac:dyDescent="0.3">
      <c r="A31" s="1" t="s">
        <v>27</v>
      </c>
      <c r="B31" t="s">
        <v>1</v>
      </c>
      <c r="C31" t="s">
        <v>2</v>
      </c>
      <c r="D31" t="s">
        <v>3</v>
      </c>
      <c r="E31" t="s">
        <v>4</v>
      </c>
      <c r="F31" s="2" t="s">
        <v>5</v>
      </c>
    </row>
    <row r="32" spans="1:18" x14ac:dyDescent="0.3">
      <c r="A32" t="s">
        <v>6</v>
      </c>
      <c r="B32" t="s">
        <v>91</v>
      </c>
      <c r="C32" t="s">
        <v>92</v>
      </c>
      <c r="D32" t="s">
        <v>93</v>
      </c>
      <c r="E32" s="3" t="e">
        <f>AVERAGE(B32:D32)</f>
        <v>#DIV/0!</v>
      </c>
      <c r="F32" s="3" t="e">
        <f>_xlfn.STDEV.P(B32:D32)</f>
        <v>#DIV/0!</v>
      </c>
    </row>
    <row r="33" spans="1:18" x14ac:dyDescent="0.3">
      <c r="A33" t="s">
        <v>7</v>
      </c>
      <c r="B33" t="s">
        <v>94</v>
      </c>
      <c r="C33" t="s">
        <v>95</v>
      </c>
      <c r="D33" t="s">
        <v>96</v>
      </c>
      <c r="E33" s="3" t="e">
        <f t="shared" ref="E33:E38" si="15">AVERAGE(B33:D33)</f>
        <v>#DIV/0!</v>
      </c>
      <c r="F33" s="3" t="e">
        <f t="shared" ref="F33:F38" si="16">_xlfn.STDEV.P(B33:D33)</f>
        <v>#DIV/0!</v>
      </c>
    </row>
    <row r="34" spans="1:18" x14ac:dyDescent="0.3">
      <c r="A34" t="s">
        <v>8</v>
      </c>
      <c r="B34" t="s">
        <v>97</v>
      </c>
      <c r="C34" t="s">
        <v>98</v>
      </c>
      <c r="D34" t="s">
        <v>99</v>
      </c>
      <c r="E34" s="3" t="e">
        <f t="shared" si="15"/>
        <v>#DIV/0!</v>
      </c>
      <c r="F34" s="3" t="e">
        <f t="shared" si="16"/>
        <v>#DIV/0!</v>
      </c>
    </row>
    <row r="35" spans="1:18" x14ac:dyDescent="0.3">
      <c r="A35" t="s">
        <v>9</v>
      </c>
      <c r="B35" t="s">
        <v>100</v>
      </c>
      <c r="C35" t="s">
        <v>101</v>
      </c>
      <c r="D35" t="s">
        <v>102</v>
      </c>
      <c r="E35" s="3" t="e">
        <f t="shared" si="15"/>
        <v>#DIV/0!</v>
      </c>
      <c r="F35" s="3" t="e">
        <f t="shared" si="16"/>
        <v>#DIV/0!</v>
      </c>
    </row>
    <row r="36" spans="1:18" x14ac:dyDescent="0.3">
      <c r="A36" t="s">
        <v>10</v>
      </c>
      <c r="B36" t="s">
        <v>103</v>
      </c>
      <c r="C36" t="s">
        <v>104</v>
      </c>
      <c r="D36" t="s">
        <v>105</v>
      </c>
      <c r="E36" s="3" t="e">
        <f t="shared" si="15"/>
        <v>#DIV/0!</v>
      </c>
      <c r="F36" s="3" t="e">
        <f t="shared" si="16"/>
        <v>#DIV/0!</v>
      </c>
    </row>
    <row r="37" spans="1:18" x14ac:dyDescent="0.3">
      <c r="A37" t="s">
        <v>11</v>
      </c>
      <c r="B37" t="s">
        <v>106</v>
      </c>
      <c r="C37" t="s">
        <v>107</v>
      </c>
      <c r="D37" t="s">
        <v>108</v>
      </c>
      <c r="E37" s="3" t="e">
        <f t="shared" si="15"/>
        <v>#DIV/0!</v>
      </c>
      <c r="F37" s="3" t="e">
        <f t="shared" si="16"/>
        <v>#DIV/0!</v>
      </c>
    </row>
    <row r="38" spans="1:18" x14ac:dyDescent="0.3">
      <c r="A38" t="s">
        <v>12</v>
      </c>
      <c r="B38" t="s">
        <v>109</v>
      </c>
      <c r="C38" t="s">
        <v>110</v>
      </c>
      <c r="D38" t="s">
        <v>111</v>
      </c>
      <c r="E38" s="3" t="e">
        <f t="shared" si="15"/>
        <v>#DIV/0!</v>
      </c>
      <c r="F38" s="3" t="e">
        <f t="shared" si="16"/>
        <v>#DIV/0!</v>
      </c>
    </row>
    <row r="41" spans="1:18" x14ac:dyDescent="0.3">
      <c r="B41" t="s">
        <v>13</v>
      </c>
      <c r="C41" t="s">
        <v>14</v>
      </c>
      <c r="D41" t="s">
        <v>15</v>
      </c>
      <c r="E41" t="s">
        <v>4</v>
      </c>
      <c r="F41" t="s">
        <v>5</v>
      </c>
      <c r="H41" t="s">
        <v>16</v>
      </c>
      <c r="K41" t="s">
        <v>4</v>
      </c>
      <c r="L41" t="s">
        <v>5</v>
      </c>
      <c r="N41" s="4" t="s">
        <v>17</v>
      </c>
      <c r="O41" s="4" t="s">
        <v>18</v>
      </c>
      <c r="P41" s="4" t="s">
        <v>19</v>
      </c>
      <c r="Q41" s="4" t="s">
        <v>20</v>
      </c>
      <c r="R41" s="4" t="s">
        <v>21</v>
      </c>
    </row>
    <row r="42" spans="1:18" x14ac:dyDescent="0.3">
      <c r="A42" t="s">
        <v>6</v>
      </c>
      <c r="B42" t="s">
        <v>112</v>
      </c>
      <c r="C42" t="s">
        <v>113</v>
      </c>
      <c r="D42" t="s">
        <v>114</v>
      </c>
      <c r="E42" s="3" t="e">
        <f>AVERAGE(B42:D42)</f>
        <v>#DIV/0!</v>
      </c>
      <c r="F42" s="3" t="e">
        <f>_xlfn.STDEV.P(B42:D42)</f>
        <v>#DIV/0!</v>
      </c>
      <c r="H42" t="s">
        <v>192</v>
      </c>
      <c r="I42" t="s">
        <v>193</v>
      </c>
      <c r="J42" t="s">
        <v>194</v>
      </c>
      <c r="K42" s="3" t="e">
        <f>AVERAGE(H42:J42)</f>
        <v>#DIV/0!</v>
      </c>
      <c r="L42" s="3" t="e">
        <f>_xlfn.STDEV.P(H42:J42)</f>
        <v>#DIV/0!</v>
      </c>
      <c r="N42" s="3"/>
      <c r="O42" s="3"/>
      <c r="P42" s="3"/>
      <c r="Q42" s="5"/>
      <c r="R42" s="3" t="e">
        <f t="shared" ref="R42:R48" si="17">K102-K42</f>
        <v>#DIV/0!</v>
      </c>
    </row>
    <row r="43" spans="1:18" x14ac:dyDescent="0.3">
      <c r="A43" t="s">
        <v>7</v>
      </c>
      <c r="B43" t="s">
        <v>115</v>
      </c>
      <c r="C43" t="s">
        <v>116</v>
      </c>
      <c r="D43" t="s">
        <v>117</v>
      </c>
      <c r="E43" s="3" t="e">
        <f t="shared" ref="E43:E47" si="18">AVERAGE(B43:D43)</f>
        <v>#DIV/0!</v>
      </c>
      <c r="F43" s="3" t="e">
        <f t="shared" ref="F43:F48" si="19">_xlfn.STDEV.P(B43:D43)</f>
        <v>#DIV/0!</v>
      </c>
      <c r="H43" t="s">
        <v>195</v>
      </c>
      <c r="I43" t="s">
        <v>196</v>
      </c>
      <c r="J43" t="s">
        <v>197</v>
      </c>
      <c r="K43" s="3" t="e">
        <f t="shared" ref="K43:K48" si="20">AVERAGE(H43:J43)</f>
        <v>#DIV/0!</v>
      </c>
      <c r="L43" s="3" t="e">
        <f t="shared" ref="L43:L48" si="21">_xlfn.STDEV.P(H43:J43)</f>
        <v>#DIV/0!</v>
      </c>
      <c r="N43" s="3"/>
      <c r="O43" s="3"/>
      <c r="P43" s="3"/>
      <c r="Q43" s="5"/>
      <c r="R43" s="3" t="e">
        <f t="shared" si="17"/>
        <v>#DIV/0!</v>
      </c>
    </row>
    <row r="44" spans="1:18" x14ac:dyDescent="0.3">
      <c r="A44" t="s">
        <v>8</v>
      </c>
      <c r="B44" t="s">
        <v>118</v>
      </c>
      <c r="C44" t="s">
        <v>119</v>
      </c>
      <c r="D44" t="s">
        <v>120</v>
      </c>
      <c r="E44" s="3" t="e">
        <f t="shared" si="18"/>
        <v>#DIV/0!</v>
      </c>
      <c r="F44" s="3" t="e">
        <f t="shared" si="19"/>
        <v>#DIV/0!</v>
      </c>
      <c r="H44" t="s">
        <v>198</v>
      </c>
      <c r="I44" t="s">
        <v>199</v>
      </c>
      <c r="J44" t="s">
        <v>200</v>
      </c>
      <c r="K44" s="3" t="e">
        <f t="shared" si="20"/>
        <v>#DIV/0!</v>
      </c>
      <c r="L44" s="3" t="e">
        <f t="shared" si="21"/>
        <v>#DIV/0!</v>
      </c>
      <c r="N44" s="3"/>
      <c r="O44" s="3"/>
      <c r="P44" s="3"/>
      <c r="Q44" s="5"/>
      <c r="R44" s="3" t="e">
        <f t="shared" si="17"/>
        <v>#DIV/0!</v>
      </c>
    </row>
    <row r="45" spans="1:18" x14ac:dyDescent="0.3">
      <c r="A45" t="s">
        <v>9</v>
      </c>
      <c r="B45" t="s">
        <v>121</v>
      </c>
      <c r="C45" t="s">
        <v>122</v>
      </c>
      <c r="D45" t="s">
        <v>123</v>
      </c>
      <c r="E45" s="3" t="e">
        <f t="shared" si="18"/>
        <v>#DIV/0!</v>
      </c>
      <c r="F45" s="3" t="e">
        <f t="shared" si="19"/>
        <v>#DIV/0!</v>
      </c>
      <c r="H45" t="s">
        <v>201</v>
      </c>
      <c r="I45" t="s">
        <v>202</v>
      </c>
      <c r="J45" t="s">
        <v>203</v>
      </c>
      <c r="K45" s="3" t="e">
        <f t="shared" si="20"/>
        <v>#DIV/0!</v>
      </c>
      <c r="L45" s="3" t="e">
        <f t="shared" si="21"/>
        <v>#DIV/0!</v>
      </c>
      <c r="N45" s="3"/>
      <c r="O45" s="3"/>
      <c r="P45" s="3"/>
      <c r="Q45" s="5"/>
      <c r="R45" s="3" t="e">
        <f t="shared" si="17"/>
        <v>#DIV/0!</v>
      </c>
    </row>
    <row r="46" spans="1:18" x14ac:dyDescent="0.3">
      <c r="A46" t="s">
        <v>10</v>
      </c>
      <c r="B46" t="s">
        <v>124</v>
      </c>
      <c r="C46" t="s">
        <v>125</v>
      </c>
      <c r="D46" t="s">
        <v>126</v>
      </c>
      <c r="E46" s="3" t="e">
        <f t="shared" si="18"/>
        <v>#DIV/0!</v>
      </c>
      <c r="F46" s="3" t="e">
        <f t="shared" si="19"/>
        <v>#DIV/0!</v>
      </c>
      <c r="H46" t="s">
        <v>204</v>
      </c>
      <c r="I46" t="s">
        <v>205</v>
      </c>
      <c r="J46" t="s">
        <v>206</v>
      </c>
      <c r="K46" s="3" t="e">
        <f t="shared" si="20"/>
        <v>#DIV/0!</v>
      </c>
      <c r="L46" s="3" t="e">
        <f t="shared" si="21"/>
        <v>#DIV/0!</v>
      </c>
      <c r="N46" s="3"/>
      <c r="O46" s="3"/>
      <c r="P46" s="3"/>
      <c r="Q46" s="5"/>
      <c r="R46" s="3" t="e">
        <f t="shared" si="17"/>
        <v>#DIV/0!</v>
      </c>
    </row>
    <row r="47" spans="1:18" x14ac:dyDescent="0.3">
      <c r="A47" t="s">
        <v>11</v>
      </c>
      <c r="B47" t="s">
        <v>127</v>
      </c>
      <c r="C47" t="s">
        <v>128</v>
      </c>
      <c r="D47" t="s">
        <v>129</v>
      </c>
      <c r="E47" s="3" t="e">
        <f t="shared" si="18"/>
        <v>#DIV/0!</v>
      </c>
      <c r="F47" s="3" t="e">
        <f t="shared" si="19"/>
        <v>#DIV/0!</v>
      </c>
      <c r="H47" t="s">
        <v>207</v>
      </c>
      <c r="I47" t="s">
        <v>208</v>
      </c>
      <c r="J47" t="s">
        <v>209</v>
      </c>
      <c r="K47" s="3" t="e">
        <f t="shared" si="20"/>
        <v>#DIV/0!</v>
      </c>
      <c r="L47" s="3" t="e">
        <f t="shared" si="21"/>
        <v>#DIV/0!</v>
      </c>
      <c r="N47" s="3"/>
      <c r="O47" s="3"/>
      <c r="P47" s="3"/>
      <c r="Q47" s="5"/>
      <c r="R47" s="3" t="e">
        <f t="shared" si="17"/>
        <v>#DIV/0!</v>
      </c>
    </row>
    <row r="48" spans="1:18" x14ac:dyDescent="0.3">
      <c r="A48" t="s">
        <v>12</v>
      </c>
      <c r="B48" t="s">
        <v>130</v>
      </c>
      <c r="C48" t="s">
        <v>131</v>
      </c>
      <c r="D48" t="s">
        <v>132</v>
      </c>
      <c r="E48" s="3" t="e">
        <f>AVERAGE(B48:D48)</f>
        <v>#DIV/0!</v>
      </c>
      <c r="F48" s="3" t="e">
        <f t="shared" si="19"/>
        <v>#DIV/0!</v>
      </c>
      <c r="H48" t="s">
        <v>210</v>
      </c>
      <c r="I48" t="s">
        <v>211</v>
      </c>
      <c r="J48" t="s">
        <v>212</v>
      </c>
      <c r="K48" s="3" t="e">
        <f t="shared" si="20"/>
        <v>#DIV/0!</v>
      </c>
      <c r="L48" s="3" t="e">
        <f t="shared" si="21"/>
        <v>#DIV/0!</v>
      </c>
      <c r="N48" s="3"/>
      <c r="O48" s="3"/>
      <c r="P48" s="3"/>
      <c r="Q48" s="5"/>
      <c r="R48" s="3" t="e">
        <f t="shared" si="17"/>
        <v>#DIV/0!</v>
      </c>
    </row>
    <row r="49" spans="1:18" x14ac:dyDescent="0.3">
      <c r="N49" s="3"/>
      <c r="O49" s="3"/>
      <c r="P49" s="3"/>
      <c r="Q49" s="3"/>
      <c r="R49" s="3"/>
    </row>
    <row r="50" spans="1:18" x14ac:dyDescent="0.3">
      <c r="H50" t="s">
        <v>22</v>
      </c>
    </row>
    <row r="51" spans="1:18" x14ac:dyDescent="0.3">
      <c r="B51" t="s">
        <v>23</v>
      </c>
      <c r="C51" t="s">
        <v>24</v>
      </c>
      <c r="D51" t="s">
        <v>25</v>
      </c>
      <c r="E51" t="s">
        <v>4</v>
      </c>
      <c r="F51" t="s">
        <v>5</v>
      </c>
      <c r="K51" t="s">
        <v>26</v>
      </c>
      <c r="L51" t="s">
        <v>5</v>
      </c>
    </row>
    <row r="52" spans="1:18" x14ac:dyDescent="0.3">
      <c r="A52" t="s">
        <v>6</v>
      </c>
      <c r="B52" t="s">
        <v>133</v>
      </c>
      <c r="C52" t="s">
        <v>134</v>
      </c>
      <c r="D52" t="s">
        <v>135</v>
      </c>
      <c r="E52" s="3" t="e">
        <f>AVERAGE(B52:D52)</f>
        <v>#DIV/0!</v>
      </c>
      <c r="F52" s="3" t="e">
        <f>_xlfn.STDEV.P(B52:D52)</f>
        <v>#DIV/0!</v>
      </c>
      <c r="H52" t="s">
        <v>213</v>
      </c>
      <c r="I52" t="s">
        <v>214</v>
      </c>
      <c r="J52" t="s">
        <v>215</v>
      </c>
      <c r="K52" s="3" t="e">
        <f>AVERAGE(H52:J52)</f>
        <v>#DIV/0!</v>
      </c>
      <c r="L52" s="3" t="e">
        <f>_xlfn.STDEV.P(H52:J52)</f>
        <v>#DIV/0!</v>
      </c>
    </row>
    <row r="53" spans="1:18" x14ac:dyDescent="0.3">
      <c r="A53" t="s">
        <v>7</v>
      </c>
      <c r="B53" t="s">
        <v>136</v>
      </c>
      <c r="C53" t="s">
        <v>137</v>
      </c>
      <c r="D53" t="s">
        <v>138</v>
      </c>
      <c r="E53" s="3" t="e">
        <f t="shared" ref="E53:E58" si="22">AVERAGE(B53:D53)</f>
        <v>#DIV/0!</v>
      </c>
      <c r="F53" s="3" t="e">
        <f t="shared" ref="F53:F58" si="23">_xlfn.STDEV.P(B53:D53)</f>
        <v>#DIV/0!</v>
      </c>
      <c r="H53" t="s">
        <v>216</v>
      </c>
      <c r="I53" t="s">
        <v>217</v>
      </c>
      <c r="J53" t="s">
        <v>218</v>
      </c>
      <c r="K53" s="3" t="e">
        <f t="shared" ref="K53:K58" si="24">AVERAGE(H53:J53)</f>
        <v>#DIV/0!</v>
      </c>
      <c r="L53" s="3" t="e">
        <f t="shared" ref="L53:L58" si="25">_xlfn.STDEV.P(H53:J53)</f>
        <v>#DIV/0!</v>
      </c>
    </row>
    <row r="54" spans="1:18" x14ac:dyDescent="0.3">
      <c r="A54" t="s">
        <v>8</v>
      </c>
      <c r="B54" t="s">
        <v>139</v>
      </c>
      <c r="C54" t="s">
        <v>140</v>
      </c>
      <c r="D54" t="s">
        <v>141</v>
      </c>
      <c r="E54" s="3" t="e">
        <f t="shared" si="22"/>
        <v>#DIV/0!</v>
      </c>
      <c r="F54" s="3" t="e">
        <f t="shared" si="23"/>
        <v>#DIV/0!</v>
      </c>
      <c r="H54" t="s">
        <v>219</v>
      </c>
      <c r="I54" t="s">
        <v>220</v>
      </c>
      <c r="J54" t="s">
        <v>221</v>
      </c>
      <c r="K54" s="3" t="e">
        <f t="shared" si="24"/>
        <v>#DIV/0!</v>
      </c>
      <c r="L54" s="3" t="e">
        <f t="shared" si="25"/>
        <v>#DIV/0!</v>
      </c>
    </row>
    <row r="55" spans="1:18" x14ac:dyDescent="0.3">
      <c r="A55" t="s">
        <v>9</v>
      </c>
      <c r="B55" t="s">
        <v>142</v>
      </c>
      <c r="C55" t="s">
        <v>143</v>
      </c>
      <c r="D55" t="s">
        <v>144</v>
      </c>
      <c r="E55" s="3" t="e">
        <f t="shared" si="22"/>
        <v>#DIV/0!</v>
      </c>
      <c r="F55" s="3" t="e">
        <f t="shared" si="23"/>
        <v>#DIV/0!</v>
      </c>
      <c r="H55" t="s">
        <v>222</v>
      </c>
      <c r="I55" t="s">
        <v>223</v>
      </c>
      <c r="J55" t="s">
        <v>119</v>
      </c>
      <c r="K55" s="3" t="e">
        <f t="shared" si="24"/>
        <v>#DIV/0!</v>
      </c>
      <c r="L55" s="3" t="e">
        <f t="shared" si="25"/>
        <v>#DIV/0!</v>
      </c>
    </row>
    <row r="56" spans="1:18" x14ac:dyDescent="0.3">
      <c r="A56" t="s">
        <v>10</v>
      </c>
      <c r="B56" t="s">
        <v>145</v>
      </c>
      <c r="C56" t="s">
        <v>146</v>
      </c>
      <c r="D56" t="s">
        <v>147</v>
      </c>
      <c r="E56" s="3" t="e">
        <f t="shared" si="22"/>
        <v>#DIV/0!</v>
      </c>
      <c r="F56" s="3" t="e">
        <f t="shared" si="23"/>
        <v>#DIV/0!</v>
      </c>
      <c r="H56" t="s">
        <v>224</v>
      </c>
      <c r="I56" t="s">
        <v>225</v>
      </c>
      <c r="J56" t="s">
        <v>226</v>
      </c>
      <c r="K56" s="3" t="e">
        <f t="shared" si="24"/>
        <v>#DIV/0!</v>
      </c>
      <c r="L56" s="3" t="e">
        <f t="shared" si="25"/>
        <v>#DIV/0!</v>
      </c>
    </row>
    <row r="57" spans="1:18" x14ac:dyDescent="0.3">
      <c r="A57" t="s">
        <v>11</v>
      </c>
      <c r="B57" t="s">
        <v>148</v>
      </c>
      <c r="C57" t="s">
        <v>149</v>
      </c>
      <c r="D57" t="s">
        <v>150</v>
      </c>
      <c r="E57" s="3" t="e">
        <f t="shared" si="22"/>
        <v>#DIV/0!</v>
      </c>
      <c r="F57" s="3" t="e">
        <f t="shared" si="23"/>
        <v>#DIV/0!</v>
      </c>
      <c r="H57" t="s">
        <v>227</v>
      </c>
      <c r="I57" t="s">
        <v>228</v>
      </c>
      <c r="J57" t="s">
        <v>229</v>
      </c>
      <c r="K57" s="3" t="e">
        <f t="shared" si="24"/>
        <v>#DIV/0!</v>
      </c>
      <c r="L57" s="3" t="e">
        <f t="shared" si="25"/>
        <v>#DIV/0!</v>
      </c>
    </row>
    <row r="58" spans="1:18" x14ac:dyDescent="0.3">
      <c r="A58" t="s">
        <v>12</v>
      </c>
      <c r="B58" t="s">
        <v>151</v>
      </c>
      <c r="C58" t="s">
        <v>152</v>
      </c>
      <c r="D58" t="s">
        <v>153</v>
      </c>
      <c r="E58" s="3" t="e">
        <f t="shared" si="22"/>
        <v>#DIV/0!</v>
      </c>
      <c r="F58" s="3" t="e">
        <f t="shared" si="23"/>
        <v>#DIV/0!</v>
      </c>
      <c r="H58" t="s">
        <v>91</v>
      </c>
      <c r="I58" t="s">
        <v>230</v>
      </c>
      <c r="J58" t="s">
        <v>231</v>
      </c>
      <c r="K58" s="3" t="e">
        <f t="shared" si="24"/>
        <v>#DIV/0!</v>
      </c>
      <c r="L58" s="3" t="e">
        <f t="shared" si="25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2021-08-05T13:25:39Z</dcterms:created>
  <dcterms:modified xsi:type="dcterms:W3CDTF">2022-07-13T13:18:23Z</dcterms:modified>
</cp:coreProperties>
</file>