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umeleng\Desktop\"/>
    </mc:Choice>
  </mc:AlternateContent>
  <xr:revisionPtr revIDLastSave="0" documentId="13_ncr:1_{AFE9DA3D-C5C5-439E-95B9-327F8D65E3A4}" xr6:coauthVersionLast="47" xr6:coauthVersionMax="47" xr10:uidLastSave="{00000000-0000-0000-0000-000000000000}"/>
  <bookViews>
    <workbookView xWindow="0" yWindow="0" windowWidth="20490" windowHeight="10800" firstSheet="4" activeTab="9" xr2:uid="{00000000-000D-0000-FFFF-FFFF00000000}"/>
  </bookViews>
  <sheets>
    <sheet name="BD_PA" sheetId="6" r:id="rId1"/>
    <sheet name="C.A_PA" sheetId="5" r:id="rId2"/>
    <sheet name="% inhibition" sheetId="2" r:id="rId3"/>
    <sheet name="C. attachment" sheetId="3" r:id="rId4"/>
    <sheet name="B.development" sheetId="4" r:id="rId5"/>
    <sheet name="pyocyanin" sheetId="7" r:id="rId6"/>
    <sheet name="AQS" sheetId="8" r:id="rId7"/>
    <sheet name="Swarming &amp; swimming" sheetId="10" r:id="rId8"/>
    <sheet name="Cell viability" sheetId="11" r:id="rId9"/>
    <sheet name="LDH" sheetId="12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2" l="1"/>
  <c r="S36" i="2" l="1"/>
  <c r="S37" i="2" s="1"/>
  <c r="T36" i="2"/>
  <c r="T37" i="2" s="1"/>
  <c r="U36" i="2"/>
  <c r="U37" i="2" s="1"/>
  <c r="V36" i="2"/>
  <c r="W36" i="2"/>
  <c r="W37" i="2" s="1"/>
  <c r="X36" i="2"/>
  <c r="X37" i="2" s="1"/>
  <c r="Y36" i="2"/>
  <c r="Y37" i="2" s="1"/>
  <c r="O36" i="2"/>
  <c r="R36" i="2"/>
  <c r="R37" i="2" s="1"/>
  <c r="P36" i="2"/>
  <c r="P37" i="2" s="1"/>
  <c r="Q36" i="2"/>
  <c r="Q37" i="2" s="1"/>
  <c r="P27" i="2"/>
  <c r="P28" i="2" s="1"/>
  <c r="Q27" i="2"/>
  <c r="R27" i="2"/>
  <c r="R28" i="2" s="1"/>
  <c r="S27" i="2"/>
  <c r="S28" i="2" s="1"/>
  <c r="T27" i="2"/>
  <c r="T28" i="2" s="1"/>
  <c r="U27" i="2"/>
  <c r="U28" i="2" s="1"/>
  <c r="V27" i="2"/>
  <c r="V28" i="2" s="1"/>
  <c r="W27" i="2"/>
  <c r="W28" i="2" s="1"/>
  <c r="X27" i="2"/>
  <c r="X28" i="2" s="1"/>
  <c r="Y27" i="2"/>
  <c r="Y28" i="2" s="1"/>
  <c r="O27" i="2"/>
  <c r="X29" i="2" s="1"/>
  <c r="P18" i="2"/>
  <c r="P19" i="2" s="1"/>
  <c r="Q18" i="2"/>
  <c r="Q19" i="2" s="1"/>
  <c r="R18" i="2"/>
  <c r="R19" i="2" s="1"/>
  <c r="S18" i="2"/>
  <c r="S19" i="2" s="1"/>
  <c r="T18" i="2"/>
  <c r="T19" i="2" s="1"/>
  <c r="U18" i="2"/>
  <c r="U19" i="2" s="1"/>
  <c r="V18" i="2"/>
  <c r="V19" i="2" s="1"/>
  <c r="W18" i="2"/>
  <c r="W19" i="2" s="1"/>
  <c r="X18" i="2"/>
  <c r="X19" i="2" s="1"/>
  <c r="Y18" i="2"/>
  <c r="Y19" i="2" s="1"/>
  <c r="O18" i="2"/>
  <c r="X8" i="2"/>
  <c r="X9" i="2" s="1"/>
  <c r="Y8" i="2"/>
  <c r="Y9" i="2" s="1"/>
  <c r="V8" i="2"/>
  <c r="V9" i="2" s="1"/>
  <c r="W8" i="2"/>
  <c r="W9" i="2" s="1"/>
  <c r="T8" i="2"/>
  <c r="T9" i="2" s="1"/>
  <c r="U8" i="2"/>
  <c r="U9" i="2" s="1"/>
  <c r="S8" i="2"/>
  <c r="S9" i="2" s="1"/>
  <c r="P8" i="2"/>
  <c r="P9" i="2" s="1"/>
  <c r="Q8" i="2"/>
  <c r="Q9" i="2" s="1"/>
  <c r="R8" i="2"/>
  <c r="R9" i="2" s="1"/>
  <c r="O8" i="2"/>
  <c r="K37" i="2"/>
  <c r="K38" i="2" s="1"/>
  <c r="L37" i="2"/>
  <c r="L38" i="2" s="1"/>
  <c r="J37" i="2"/>
  <c r="J38" i="2" s="1"/>
  <c r="I37" i="2"/>
  <c r="G37" i="2"/>
  <c r="G38" i="2" s="1"/>
  <c r="H37" i="2"/>
  <c r="H38" i="2" s="1"/>
  <c r="F37" i="2"/>
  <c r="F38" i="2" s="1"/>
  <c r="E37" i="2"/>
  <c r="C37" i="2"/>
  <c r="C38" i="2" s="1"/>
  <c r="D37" i="2"/>
  <c r="D38" i="2" s="1"/>
  <c r="B37" i="2"/>
  <c r="L28" i="2"/>
  <c r="L29" i="2" s="1"/>
  <c r="K28" i="2"/>
  <c r="K29" i="2" s="1"/>
  <c r="J28" i="2"/>
  <c r="J29" i="2" s="1"/>
  <c r="I28" i="2"/>
  <c r="I29" i="2" s="1"/>
  <c r="H28" i="2"/>
  <c r="H29" i="2" s="1"/>
  <c r="G28" i="2"/>
  <c r="G29" i="2" s="1"/>
  <c r="F28" i="2"/>
  <c r="F29" i="2" s="1"/>
  <c r="E28" i="2"/>
  <c r="E29" i="2" s="1"/>
  <c r="D28" i="2"/>
  <c r="D29" i="2" s="1"/>
  <c r="C28" i="2"/>
  <c r="C29" i="2" s="1"/>
  <c r="B28" i="2"/>
  <c r="B29" i="2" s="1"/>
  <c r="B8" i="2"/>
  <c r="B9" i="2" s="1"/>
  <c r="L18" i="2"/>
  <c r="L19" i="2" s="1"/>
  <c r="B18" i="2"/>
  <c r="B19" i="2" s="1"/>
  <c r="K18" i="2"/>
  <c r="K19" i="2" s="1"/>
  <c r="I18" i="2"/>
  <c r="I19" i="2" s="1"/>
  <c r="J18" i="2"/>
  <c r="J19" i="2" s="1"/>
  <c r="H18" i="2"/>
  <c r="H19" i="2" s="1"/>
  <c r="G18" i="2"/>
  <c r="G19" i="2" s="1"/>
  <c r="F18" i="2"/>
  <c r="F19" i="2" s="1"/>
  <c r="D18" i="2"/>
  <c r="D19" i="2" s="1"/>
  <c r="E18" i="2"/>
  <c r="E19" i="2" s="1"/>
  <c r="C18" i="2"/>
  <c r="C19" i="2" s="1"/>
  <c r="L8" i="2"/>
  <c r="L9" i="2" s="1"/>
  <c r="K8" i="2"/>
  <c r="K9" i="2" s="1"/>
  <c r="J8" i="2"/>
  <c r="J9" i="2" s="1"/>
  <c r="I8" i="2"/>
  <c r="I9" i="2" s="1"/>
  <c r="H8" i="2"/>
  <c r="H9" i="2" s="1"/>
  <c r="G8" i="2"/>
  <c r="G9" i="2" s="1"/>
  <c r="E8" i="2"/>
  <c r="E9" i="2" s="1"/>
  <c r="F8" i="2"/>
  <c r="F9" i="2" s="1"/>
  <c r="D8" i="2"/>
  <c r="D9" i="2" s="1"/>
  <c r="C8" i="2"/>
  <c r="C9" i="2" s="1"/>
  <c r="I38" i="2" l="1"/>
  <c r="I39" i="2"/>
  <c r="Y38" i="2"/>
  <c r="V38" i="2"/>
  <c r="O37" i="2"/>
  <c r="O38" i="2"/>
  <c r="Q38" i="2"/>
  <c r="S38" i="2"/>
  <c r="U38" i="2"/>
  <c r="X38" i="2"/>
  <c r="Y20" i="2"/>
  <c r="P38" i="2"/>
  <c r="R38" i="2"/>
  <c r="T38" i="2"/>
  <c r="W38" i="2"/>
  <c r="V37" i="2"/>
  <c r="R20" i="2"/>
  <c r="V20" i="2"/>
  <c r="P29" i="2"/>
  <c r="S29" i="2"/>
  <c r="U29" i="2"/>
  <c r="W29" i="2"/>
  <c r="Y29" i="2"/>
  <c r="O19" i="2"/>
  <c r="P20" i="2"/>
  <c r="T20" i="2"/>
  <c r="X20" i="2"/>
  <c r="Q29" i="2"/>
  <c r="O28" i="2"/>
  <c r="O29" i="2"/>
  <c r="R29" i="2"/>
  <c r="T29" i="2"/>
  <c r="V29" i="2"/>
  <c r="Q28" i="2"/>
  <c r="O20" i="2"/>
  <c r="Q20" i="2"/>
  <c r="S20" i="2"/>
  <c r="U20" i="2"/>
  <c r="W20" i="2"/>
  <c r="Y10" i="2"/>
  <c r="O9" i="2"/>
  <c r="P10" i="2"/>
  <c r="R10" i="2"/>
  <c r="T10" i="2"/>
  <c r="V10" i="2"/>
  <c r="X10" i="2"/>
  <c r="O10" i="2"/>
  <c r="Q10" i="2"/>
  <c r="S10" i="2"/>
  <c r="U10" i="2"/>
  <c r="W10" i="2"/>
  <c r="L39" i="2"/>
  <c r="C39" i="2"/>
  <c r="E39" i="2"/>
  <c r="B38" i="2"/>
  <c r="G39" i="2"/>
  <c r="K39" i="2"/>
  <c r="E38" i="2"/>
  <c r="B39" i="2"/>
  <c r="D39" i="2"/>
  <c r="F39" i="2"/>
  <c r="H39" i="2"/>
  <c r="J39" i="2"/>
  <c r="G30" i="2"/>
  <c r="I30" i="2"/>
  <c r="K30" i="2"/>
  <c r="H30" i="2"/>
  <c r="J30" i="2"/>
  <c r="L30" i="2"/>
  <c r="D10" i="2"/>
  <c r="F10" i="2"/>
  <c r="H10" i="2"/>
  <c r="K10" i="2"/>
  <c r="B20" i="2"/>
  <c r="D20" i="2"/>
  <c r="F20" i="2"/>
  <c r="H20" i="2"/>
  <c r="J20" i="2"/>
  <c r="L20" i="2"/>
  <c r="C30" i="2"/>
  <c r="E30" i="2"/>
  <c r="E10" i="2"/>
  <c r="G10" i="2"/>
  <c r="J10" i="2"/>
  <c r="L10" i="2"/>
  <c r="E20" i="2"/>
  <c r="G20" i="2"/>
  <c r="I20" i="2"/>
  <c r="K20" i="2"/>
  <c r="B30" i="2"/>
  <c r="D30" i="2"/>
  <c r="F30" i="2"/>
  <c r="I10" i="2"/>
  <c r="B10" i="2"/>
  <c r="C10" i="2"/>
</calcChain>
</file>

<file path=xl/sharedStrings.xml><?xml version="1.0" encoding="utf-8"?>
<sst xmlns="http://schemas.openxmlformats.org/spreadsheetml/2006/main" count="552" uniqueCount="127">
  <si>
    <t>SP_01</t>
  </si>
  <si>
    <t>CELL ATTACHMENT</t>
  </si>
  <si>
    <t>SA_01</t>
  </si>
  <si>
    <t>EC_01</t>
  </si>
  <si>
    <t>KP_01</t>
  </si>
  <si>
    <t>B.DEVELOP</t>
  </si>
  <si>
    <t>SP_02</t>
  </si>
  <si>
    <t>SA_02</t>
  </si>
  <si>
    <t>EC_02</t>
  </si>
  <si>
    <t>KP_02</t>
  </si>
  <si>
    <t>Average</t>
  </si>
  <si>
    <t>STDEV</t>
  </si>
  <si>
    <t>Sucrose</t>
  </si>
  <si>
    <t>CB</t>
  </si>
  <si>
    <t>%Inhibition</t>
  </si>
  <si>
    <t>Nonacosane</t>
  </si>
  <si>
    <t>Tricosane</t>
  </si>
  <si>
    <t>Decane</t>
  </si>
  <si>
    <t>Phytol</t>
  </si>
  <si>
    <t>Quercetin</t>
  </si>
  <si>
    <t>Hexatriacontane</t>
  </si>
  <si>
    <t>Guanosine</t>
  </si>
  <si>
    <t>Cinnamaldehyde</t>
  </si>
  <si>
    <t>Cell attachment</t>
  </si>
  <si>
    <t>S.pyogenes</t>
  </si>
  <si>
    <t>S. aureus</t>
  </si>
  <si>
    <t>E.coli</t>
  </si>
  <si>
    <t>P.aeruginosa</t>
  </si>
  <si>
    <t>K.pneumoniae</t>
  </si>
  <si>
    <t>P. aeruginosa</t>
  </si>
  <si>
    <t>quercetin</t>
  </si>
  <si>
    <t>benze</t>
  </si>
  <si>
    <t>phytol</t>
  </si>
  <si>
    <t>guano</t>
  </si>
  <si>
    <t>c.broth</t>
  </si>
  <si>
    <t>SD</t>
  </si>
  <si>
    <t>% inhibition</t>
  </si>
  <si>
    <t>Xanthosine</t>
  </si>
  <si>
    <t>Docosane</t>
  </si>
  <si>
    <t>hexacosane</t>
  </si>
  <si>
    <t>Dotriacontane</t>
  </si>
  <si>
    <t>Tetratriacont</t>
  </si>
  <si>
    <t>Pentacosane</t>
  </si>
  <si>
    <t>Octacosane</t>
  </si>
  <si>
    <t>Hexatriacont</t>
  </si>
  <si>
    <t>Heptacosane</t>
  </si>
  <si>
    <t>nonacosane</t>
  </si>
  <si>
    <t>Triacontane</t>
  </si>
  <si>
    <t>LLP</t>
  </si>
  <si>
    <t>HP</t>
  </si>
  <si>
    <t>Cipro</t>
  </si>
  <si>
    <t>Amox</t>
  </si>
  <si>
    <t>Caryo</t>
  </si>
  <si>
    <t xml:space="preserve">STD Deviations </t>
  </si>
  <si>
    <t>MIC 2</t>
  </si>
  <si>
    <t>MIC</t>
  </si>
  <si>
    <t>HALF MIC</t>
  </si>
  <si>
    <t>QUARTER MIC</t>
  </si>
  <si>
    <t>aq</t>
  </si>
  <si>
    <t>Mean</t>
  </si>
  <si>
    <t>sd</t>
  </si>
  <si>
    <t>meth</t>
  </si>
  <si>
    <t>dichlo</t>
  </si>
  <si>
    <t>gua</t>
  </si>
  <si>
    <t>cip, dmso, pat</t>
  </si>
  <si>
    <t>Concentration</t>
  </si>
  <si>
    <t>Untreated cell</t>
  </si>
  <si>
    <t>Ciprofloxacin</t>
  </si>
  <si>
    <t>1%  DMSO</t>
  </si>
  <si>
    <t>Aqueous</t>
  </si>
  <si>
    <t>Methanol</t>
  </si>
  <si>
    <t>Dichloromethane</t>
  </si>
  <si>
    <t>¼ MIC</t>
  </si>
  <si>
    <t>½ MIC</t>
  </si>
  <si>
    <t>MIC x 2</t>
  </si>
  <si>
    <t>% pyocyanin inhibition</t>
  </si>
  <si>
    <t>CV/01</t>
  </si>
  <si>
    <t>D. phthalate</t>
  </si>
  <si>
    <t>guanosine</t>
  </si>
  <si>
    <t>CV/02</t>
  </si>
  <si>
    <t>xanthosine</t>
  </si>
  <si>
    <t>caryo</t>
  </si>
  <si>
    <t>decane</t>
  </si>
  <si>
    <t>docosane</t>
  </si>
  <si>
    <t>CV/03</t>
  </si>
  <si>
    <t>tricosane</t>
  </si>
  <si>
    <t>dotriacont</t>
  </si>
  <si>
    <t>tetratriacont</t>
  </si>
  <si>
    <t>CV/04</t>
  </si>
  <si>
    <t>pentacosane</t>
  </si>
  <si>
    <t>Octasosane</t>
  </si>
  <si>
    <t>Hexatriaconta</t>
  </si>
  <si>
    <t>heptacosane</t>
  </si>
  <si>
    <t>CV/05</t>
  </si>
  <si>
    <t>triacontane</t>
  </si>
  <si>
    <t>CIN</t>
  </si>
  <si>
    <t>VAN</t>
  </si>
  <si>
    <t>1% DMSO</t>
  </si>
  <si>
    <t>concentration</t>
  </si>
  <si>
    <t>⅟₄MIC</t>
  </si>
  <si>
    <t>2 x MIC</t>
  </si>
  <si>
    <t>Untreated</t>
  </si>
  <si>
    <t xml:space="preserve">Aqueous </t>
  </si>
  <si>
    <r>
      <rPr>
        <b/>
        <i/>
        <sz val="10"/>
        <rFont val="Arial"/>
        <family val="2"/>
      </rPr>
      <t>M. comosus</t>
    </r>
    <r>
      <rPr>
        <b/>
        <sz val="10"/>
        <rFont val="Arial"/>
        <family val="2"/>
      </rPr>
      <t xml:space="preserve"> extracts</t>
    </r>
  </si>
  <si>
    <t>Swarming motility</t>
  </si>
  <si>
    <t>Swimming motility</t>
  </si>
  <si>
    <t>1,2,3-benzenetriol</t>
  </si>
  <si>
    <t>1,2,3 benzenetriol</t>
  </si>
  <si>
    <t>CCK-8</t>
  </si>
  <si>
    <t>DMSO</t>
  </si>
  <si>
    <t>mean averages</t>
  </si>
  <si>
    <t>Quer</t>
  </si>
  <si>
    <t>mg/mL</t>
  </si>
  <si>
    <t>MC2</t>
  </si>
  <si>
    <t>V</t>
  </si>
  <si>
    <t>B1</t>
  </si>
  <si>
    <t>M</t>
  </si>
  <si>
    <t>Mean average</t>
  </si>
  <si>
    <t>Log concentration (mg/mL)</t>
  </si>
  <si>
    <t>Doxorubicin</t>
  </si>
  <si>
    <t>Doxo</t>
  </si>
  <si>
    <t>LDH</t>
  </si>
  <si>
    <t>Mean lysed cells</t>
  </si>
  <si>
    <t>Mean normal cells</t>
  </si>
  <si>
    <t>Percentage mean averages values</t>
  </si>
  <si>
    <t>Stdev</t>
  </si>
  <si>
    <t>Log [conc],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</si>
</sst>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2" fontId="0" fillId="0" borderId="0" xfId="0" applyNumberFormat="1"/>
    <xf numFmtId="2" fontId="0" fillId="2" borderId="0" xfId="0" applyNumberFormat="1" applyFill="1"/>
    <xf numFmtId="0" fontId="0" fillId="2" borderId="0" xfId="0" applyFill="1"/>
    <xf numFmtId="0" fontId="4" fillId="0" borderId="0" xfId="0" applyFont="1"/>
    <xf numFmtId="164" fontId="0" fillId="0" borderId="0" xfId="0" applyNumberFormat="1"/>
    <xf numFmtId="0" fontId="5" fillId="0" borderId="0" xfId="0" applyFont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A1EFE-4E14-4212-9C3F-90B033289E52}">
  <dimension ref="A1:N48"/>
  <sheetViews>
    <sheetView workbookViewId="0">
      <selection activeCell="P13" sqref="P13"/>
    </sheetView>
  </sheetViews>
  <sheetFormatPr defaultRowHeight="12.75" x14ac:dyDescent="0.2"/>
  <sheetData>
    <row r="1" spans="1:14" x14ac:dyDescent="0.2">
      <c r="A1" s="10" t="s">
        <v>29</v>
      </c>
    </row>
    <row r="3" spans="1:14" x14ac:dyDescent="0.2">
      <c r="A3" t="s">
        <v>30</v>
      </c>
      <c r="B3">
        <v>0.98560000000000003</v>
      </c>
      <c r="D3" t="s">
        <v>31</v>
      </c>
      <c r="E3">
        <v>0.41570000000000001</v>
      </c>
      <c r="G3" t="s">
        <v>32</v>
      </c>
      <c r="H3">
        <v>0.96938000000000002</v>
      </c>
      <c r="J3" t="s">
        <v>33</v>
      </c>
      <c r="K3">
        <v>0.33560000000000001</v>
      </c>
      <c r="M3" t="s">
        <v>34</v>
      </c>
      <c r="N3">
        <v>1.2097</v>
      </c>
    </row>
    <row r="4" spans="1:14" x14ac:dyDescent="0.2">
      <c r="B4">
        <v>1.0437000000000001</v>
      </c>
      <c r="E4">
        <v>0.44330000000000003</v>
      </c>
      <c r="H4">
        <v>0.81169999999999998</v>
      </c>
      <c r="K4">
        <v>0.44409999999999999</v>
      </c>
      <c r="N4">
        <v>2.6132</v>
      </c>
    </row>
    <row r="5" spans="1:14" x14ac:dyDescent="0.2">
      <c r="B5">
        <v>0.92979999999999996</v>
      </c>
      <c r="E5">
        <v>0.38840000000000002</v>
      </c>
      <c r="H5">
        <v>0.89590000000000003</v>
      </c>
      <c r="K5">
        <v>2.6848000000000001</v>
      </c>
      <c r="N5">
        <v>1.4947999999999999</v>
      </c>
    </row>
    <row r="6" spans="1:14" x14ac:dyDescent="0.2">
      <c r="A6" t="s">
        <v>10</v>
      </c>
      <c r="B6">
        <v>0.98636666666666672</v>
      </c>
      <c r="D6" t="s">
        <v>10</v>
      </c>
      <c r="E6">
        <v>0.4158</v>
      </c>
      <c r="G6" t="s">
        <v>10</v>
      </c>
      <c r="H6">
        <v>0.8923266666666666</v>
      </c>
      <c r="J6" t="s">
        <v>10</v>
      </c>
      <c r="K6">
        <v>1.1548333333333334</v>
      </c>
      <c r="M6" t="s">
        <v>10</v>
      </c>
      <c r="N6">
        <v>1.7725666666666664</v>
      </c>
    </row>
    <row r="7" spans="1:14" x14ac:dyDescent="0.2">
      <c r="A7" t="s">
        <v>35</v>
      </c>
      <c r="B7">
        <v>4.6502640307358463E-2</v>
      </c>
      <c r="D7" t="s">
        <v>35</v>
      </c>
      <c r="E7">
        <v>2.2412942689437283E-2</v>
      </c>
      <c r="G7" t="s">
        <v>35</v>
      </c>
      <c r="H7">
        <v>6.4422160438435766E-2</v>
      </c>
      <c r="J7" t="s">
        <v>35</v>
      </c>
      <c r="K7">
        <v>1.0827562247441584</v>
      </c>
    </row>
    <row r="8" spans="1:14" x14ac:dyDescent="0.2">
      <c r="A8" t="s">
        <v>36</v>
      </c>
      <c r="B8">
        <v>44.353761964759187</v>
      </c>
      <c r="D8" t="s">
        <v>36</v>
      </c>
      <c r="E8">
        <v>76.54249017432349</v>
      </c>
      <c r="G8" t="s">
        <v>36</v>
      </c>
      <c r="H8">
        <v>49.659063128796284</v>
      </c>
      <c r="J8" t="s">
        <v>36</v>
      </c>
      <c r="K8">
        <v>34.849653045489582</v>
      </c>
    </row>
    <row r="11" spans="1:14" x14ac:dyDescent="0.2">
      <c r="A11" t="s">
        <v>37</v>
      </c>
      <c r="B11">
        <v>0.55249999999999999</v>
      </c>
      <c r="D11" s="2" t="s">
        <v>106</v>
      </c>
      <c r="E11">
        <v>1.0591999999999999</v>
      </c>
      <c r="G11" t="s">
        <v>17</v>
      </c>
      <c r="H11">
        <v>1.3640000000000001</v>
      </c>
      <c r="J11" t="s">
        <v>38</v>
      </c>
      <c r="K11">
        <v>0.81210000000000004</v>
      </c>
    </row>
    <row r="12" spans="1:14" x14ac:dyDescent="0.2">
      <c r="B12">
        <v>2.3532999999999999</v>
      </c>
      <c r="E12">
        <v>1.7462</v>
      </c>
      <c r="H12">
        <v>0.99319999999999997</v>
      </c>
      <c r="K12">
        <v>1.3823000000000001</v>
      </c>
    </row>
    <row r="13" spans="1:14" x14ac:dyDescent="0.2">
      <c r="B13">
        <v>0.7248</v>
      </c>
      <c r="E13">
        <v>1.5109999999999999</v>
      </c>
      <c r="H13">
        <v>1.0960000000000001</v>
      </c>
      <c r="K13">
        <v>2.6707000000000001</v>
      </c>
    </row>
    <row r="14" spans="1:14" x14ac:dyDescent="0.2">
      <c r="A14" t="s">
        <v>10</v>
      </c>
      <c r="B14">
        <v>1.2102000000000002</v>
      </c>
      <c r="D14" t="s">
        <v>10</v>
      </c>
      <c r="E14">
        <v>1.4387999999999999</v>
      </c>
      <c r="G14" t="s">
        <v>10</v>
      </c>
      <c r="H14">
        <v>1.1510666666666667</v>
      </c>
      <c r="J14" t="s">
        <v>10</v>
      </c>
      <c r="K14">
        <v>1.6216999999999999</v>
      </c>
    </row>
    <row r="15" spans="1:14" x14ac:dyDescent="0.2">
      <c r="A15" t="s">
        <v>35</v>
      </c>
      <c r="B15">
        <v>0.81134868377699743</v>
      </c>
      <c r="D15" t="s">
        <v>35</v>
      </c>
      <c r="E15">
        <v>0.28507528830117873</v>
      </c>
      <c r="G15" t="s">
        <v>35</v>
      </c>
      <c r="H15">
        <v>0.15630613835959484</v>
      </c>
      <c r="J15" t="s">
        <v>35</v>
      </c>
      <c r="K15">
        <v>0.77742427712714712</v>
      </c>
    </row>
    <row r="16" spans="1:14" x14ac:dyDescent="0.2">
      <c r="A16" t="s">
        <v>36</v>
      </c>
      <c r="B16">
        <v>31.726122195686084</v>
      </c>
      <c r="D16" t="s">
        <v>36</v>
      </c>
      <c r="E16">
        <v>18.829569174643169</v>
      </c>
      <c r="G16" t="s">
        <v>36</v>
      </c>
      <c r="H16">
        <v>35.062150929913301</v>
      </c>
      <c r="J16" t="s">
        <v>36</v>
      </c>
      <c r="K16">
        <v>8.5111984504578952</v>
      </c>
    </row>
    <row r="19" spans="1:14" x14ac:dyDescent="0.2">
      <c r="A19" t="s">
        <v>16</v>
      </c>
      <c r="B19">
        <v>1.1040000000000001</v>
      </c>
      <c r="D19" t="s">
        <v>39</v>
      </c>
      <c r="E19">
        <v>0.94230000000000003</v>
      </c>
      <c r="G19" t="s">
        <v>40</v>
      </c>
      <c r="H19">
        <v>0.94610000000000005</v>
      </c>
      <c r="J19" t="s">
        <v>41</v>
      </c>
      <c r="K19">
        <v>2.4813000000000001</v>
      </c>
      <c r="M19" t="s">
        <v>34</v>
      </c>
      <c r="N19">
        <v>1.2097</v>
      </c>
    </row>
    <row r="20" spans="1:14" x14ac:dyDescent="0.2">
      <c r="B20">
        <v>1.0924</v>
      </c>
      <c r="E20">
        <v>1.129</v>
      </c>
      <c r="H20">
        <v>1.7548999999999999</v>
      </c>
      <c r="K20">
        <v>0.75329999999999997</v>
      </c>
      <c r="N20">
        <v>2.6132</v>
      </c>
    </row>
    <row r="21" spans="1:14" x14ac:dyDescent="0.2">
      <c r="B21">
        <v>1.6279999999999999</v>
      </c>
      <c r="E21">
        <v>1.373</v>
      </c>
      <c r="H21">
        <v>0.59319999999999995</v>
      </c>
      <c r="K21">
        <v>1.7968</v>
      </c>
      <c r="N21">
        <v>1.4947999999999999</v>
      </c>
    </row>
    <row r="22" spans="1:14" x14ac:dyDescent="0.2">
      <c r="A22" t="s">
        <v>10</v>
      </c>
      <c r="B22">
        <v>1.2747999999999999</v>
      </c>
      <c r="D22" t="s">
        <v>10</v>
      </c>
      <c r="E22">
        <v>1.1481000000000001</v>
      </c>
      <c r="G22" t="s">
        <v>10</v>
      </c>
      <c r="H22">
        <v>1.0980666666666667</v>
      </c>
      <c r="J22" t="s">
        <v>10</v>
      </c>
      <c r="K22">
        <v>1.6771333333333331</v>
      </c>
      <c r="M22" t="s">
        <v>10</v>
      </c>
      <c r="N22">
        <v>1.7725666666666664</v>
      </c>
    </row>
    <row r="23" spans="1:14" x14ac:dyDescent="0.2">
      <c r="A23" t="s">
        <v>35</v>
      </c>
      <c r="B23">
        <v>0.24979500929095183</v>
      </c>
      <c r="D23" t="s">
        <v>35</v>
      </c>
      <c r="E23">
        <v>0.17635046545633665</v>
      </c>
      <c r="G23" t="s">
        <v>35</v>
      </c>
      <c r="H23">
        <v>0.48628326678547706</v>
      </c>
      <c r="J23" t="s">
        <v>35</v>
      </c>
      <c r="K23">
        <v>0.71050971531398244</v>
      </c>
    </row>
    <row r="24" spans="1:14" x14ac:dyDescent="0.2">
      <c r="A24" t="s">
        <v>36</v>
      </c>
      <c r="B24">
        <v>28.081689452206778</v>
      </c>
      <c r="D24" t="s">
        <v>36</v>
      </c>
      <c r="E24">
        <v>35.229516520300116</v>
      </c>
      <c r="G24" t="s">
        <v>36</v>
      </c>
      <c r="H24">
        <v>38.052165409857629</v>
      </c>
      <c r="J24" t="s">
        <v>36</v>
      </c>
      <c r="K24">
        <v>5.3839065761513396</v>
      </c>
    </row>
    <row r="27" spans="1:14" x14ac:dyDescent="0.2">
      <c r="A27" t="s">
        <v>42</v>
      </c>
      <c r="B27">
        <v>1.5454000000000001</v>
      </c>
      <c r="D27" t="s">
        <v>43</v>
      </c>
      <c r="E27">
        <v>0.30359999999999998</v>
      </c>
      <c r="G27" t="s">
        <v>44</v>
      </c>
      <c r="H27">
        <v>1.0821000000000001</v>
      </c>
      <c r="J27" t="s">
        <v>45</v>
      </c>
      <c r="K27">
        <v>1.0068999999999999</v>
      </c>
    </row>
    <row r="28" spans="1:14" x14ac:dyDescent="0.2">
      <c r="B28">
        <v>0.89559999999999995</v>
      </c>
      <c r="E28">
        <v>0.89229999999999998</v>
      </c>
      <c r="H28">
        <v>0.97619999999999996</v>
      </c>
      <c r="K28">
        <v>0.73929999999999996</v>
      </c>
    </row>
    <row r="29" spans="1:14" x14ac:dyDescent="0.2">
      <c r="B29">
        <v>0.58250000000000002</v>
      </c>
      <c r="E29">
        <v>0.32929999999999998</v>
      </c>
      <c r="H29">
        <v>1.1884999999999999</v>
      </c>
      <c r="K29">
        <v>1.8864000000000001</v>
      </c>
    </row>
    <row r="30" spans="1:14" x14ac:dyDescent="0.2">
      <c r="A30" t="s">
        <v>10</v>
      </c>
      <c r="B30">
        <v>1.0078333333333334</v>
      </c>
      <c r="D30" t="s">
        <v>10</v>
      </c>
      <c r="E30">
        <v>0.50839999999999996</v>
      </c>
      <c r="G30" t="s">
        <v>10</v>
      </c>
      <c r="H30">
        <v>1.0822666666666667</v>
      </c>
      <c r="J30" t="s">
        <v>10</v>
      </c>
      <c r="K30">
        <v>1.2108666666666668</v>
      </c>
    </row>
    <row r="31" spans="1:14" x14ac:dyDescent="0.2">
      <c r="A31" t="s">
        <v>35</v>
      </c>
      <c r="B31">
        <v>0.40103311861019936</v>
      </c>
      <c r="D31" t="s">
        <v>35</v>
      </c>
      <c r="E31">
        <v>0.27166097744554085</v>
      </c>
      <c r="G31" t="s">
        <v>35</v>
      </c>
      <c r="H31">
        <v>8.6671192189536367E-2</v>
      </c>
      <c r="J31" t="s">
        <v>35</v>
      </c>
      <c r="K31">
        <v>0.49000775730821045</v>
      </c>
    </row>
    <row r="32" spans="1:14" x14ac:dyDescent="0.2">
      <c r="A32" t="s">
        <v>36</v>
      </c>
      <c r="B32">
        <v>43.142712074769157</v>
      </c>
      <c r="D32" t="s">
        <v>36</v>
      </c>
      <c r="E32">
        <v>71.31842713955281</v>
      </c>
      <c r="G32" t="s">
        <v>36</v>
      </c>
      <c r="H32">
        <v>38.943528217086318</v>
      </c>
      <c r="J32" t="s">
        <v>36</v>
      </c>
      <c r="K32">
        <v>31.688511950655347</v>
      </c>
    </row>
    <row r="35" spans="1:14" x14ac:dyDescent="0.2">
      <c r="A35" t="s">
        <v>46</v>
      </c>
      <c r="B35">
        <v>0.86990000000000001</v>
      </c>
      <c r="D35" t="s">
        <v>47</v>
      </c>
      <c r="E35">
        <v>0.43240000000000001</v>
      </c>
      <c r="M35" t="s">
        <v>34</v>
      </c>
      <c r="N35">
        <v>1.2097</v>
      </c>
    </row>
    <row r="36" spans="1:14" x14ac:dyDescent="0.2">
      <c r="B36">
        <v>0.84740000000000004</v>
      </c>
      <c r="E36">
        <v>1.4777</v>
      </c>
      <c r="N36">
        <v>2.6132</v>
      </c>
    </row>
    <row r="37" spans="1:14" x14ac:dyDescent="0.2">
      <c r="B37">
        <v>0.80520000000000003</v>
      </c>
      <c r="E37">
        <v>1.2406999999999999</v>
      </c>
      <c r="N37">
        <v>1.4947999999999999</v>
      </c>
    </row>
    <row r="38" spans="1:14" x14ac:dyDescent="0.2">
      <c r="A38" t="s">
        <v>10</v>
      </c>
      <c r="B38">
        <v>0.84083333333333332</v>
      </c>
      <c r="D38" t="s">
        <v>10</v>
      </c>
      <c r="E38">
        <v>1.0502666666666667</v>
      </c>
      <c r="M38" t="s">
        <v>10</v>
      </c>
      <c r="N38">
        <v>1.7725666666666664</v>
      </c>
    </row>
    <row r="39" spans="1:14" x14ac:dyDescent="0.2">
      <c r="A39" t="s">
        <v>35</v>
      </c>
      <c r="B39">
        <v>2.6818691657540306E-2</v>
      </c>
      <c r="D39" t="s">
        <v>35</v>
      </c>
      <c r="E39">
        <v>0.44748308223762923</v>
      </c>
    </row>
    <row r="40" spans="1:14" x14ac:dyDescent="0.2">
      <c r="A40" t="s">
        <v>36</v>
      </c>
      <c r="B40">
        <v>52.564078454971131</v>
      </c>
      <c r="D40" t="s">
        <v>36</v>
      </c>
      <c r="E40">
        <v>40.748819978562153</v>
      </c>
    </row>
    <row r="43" spans="1:14" x14ac:dyDescent="0.2">
      <c r="A43" t="s">
        <v>50</v>
      </c>
      <c r="B43">
        <v>0.98609999999999998</v>
      </c>
    </row>
    <row r="44" spans="1:14" x14ac:dyDescent="0.2">
      <c r="B44">
        <v>0.94340000000000002</v>
      </c>
    </row>
    <row r="45" spans="1:14" x14ac:dyDescent="0.2">
      <c r="B45">
        <v>0.81920000000000004</v>
      </c>
    </row>
    <row r="46" spans="1:14" x14ac:dyDescent="0.2">
      <c r="A46" t="s">
        <v>10</v>
      </c>
      <c r="B46">
        <v>0.91623333333333334</v>
      </c>
    </row>
    <row r="47" spans="1:14" x14ac:dyDescent="0.2">
      <c r="A47" t="s">
        <v>35</v>
      </c>
      <c r="B47">
        <v>7.0792764853165269E-2</v>
      </c>
    </row>
    <row r="48" spans="1:14" x14ac:dyDescent="0.2">
      <c r="A48" t="s">
        <v>36</v>
      </c>
      <c r="B48">
        <v>48.310359741993707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2CE53-5686-4531-8F37-536042FC3A52}">
  <dimension ref="A1:G60"/>
  <sheetViews>
    <sheetView tabSelected="1" workbookViewId="0">
      <selection activeCell="K55" sqref="K55"/>
    </sheetView>
  </sheetViews>
  <sheetFormatPr defaultRowHeight="12.75" x14ac:dyDescent="0.2"/>
  <sheetData>
    <row r="1" spans="1:7" x14ac:dyDescent="0.2">
      <c r="A1" t="s">
        <v>121</v>
      </c>
    </row>
    <row r="3" spans="1:7" x14ac:dyDescent="0.2">
      <c r="A3" t="s">
        <v>109</v>
      </c>
      <c r="E3" t="s">
        <v>110</v>
      </c>
    </row>
    <row r="4" spans="1:7" x14ac:dyDescent="0.2">
      <c r="A4">
        <v>0.48499999999999999</v>
      </c>
      <c r="B4">
        <v>0.46200000000000002</v>
      </c>
      <c r="C4">
        <v>0.75</v>
      </c>
      <c r="D4">
        <v>0.754</v>
      </c>
      <c r="E4">
        <v>0.61275000000000002</v>
      </c>
    </row>
    <row r="5" spans="1:7" x14ac:dyDescent="0.2">
      <c r="A5">
        <v>1.2649999999999999</v>
      </c>
      <c r="B5">
        <v>1.081</v>
      </c>
      <c r="C5">
        <v>1.754</v>
      </c>
      <c r="D5">
        <v>1.6140000000000001</v>
      </c>
      <c r="E5">
        <v>1.4284999999999999</v>
      </c>
    </row>
    <row r="6" spans="1:7" x14ac:dyDescent="0.2">
      <c r="A6">
        <v>1.665</v>
      </c>
      <c r="B6">
        <v>1.1950000000000001</v>
      </c>
      <c r="C6">
        <v>2.0390000000000001</v>
      </c>
      <c r="D6">
        <v>2.0150000000000001</v>
      </c>
      <c r="E6">
        <v>1.7285000000000004</v>
      </c>
    </row>
    <row r="7" spans="1:7" x14ac:dyDescent="0.2">
      <c r="A7">
        <v>1.681</v>
      </c>
      <c r="B7">
        <v>1.5880000000000001</v>
      </c>
      <c r="C7">
        <v>2.0790000000000002</v>
      </c>
      <c r="D7">
        <v>2.1819999999999999</v>
      </c>
      <c r="E7">
        <v>1.8825000000000003</v>
      </c>
    </row>
    <row r="8" spans="1:7" x14ac:dyDescent="0.2">
      <c r="A8">
        <v>1.552</v>
      </c>
      <c r="B8">
        <v>1.3380000000000001</v>
      </c>
      <c r="C8">
        <v>2.1059999999999999</v>
      </c>
      <c r="D8">
        <v>2.008</v>
      </c>
      <c r="E8">
        <v>1.7510000000000001</v>
      </c>
    </row>
    <row r="9" spans="1:7" x14ac:dyDescent="0.2">
      <c r="A9">
        <v>1.351</v>
      </c>
      <c r="B9">
        <v>1.617</v>
      </c>
      <c r="C9">
        <v>2.1560000000000001</v>
      </c>
      <c r="D9">
        <v>2.11</v>
      </c>
      <c r="E9">
        <v>1.8085</v>
      </c>
    </row>
    <row r="10" spans="1:7" x14ac:dyDescent="0.2">
      <c r="A10">
        <v>1.706</v>
      </c>
      <c r="B10">
        <v>1.6339999999999999</v>
      </c>
      <c r="C10">
        <v>2.1059999999999999</v>
      </c>
      <c r="D10">
        <v>2.3180000000000001</v>
      </c>
      <c r="E10">
        <v>1.9409999999999998</v>
      </c>
    </row>
    <row r="11" spans="1:7" x14ac:dyDescent="0.2">
      <c r="A11">
        <v>1.3620000000000001</v>
      </c>
      <c r="B11">
        <v>1.2989999999999999</v>
      </c>
      <c r="C11">
        <v>1.9970000000000001</v>
      </c>
      <c r="D11">
        <v>1.859</v>
      </c>
      <c r="E11">
        <v>1.6292500000000001</v>
      </c>
    </row>
    <row r="14" spans="1:7" x14ac:dyDescent="0.2">
      <c r="A14" t="s">
        <v>112</v>
      </c>
      <c r="B14" t="s">
        <v>21</v>
      </c>
      <c r="E14" t="s">
        <v>18</v>
      </c>
    </row>
    <row r="15" spans="1:7" x14ac:dyDescent="0.2">
      <c r="A15">
        <v>6.25</v>
      </c>
      <c r="B15">
        <v>0.40300000000000002</v>
      </c>
      <c r="C15">
        <v>0.41099999999999998</v>
      </c>
      <c r="D15">
        <v>0.4</v>
      </c>
      <c r="E15">
        <v>0.36</v>
      </c>
      <c r="F15">
        <v>0.38900000000000001</v>
      </c>
      <c r="G15">
        <v>0.38800000000000001</v>
      </c>
    </row>
    <row r="16" spans="1:7" x14ac:dyDescent="0.2">
      <c r="A16">
        <v>3.12</v>
      </c>
      <c r="B16">
        <v>0.44</v>
      </c>
      <c r="C16">
        <v>0.45200000000000001</v>
      </c>
      <c r="D16">
        <v>0.45</v>
      </c>
      <c r="E16">
        <v>0.43099999999999999</v>
      </c>
      <c r="F16">
        <v>0.44</v>
      </c>
      <c r="G16">
        <v>0.435</v>
      </c>
    </row>
    <row r="17" spans="1:7" x14ac:dyDescent="0.2">
      <c r="A17">
        <v>1.56</v>
      </c>
      <c r="B17">
        <v>0.443</v>
      </c>
      <c r="C17">
        <v>0.441</v>
      </c>
      <c r="D17">
        <v>0.441</v>
      </c>
      <c r="E17">
        <v>0.41899999999999998</v>
      </c>
      <c r="F17">
        <v>0.42299999999999999</v>
      </c>
      <c r="G17">
        <v>0.41699999999999998</v>
      </c>
    </row>
    <row r="18" spans="1:7" x14ac:dyDescent="0.2">
      <c r="A18">
        <v>0.78</v>
      </c>
      <c r="B18">
        <v>0.44500000000000001</v>
      </c>
      <c r="C18">
        <v>0.44</v>
      </c>
      <c r="D18">
        <v>0.433</v>
      </c>
      <c r="E18">
        <v>0.42499999999999999</v>
      </c>
      <c r="F18">
        <v>0.42299999999999999</v>
      </c>
      <c r="G18">
        <v>0.41399999999999998</v>
      </c>
    </row>
    <row r="19" spans="1:7" x14ac:dyDescent="0.2">
      <c r="A19">
        <v>0.39</v>
      </c>
      <c r="B19">
        <v>0.42199999999999999</v>
      </c>
      <c r="C19">
        <v>0.38800000000000001</v>
      </c>
      <c r="D19">
        <v>0.36399999999999999</v>
      </c>
      <c r="E19">
        <v>0.36899999999999999</v>
      </c>
      <c r="F19">
        <v>0.36799999999999999</v>
      </c>
      <c r="G19">
        <v>0.36399999999999999</v>
      </c>
    </row>
    <row r="20" spans="1:7" x14ac:dyDescent="0.2">
      <c r="A20">
        <v>0.19500000000000001</v>
      </c>
      <c r="B20">
        <v>0.48799999999999999</v>
      </c>
      <c r="C20">
        <v>0.439</v>
      </c>
      <c r="D20">
        <v>0.42699999999999999</v>
      </c>
      <c r="E20">
        <v>0.41299999999999998</v>
      </c>
      <c r="F20">
        <v>0.42799999999999999</v>
      </c>
      <c r="G20">
        <v>0.42199999999999999</v>
      </c>
    </row>
    <row r="21" spans="1:7" x14ac:dyDescent="0.2">
      <c r="A21">
        <v>8.9999999999999993E-3</v>
      </c>
      <c r="B21">
        <v>0.48799999999999999</v>
      </c>
      <c r="C21">
        <v>0.47099999999999997</v>
      </c>
      <c r="D21">
        <v>0.436</v>
      </c>
      <c r="E21">
        <v>0.47699999999999998</v>
      </c>
      <c r="F21">
        <v>0.42099999999999999</v>
      </c>
      <c r="G21">
        <v>0.42699999999999999</v>
      </c>
    </row>
    <row r="22" spans="1:7" x14ac:dyDescent="0.2">
      <c r="A22">
        <v>4.0000000000000001E-3</v>
      </c>
      <c r="B22">
        <v>0.498</v>
      </c>
      <c r="C22">
        <v>0.59599999999999997</v>
      </c>
      <c r="D22">
        <v>0.56399999999999995</v>
      </c>
      <c r="E22">
        <v>0.49199999999999999</v>
      </c>
      <c r="F22">
        <v>0.495</v>
      </c>
      <c r="G22">
        <v>0.46</v>
      </c>
    </row>
    <row r="25" spans="1:7" x14ac:dyDescent="0.2">
      <c r="A25" t="s">
        <v>122</v>
      </c>
      <c r="B25">
        <v>2.1109999999999998</v>
      </c>
    </row>
    <row r="26" spans="1:7" x14ac:dyDescent="0.2">
      <c r="A26" t="s">
        <v>123</v>
      </c>
      <c r="B26">
        <v>0.44775000000000004</v>
      </c>
    </row>
    <row r="28" spans="1:7" x14ac:dyDescent="0.2">
      <c r="A28" t="s">
        <v>112</v>
      </c>
      <c r="B28" t="s">
        <v>21</v>
      </c>
      <c r="E28" t="s">
        <v>18</v>
      </c>
    </row>
    <row r="29" spans="1:7" x14ac:dyDescent="0.2">
      <c r="A29">
        <v>6.25</v>
      </c>
      <c r="B29">
        <v>-2.6905155568916292</v>
      </c>
      <c r="C29">
        <v>-2.209529535547877</v>
      </c>
      <c r="D29">
        <v>-2.8708853148955371</v>
      </c>
      <c r="E29">
        <v>-5.2758154216143129</v>
      </c>
      <c r="F29">
        <v>-3.5322410942432008</v>
      </c>
      <c r="G29">
        <v>-3.5923643469111699</v>
      </c>
    </row>
    <row r="30" spans="1:7" x14ac:dyDescent="0.2">
      <c r="A30">
        <v>3.12</v>
      </c>
      <c r="B30">
        <v>-0.46595520817676456</v>
      </c>
      <c r="C30">
        <v>0.25552382383886829</v>
      </c>
      <c r="D30">
        <v>0.13527731850292948</v>
      </c>
      <c r="E30">
        <v>-1.0070644821884891</v>
      </c>
      <c r="F30">
        <v>-0.46595520817676456</v>
      </c>
      <c r="G30">
        <v>-0.76657147151661154</v>
      </c>
    </row>
    <row r="31" spans="1:7" x14ac:dyDescent="0.2">
      <c r="A31">
        <v>1.56</v>
      </c>
      <c r="B31">
        <v>-0.28558545017285636</v>
      </c>
      <c r="C31">
        <v>-0.40583195550879514</v>
      </c>
      <c r="D31">
        <v>-0.40583195550879514</v>
      </c>
      <c r="E31">
        <v>-1.7285435142041221</v>
      </c>
      <c r="F31">
        <v>-1.4880505035322444</v>
      </c>
      <c r="G31">
        <v>-1.8487900195400606</v>
      </c>
    </row>
    <row r="32" spans="1:7" x14ac:dyDescent="0.2">
      <c r="A32">
        <v>0.78</v>
      </c>
      <c r="B32">
        <v>-0.16533894483691752</v>
      </c>
      <c r="C32">
        <v>-0.46595520817676456</v>
      </c>
      <c r="D32">
        <v>-0.88681797685255037</v>
      </c>
      <c r="E32">
        <v>-1.3678039981963055</v>
      </c>
      <c r="F32">
        <v>-1.4880505035322444</v>
      </c>
      <c r="G32">
        <v>-2.0291597775439691</v>
      </c>
    </row>
    <row r="33" spans="1:7" x14ac:dyDescent="0.2">
      <c r="A33">
        <v>0.39</v>
      </c>
      <c r="B33">
        <v>-1.5481737562002138</v>
      </c>
      <c r="C33">
        <v>-3.5923643469111699</v>
      </c>
      <c r="D33">
        <v>-5.0353224109424364</v>
      </c>
      <c r="E33">
        <v>-4.7347061476025889</v>
      </c>
      <c r="F33">
        <v>-4.794829400270558</v>
      </c>
      <c r="G33">
        <v>-5.0353224109424364</v>
      </c>
    </row>
    <row r="34" spans="1:7" x14ac:dyDescent="0.2">
      <c r="A34">
        <v>0.19500000000000001</v>
      </c>
      <c r="B34">
        <v>2.4199609198857637</v>
      </c>
      <c r="C34">
        <v>-0.52607846084473397</v>
      </c>
      <c r="D34">
        <v>-1.2475574928603668</v>
      </c>
      <c r="E34">
        <v>-2.0892830302119383</v>
      </c>
      <c r="F34">
        <v>-1.1874342401923972</v>
      </c>
      <c r="G34">
        <v>-1.5481737562002138</v>
      </c>
    </row>
    <row r="35" spans="1:7" x14ac:dyDescent="0.2">
      <c r="A35">
        <v>8.9999999999999993E-3</v>
      </c>
      <c r="B35">
        <v>2.4199609198857637</v>
      </c>
      <c r="C35">
        <v>1.3978656245302836</v>
      </c>
      <c r="D35">
        <v>-0.70644821884864217</v>
      </c>
      <c r="E35">
        <v>1.7586051405381002</v>
      </c>
      <c r="F35">
        <v>-1.6082970088681832</v>
      </c>
      <c r="G35">
        <v>-1.2475574928603668</v>
      </c>
    </row>
    <row r="36" spans="1:7" x14ac:dyDescent="0.2">
      <c r="A36">
        <v>4.0000000000000001E-3</v>
      </c>
      <c r="B36">
        <v>3.0211934465654573</v>
      </c>
      <c r="C36">
        <v>8.9132722080264521</v>
      </c>
      <c r="D36">
        <v>6.9893281226514308</v>
      </c>
      <c r="E36">
        <v>2.6604539305576411</v>
      </c>
      <c r="F36">
        <v>2.8408236885615494</v>
      </c>
      <c r="G36">
        <v>0.73650984518262352</v>
      </c>
    </row>
    <row r="38" spans="1:7" x14ac:dyDescent="0.2">
      <c r="A38" t="s">
        <v>124</v>
      </c>
    </row>
    <row r="40" spans="1:7" x14ac:dyDescent="0.2">
      <c r="A40" t="s">
        <v>112</v>
      </c>
      <c r="B40" t="s">
        <v>21</v>
      </c>
      <c r="C40" t="s">
        <v>125</v>
      </c>
      <c r="D40" t="s">
        <v>18</v>
      </c>
      <c r="E40" t="s">
        <v>125</v>
      </c>
      <c r="F40" t="s">
        <v>113</v>
      </c>
      <c r="G40" t="s">
        <v>125</v>
      </c>
    </row>
    <row r="41" spans="1:7" x14ac:dyDescent="0.2">
      <c r="A41">
        <v>0.25</v>
      </c>
      <c r="B41">
        <v>-2.5903101357783478</v>
      </c>
      <c r="C41">
        <v>0.34187528652200905</v>
      </c>
      <c r="D41">
        <v>-4.1334736209228948</v>
      </c>
      <c r="E41">
        <v>0.98975365297786477</v>
      </c>
      <c r="F41">
        <v>-10.506538403727644</v>
      </c>
      <c r="G41">
        <v>0.39425453325128562</v>
      </c>
    </row>
    <row r="42" spans="1:7" x14ac:dyDescent="0.2">
      <c r="A42">
        <v>0.125</v>
      </c>
      <c r="B42">
        <v>-2.5051355278322262E-2</v>
      </c>
      <c r="C42">
        <v>0.38653843422988993</v>
      </c>
      <c r="D42">
        <v>-0.74653038729395504</v>
      </c>
      <c r="E42">
        <v>0.27111076223194946</v>
      </c>
      <c r="F42">
        <v>-2.3698582093291276</v>
      </c>
      <c r="G42">
        <v>0.57772575000349047</v>
      </c>
    </row>
    <row r="43" spans="1:7" x14ac:dyDescent="0.2">
      <c r="A43">
        <v>6.25E-2</v>
      </c>
      <c r="B43">
        <v>-0.36574978706348221</v>
      </c>
      <c r="C43">
        <v>6.9424352224816299E-2</v>
      </c>
      <c r="D43">
        <v>-1.6884613457588091</v>
      </c>
      <c r="E43">
        <v>0.18367957091861686</v>
      </c>
      <c r="F43">
        <v>9.5195150057616543E-2</v>
      </c>
      <c r="G43">
        <v>0.45524592180371998</v>
      </c>
    </row>
    <row r="44" spans="1:7" x14ac:dyDescent="0.2">
      <c r="A44">
        <v>3.1199999999999999E-2</v>
      </c>
      <c r="B44">
        <v>-0.50603737662207748</v>
      </c>
      <c r="C44">
        <v>0.3624057582048229</v>
      </c>
      <c r="D44">
        <v>-1.62833809309084</v>
      </c>
      <c r="E44">
        <v>0.35229011135321175</v>
      </c>
      <c r="F44">
        <v>-10.286086477278424</v>
      </c>
      <c r="G44">
        <v>0.64287849821515664</v>
      </c>
    </row>
    <row r="45" spans="1:7" x14ac:dyDescent="0.2">
      <c r="A45">
        <v>1.5599999999999999E-2</v>
      </c>
      <c r="B45">
        <v>-3.3919535046846065</v>
      </c>
      <c r="C45">
        <v>1.7521914319871252</v>
      </c>
      <c r="D45">
        <v>-4.8549526529385281</v>
      </c>
      <c r="E45">
        <v>0.15907117457174802</v>
      </c>
      <c r="F45">
        <v>-11.107770930407339</v>
      </c>
      <c r="G45">
        <v>0.1041365283372236</v>
      </c>
    </row>
    <row r="46" spans="1:7" x14ac:dyDescent="0.2">
      <c r="A46">
        <v>7.0000000000000001E-3</v>
      </c>
      <c r="B46">
        <v>0.21544165539355431</v>
      </c>
      <c r="C46">
        <v>1.9429518493898676</v>
      </c>
      <c r="D46">
        <v>-1.6082970088681829</v>
      </c>
      <c r="E46">
        <v>0.45392060335311923</v>
      </c>
      <c r="F46">
        <v>-6.4381983065283848</v>
      </c>
      <c r="G46">
        <v>6.9424352224816258E-2</v>
      </c>
    </row>
    <row r="47" spans="1:7" x14ac:dyDescent="0.2">
      <c r="A47">
        <v>3.8999999999999998E-3</v>
      </c>
      <c r="B47">
        <v>1.0371261085224683</v>
      </c>
      <c r="C47">
        <v>1.5941167694048224</v>
      </c>
      <c r="D47">
        <v>-0.36574978706348321</v>
      </c>
      <c r="E47">
        <v>1.8485659694534124</v>
      </c>
      <c r="F47">
        <v>-4.3138433789268031</v>
      </c>
      <c r="G47">
        <v>0.57353927636672097</v>
      </c>
    </row>
    <row r="48" spans="1:7" x14ac:dyDescent="0.2">
      <c r="A48">
        <v>1.9E-3</v>
      </c>
      <c r="B48">
        <v>6.307931259081113</v>
      </c>
      <c r="C48">
        <v>3.004558918889348</v>
      </c>
      <c r="D48">
        <v>2.0792624881006048</v>
      </c>
      <c r="E48">
        <v>1.1663497792034836</v>
      </c>
      <c r="F48">
        <v>0.73650984518262241</v>
      </c>
      <c r="G48">
        <v>1.2725693965739802</v>
      </c>
    </row>
    <row r="52" spans="1:7" x14ac:dyDescent="0.2">
      <c r="A52" t="s">
        <v>126</v>
      </c>
      <c r="B52" t="s">
        <v>21</v>
      </c>
      <c r="E52" t="s">
        <v>18</v>
      </c>
    </row>
    <row r="53" spans="1:7" x14ac:dyDescent="0.2">
      <c r="A53">
        <v>0.79588001734407521</v>
      </c>
      <c r="B53">
        <v>-2.6905155568916292</v>
      </c>
      <c r="C53">
        <v>-2.209529535547877</v>
      </c>
      <c r="D53">
        <v>-2.8708853148955371</v>
      </c>
      <c r="E53">
        <v>-5.2758154216143129</v>
      </c>
      <c r="F53">
        <v>-3.5322410942432008</v>
      </c>
      <c r="G53">
        <v>-3.5923643469111699</v>
      </c>
    </row>
    <row r="54" spans="1:7" x14ac:dyDescent="0.2">
      <c r="A54">
        <v>0.49415459401844281</v>
      </c>
      <c r="B54">
        <v>-0.46595520817676456</v>
      </c>
      <c r="C54">
        <v>0.25552382383886829</v>
      </c>
      <c r="D54">
        <v>0.13527731850292948</v>
      </c>
      <c r="E54">
        <v>-1.0070644821884891</v>
      </c>
      <c r="F54">
        <v>-0.46595520817676456</v>
      </c>
      <c r="G54">
        <v>-0.76657147151661154</v>
      </c>
    </row>
    <row r="55" spans="1:7" x14ac:dyDescent="0.2">
      <c r="A55">
        <v>0.19312459835446161</v>
      </c>
      <c r="B55">
        <v>-0.28558545017285636</v>
      </c>
      <c r="C55">
        <v>-0.40583195550879514</v>
      </c>
      <c r="D55">
        <v>-0.40583195550879514</v>
      </c>
      <c r="E55">
        <v>-1.7285435142041221</v>
      </c>
      <c r="F55">
        <v>-1.4880505035322444</v>
      </c>
      <c r="G55">
        <v>-1.8487900195400606</v>
      </c>
    </row>
    <row r="56" spans="1:7" x14ac:dyDescent="0.2">
      <c r="A56">
        <v>-0.10790539730951958</v>
      </c>
      <c r="B56">
        <v>-0.16533894483691752</v>
      </c>
      <c r="C56">
        <v>-0.46595520817676456</v>
      </c>
      <c r="D56">
        <v>-0.88681797685255037</v>
      </c>
      <c r="E56">
        <v>-1.3678039981963055</v>
      </c>
      <c r="F56">
        <v>-1.4880505035322444</v>
      </c>
      <c r="G56">
        <v>-2.0291597775439691</v>
      </c>
    </row>
    <row r="57" spans="1:7" x14ac:dyDescent="0.2">
      <c r="A57">
        <v>-0.40893539297350079</v>
      </c>
      <c r="B57">
        <v>-1.5481737562002138</v>
      </c>
      <c r="C57">
        <v>-3.5923643469111699</v>
      </c>
      <c r="D57">
        <v>-5.0353224109424364</v>
      </c>
      <c r="E57">
        <v>-4.7347061476025889</v>
      </c>
      <c r="F57">
        <v>-4.794829400270558</v>
      </c>
      <c r="G57">
        <v>-5.0353224109424364</v>
      </c>
    </row>
    <row r="58" spans="1:7" x14ac:dyDescent="0.2">
      <c r="A58">
        <v>-0.70996538863748193</v>
      </c>
      <c r="B58">
        <v>2.4199609198857637</v>
      </c>
      <c r="C58">
        <v>-0.52607846084473397</v>
      </c>
      <c r="D58">
        <v>-1.2475574928603668</v>
      </c>
      <c r="E58">
        <v>-2.0892830302119383</v>
      </c>
      <c r="F58">
        <v>-1.1874342401923972</v>
      </c>
      <c r="G58">
        <v>-1.5481737562002138</v>
      </c>
    </row>
    <row r="59" spans="1:7" x14ac:dyDescent="0.2">
      <c r="A59">
        <v>-2.0457574905606752</v>
      </c>
      <c r="B59">
        <v>2.4199609198857637</v>
      </c>
      <c r="C59">
        <v>1.3978656245302836</v>
      </c>
      <c r="D59">
        <v>-0.70644821884864217</v>
      </c>
      <c r="E59">
        <v>1.7586051405381002</v>
      </c>
      <c r="F59">
        <v>-1.6082970088681832</v>
      </c>
      <c r="G59">
        <v>-1.2475574928603668</v>
      </c>
    </row>
    <row r="60" spans="1:7" x14ac:dyDescent="0.2">
      <c r="A60">
        <v>-2.3979400086720375</v>
      </c>
      <c r="B60">
        <v>3.0211934465654573</v>
      </c>
      <c r="C60">
        <v>8.9132722080264521</v>
      </c>
      <c r="D60">
        <v>6.9893281226514308</v>
      </c>
      <c r="E60">
        <v>2.6604539305576411</v>
      </c>
      <c r="F60">
        <v>2.8408236885615494</v>
      </c>
      <c r="G60">
        <v>0.73650984518262352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33C30-5EEC-41C4-85B0-C0CE2092BF29}">
  <dimension ref="A1:N48"/>
  <sheetViews>
    <sheetView topLeftCell="A31" workbookViewId="0">
      <selection activeCell="J48" sqref="J48"/>
    </sheetView>
  </sheetViews>
  <sheetFormatPr defaultRowHeight="12.75" x14ac:dyDescent="0.2"/>
  <sheetData>
    <row r="1" spans="1:14" x14ac:dyDescent="0.2">
      <c r="A1" s="10" t="s">
        <v>29</v>
      </c>
    </row>
    <row r="3" spans="1:14" x14ac:dyDescent="0.2">
      <c r="A3" t="s">
        <v>30</v>
      </c>
      <c r="B3">
        <v>0.68069999999999997</v>
      </c>
      <c r="D3" t="s">
        <v>31</v>
      </c>
      <c r="E3">
        <v>0.42230000000000001</v>
      </c>
      <c r="G3" t="s">
        <v>32</v>
      </c>
      <c r="H3">
        <v>0.47489999999999999</v>
      </c>
      <c r="J3" t="s">
        <v>33</v>
      </c>
      <c r="K3">
        <v>0.31130000000000002</v>
      </c>
      <c r="M3" t="s">
        <v>34</v>
      </c>
      <c r="N3">
        <v>1.1737</v>
      </c>
    </row>
    <row r="4" spans="1:14" x14ac:dyDescent="0.2">
      <c r="B4">
        <v>0.75409999999999999</v>
      </c>
      <c r="E4">
        <v>0.45350000000000001</v>
      </c>
      <c r="H4">
        <v>0.48480000000000001</v>
      </c>
      <c r="K4">
        <v>0.37</v>
      </c>
      <c r="N4">
        <v>2.6777000000000002</v>
      </c>
    </row>
    <row r="5" spans="1:14" x14ac:dyDescent="0.2">
      <c r="B5">
        <v>0.72760000000000002</v>
      </c>
      <c r="E5">
        <v>0.40139999999999998</v>
      </c>
      <c r="H5">
        <v>0.47689999999999999</v>
      </c>
      <c r="K5">
        <v>0.57799999999999996</v>
      </c>
      <c r="N5">
        <v>0.96919999999999995</v>
      </c>
    </row>
    <row r="6" spans="1:14" x14ac:dyDescent="0.2">
      <c r="A6" t="s">
        <v>10</v>
      </c>
      <c r="B6">
        <v>0.7208</v>
      </c>
      <c r="D6" t="s">
        <v>10</v>
      </c>
      <c r="E6">
        <v>0.42573333333333335</v>
      </c>
      <c r="G6" t="s">
        <v>10</v>
      </c>
      <c r="H6">
        <v>0.47886666666666661</v>
      </c>
      <c r="J6" t="s">
        <v>10</v>
      </c>
      <c r="K6">
        <v>0.41976666666666668</v>
      </c>
      <c r="N6">
        <v>1.6068666666666667</v>
      </c>
    </row>
    <row r="7" spans="1:14" x14ac:dyDescent="0.2">
      <c r="A7" t="s">
        <v>35</v>
      </c>
      <c r="B7">
        <v>3.0348750660721888E-2</v>
      </c>
      <c r="D7" t="s">
        <v>35</v>
      </c>
      <c r="E7">
        <v>2.1407838647457059E-2</v>
      </c>
      <c r="G7" t="s">
        <v>35</v>
      </c>
      <c r="H7">
        <v>4.2742120781366199E-3</v>
      </c>
      <c r="J7" t="s">
        <v>35</v>
      </c>
      <c r="K7">
        <v>0.11442541481487196</v>
      </c>
    </row>
    <row r="8" spans="1:14" x14ac:dyDescent="0.2">
      <c r="A8" t="s">
        <v>36</v>
      </c>
      <c r="B8">
        <v>55.142513380077176</v>
      </c>
      <c r="D8" t="s">
        <v>36</v>
      </c>
      <c r="E8">
        <v>73.505372775173214</v>
      </c>
      <c r="G8" t="s">
        <v>36</v>
      </c>
      <c r="H8">
        <v>70.198730448491901</v>
      </c>
      <c r="J8" t="s">
        <v>36</v>
      </c>
      <c r="K8">
        <v>73.876695846990003</v>
      </c>
    </row>
    <row r="11" spans="1:14" x14ac:dyDescent="0.2">
      <c r="A11" t="s">
        <v>37</v>
      </c>
      <c r="B11">
        <v>0.53049999999999997</v>
      </c>
      <c r="D11" s="2" t="s">
        <v>106</v>
      </c>
      <c r="E11">
        <v>1.4406000000000001</v>
      </c>
      <c r="G11" t="s">
        <v>17</v>
      </c>
      <c r="H11">
        <v>0.66659999999999997</v>
      </c>
      <c r="J11" t="s">
        <v>38</v>
      </c>
      <c r="K11">
        <v>0.60250000000000004</v>
      </c>
    </row>
    <row r="12" spans="1:14" x14ac:dyDescent="0.2">
      <c r="B12">
        <v>1.0602</v>
      </c>
      <c r="E12">
        <v>0.56259999999999999</v>
      </c>
      <c r="H12">
        <v>0.6956</v>
      </c>
      <c r="K12">
        <v>0.76170000000000004</v>
      </c>
    </row>
    <row r="13" spans="1:14" x14ac:dyDescent="0.2">
      <c r="B13">
        <v>0.60129999999999995</v>
      </c>
      <c r="E13">
        <v>0.4103</v>
      </c>
      <c r="H13">
        <v>0.66279999999999994</v>
      </c>
      <c r="K13">
        <v>1.2017</v>
      </c>
    </row>
    <row r="14" spans="1:14" x14ac:dyDescent="0.2">
      <c r="A14" t="s">
        <v>10</v>
      </c>
      <c r="B14">
        <v>0.73066666666666669</v>
      </c>
      <c r="D14" t="s">
        <v>10</v>
      </c>
      <c r="E14">
        <v>0.80449999999999999</v>
      </c>
      <c r="G14" t="s">
        <v>10</v>
      </c>
      <c r="H14">
        <v>0.67499999999999993</v>
      </c>
      <c r="J14" t="s">
        <v>10</v>
      </c>
      <c r="K14">
        <v>0.85530000000000006</v>
      </c>
    </row>
    <row r="15" spans="1:14" x14ac:dyDescent="0.2">
      <c r="A15" t="s">
        <v>35</v>
      </c>
      <c r="B15">
        <v>0.23480108366208399</v>
      </c>
      <c r="D15" t="s">
        <v>35</v>
      </c>
      <c r="E15">
        <v>0.45406771154384779</v>
      </c>
      <c r="G15" t="s">
        <v>35</v>
      </c>
      <c r="H15">
        <v>1.4648776968288759E-2</v>
      </c>
      <c r="J15" t="s">
        <v>35</v>
      </c>
      <c r="K15">
        <v>0.25341781047642781</v>
      </c>
    </row>
    <row r="16" spans="1:14" x14ac:dyDescent="0.2">
      <c r="A16" t="s">
        <v>36</v>
      </c>
      <c r="B16">
        <v>54.528481931709749</v>
      </c>
      <c r="D16" t="s">
        <v>36</v>
      </c>
      <c r="E16">
        <v>49.933618221798113</v>
      </c>
      <c r="G16" t="s">
        <v>36</v>
      </c>
      <c r="H16">
        <v>57.992780981620548</v>
      </c>
      <c r="J16" t="s">
        <v>36</v>
      </c>
      <c r="K16">
        <v>46.772186034933405</v>
      </c>
    </row>
    <row r="19" spans="1:14" x14ac:dyDescent="0.2">
      <c r="A19" t="s">
        <v>16</v>
      </c>
      <c r="B19">
        <v>0.77659999999999996</v>
      </c>
      <c r="D19" t="s">
        <v>39</v>
      </c>
      <c r="E19">
        <v>0.85680000000000001</v>
      </c>
      <c r="G19" t="s">
        <v>40</v>
      </c>
      <c r="H19">
        <v>0.61040000000000005</v>
      </c>
      <c r="J19" t="s">
        <v>41</v>
      </c>
      <c r="K19">
        <v>0.77800000000000002</v>
      </c>
      <c r="M19" t="s">
        <v>34</v>
      </c>
      <c r="N19">
        <v>1.1737</v>
      </c>
    </row>
    <row r="20" spans="1:14" x14ac:dyDescent="0.2">
      <c r="B20">
        <v>0.74119999999999997</v>
      </c>
      <c r="E20">
        <v>0.91969999999999996</v>
      </c>
      <c r="H20">
        <v>0.96540000000000004</v>
      </c>
      <c r="K20">
        <v>0.8256</v>
      </c>
      <c r="N20">
        <v>2.6777000000000002</v>
      </c>
    </row>
    <row r="21" spans="1:14" x14ac:dyDescent="0.2">
      <c r="B21">
        <v>0.70820000000000005</v>
      </c>
      <c r="E21">
        <v>1.0955999999999999</v>
      </c>
      <c r="H21">
        <v>0.8629</v>
      </c>
      <c r="K21">
        <v>1.1779999999999999</v>
      </c>
      <c r="N21">
        <v>0.96919999999999995</v>
      </c>
    </row>
    <row r="22" spans="1:14" x14ac:dyDescent="0.2">
      <c r="A22" t="s">
        <v>10</v>
      </c>
      <c r="B22">
        <v>0.74199999999999999</v>
      </c>
      <c r="D22" t="s">
        <v>10</v>
      </c>
      <c r="E22">
        <v>0.95736666666666659</v>
      </c>
      <c r="G22" t="s">
        <v>10</v>
      </c>
      <c r="H22">
        <v>0.81289999999999996</v>
      </c>
      <c r="J22" t="s">
        <v>10</v>
      </c>
      <c r="K22">
        <v>0.92720000000000002</v>
      </c>
      <c r="N22">
        <v>1.6068666666666667</v>
      </c>
    </row>
    <row r="23" spans="1:14" x14ac:dyDescent="0.2">
      <c r="A23" t="s">
        <v>35</v>
      </c>
      <c r="B23">
        <v>2.7929912280563966E-2</v>
      </c>
      <c r="D23" t="s">
        <v>35</v>
      </c>
      <c r="E23">
        <v>0.10106249991410701</v>
      </c>
      <c r="G23" t="s">
        <v>35</v>
      </c>
      <c r="H23">
        <v>0.1491783049463519</v>
      </c>
      <c r="J23" t="s">
        <v>35</v>
      </c>
      <c r="K23">
        <v>0.17840388635527721</v>
      </c>
    </row>
    <row r="24" spans="1:14" x14ac:dyDescent="0.2">
      <c r="A24" t="s">
        <v>36</v>
      </c>
      <c r="B24">
        <v>53.823175538314736</v>
      </c>
      <c r="D24" t="s">
        <v>36</v>
      </c>
      <c r="E24">
        <v>40.420279633240682</v>
      </c>
      <c r="G24" t="s">
        <v>36</v>
      </c>
      <c r="H24">
        <v>49.410861718458285</v>
      </c>
      <c r="J24" t="s">
        <v>36</v>
      </c>
      <c r="K24">
        <v>42.297639298012697</v>
      </c>
    </row>
    <row r="27" spans="1:14" x14ac:dyDescent="0.2">
      <c r="A27" t="s">
        <v>42</v>
      </c>
      <c r="B27">
        <v>0.52729999999999999</v>
      </c>
      <c r="D27" t="s">
        <v>43</v>
      </c>
      <c r="E27">
        <v>0.42009999999999997</v>
      </c>
      <c r="G27" t="s">
        <v>44</v>
      </c>
      <c r="H27">
        <v>0.66930000000000001</v>
      </c>
      <c r="J27" t="s">
        <v>45</v>
      </c>
      <c r="K27">
        <v>1.0624</v>
      </c>
    </row>
    <row r="28" spans="1:14" x14ac:dyDescent="0.2">
      <c r="B28">
        <v>0.49259999999999998</v>
      </c>
      <c r="E28">
        <v>0.46800000000000003</v>
      </c>
      <c r="H28">
        <v>0.43609999999999999</v>
      </c>
      <c r="K28">
        <v>2.1122000000000001</v>
      </c>
    </row>
    <row r="29" spans="1:14" x14ac:dyDescent="0.2">
      <c r="B29">
        <v>0.75590000000000002</v>
      </c>
      <c r="E29">
        <v>0.36420000000000002</v>
      </c>
      <c r="H29">
        <v>0.88929999999999998</v>
      </c>
      <c r="K29">
        <v>0.64059999999999995</v>
      </c>
    </row>
    <row r="30" spans="1:14" x14ac:dyDescent="0.2">
      <c r="A30" t="s">
        <v>10</v>
      </c>
      <c r="B30">
        <v>0.59193333333333331</v>
      </c>
      <c r="D30" t="s">
        <v>10</v>
      </c>
      <c r="E30">
        <v>0.41743333333333332</v>
      </c>
      <c r="G30" t="s">
        <v>10</v>
      </c>
      <c r="H30">
        <v>0.66489999999999994</v>
      </c>
      <c r="J30" t="s">
        <v>10</v>
      </c>
      <c r="K30">
        <v>1.2717333333333334</v>
      </c>
    </row>
    <row r="31" spans="1:14" x14ac:dyDescent="0.2">
      <c r="A31" t="s">
        <v>35</v>
      </c>
      <c r="B31">
        <v>0.11680417610494734</v>
      </c>
      <c r="D31" t="s">
        <v>35</v>
      </c>
      <c r="E31">
        <v>4.2418104101380527E-2</v>
      </c>
      <c r="G31" t="s">
        <v>35</v>
      </c>
      <c r="H31">
        <v>0.18504428298833425</v>
      </c>
      <c r="J31" t="s">
        <v>35</v>
      </c>
      <c r="K31">
        <v>0.61874441321832463</v>
      </c>
    </row>
    <row r="32" spans="1:14" x14ac:dyDescent="0.2">
      <c r="A32" t="s">
        <v>36</v>
      </c>
      <c r="B32">
        <v>63.162261959092234</v>
      </c>
      <c r="D32" t="s">
        <v>36</v>
      </c>
      <c r="E32">
        <v>74.02190598680663</v>
      </c>
      <c r="G32" t="s">
        <v>36</v>
      </c>
      <c r="H32">
        <v>58.62133344396964</v>
      </c>
      <c r="J32" t="s">
        <v>36</v>
      </c>
      <c r="K32">
        <v>20.856324938804295</v>
      </c>
    </row>
    <row r="34" spans="1:14" x14ac:dyDescent="0.2">
      <c r="M34" t="s">
        <v>34</v>
      </c>
      <c r="N34">
        <v>1.1737</v>
      </c>
    </row>
    <row r="35" spans="1:14" x14ac:dyDescent="0.2">
      <c r="A35" t="s">
        <v>46</v>
      </c>
      <c r="B35">
        <v>1.2956000000000001</v>
      </c>
      <c r="D35" t="s">
        <v>47</v>
      </c>
      <c r="E35">
        <v>0.49340000000000001</v>
      </c>
      <c r="G35" t="s">
        <v>48</v>
      </c>
      <c r="H35">
        <v>1.8701000000000001</v>
      </c>
      <c r="J35" t="s">
        <v>49</v>
      </c>
      <c r="K35">
        <v>0.85199999999999998</v>
      </c>
      <c r="N35">
        <v>2.6777000000000002</v>
      </c>
    </row>
    <row r="36" spans="1:14" x14ac:dyDescent="0.2">
      <c r="B36">
        <v>1.1419999999999999</v>
      </c>
      <c r="E36">
        <v>1.6846000000000001</v>
      </c>
      <c r="H36">
        <v>1.2415</v>
      </c>
      <c r="K36">
        <v>1.4392</v>
      </c>
      <c r="N36">
        <v>0.96919999999999995</v>
      </c>
    </row>
    <row r="37" spans="1:14" x14ac:dyDescent="0.2">
      <c r="B37">
        <v>0.62570000000000003</v>
      </c>
      <c r="E37">
        <v>1.8927</v>
      </c>
      <c r="H37">
        <v>0.92679999999999996</v>
      </c>
      <c r="K37">
        <v>0.50309999999999999</v>
      </c>
      <c r="N37">
        <v>1.6068666666666667</v>
      </c>
    </row>
    <row r="38" spans="1:14" x14ac:dyDescent="0.2">
      <c r="A38" t="s">
        <v>10</v>
      </c>
      <c r="B38">
        <v>1.0210999999999999</v>
      </c>
      <c r="D38" t="s">
        <v>10</v>
      </c>
      <c r="E38">
        <v>1.3569000000000002</v>
      </c>
      <c r="G38" t="s">
        <v>10</v>
      </c>
      <c r="H38">
        <v>1.3461333333333334</v>
      </c>
      <c r="J38" t="s">
        <v>10</v>
      </c>
      <c r="K38">
        <v>0.93143333333333322</v>
      </c>
    </row>
    <row r="39" spans="1:14" x14ac:dyDescent="0.2">
      <c r="A39" t="s">
        <v>35</v>
      </c>
      <c r="B39">
        <v>0.28653575693096339</v>
      </c>
      <c r="D39" t="s">
        <v>35</v>
      </c>
      <c r="E39">
        <v>0.61646875562891734</v>
      </c>
      <c r="G39" t="s">
        <v>35</v>
      </c>
      <c r="H39">
        <v>0.39214353097926874</v>
      </c>
      <c r="J39" t="s">
        <v>35</v>
      </c>
      <c r="K39">
        <v>0.38626678460474573</v>
      </c>
    </row>
    <row r="40" spans="1:14" x14ac:dyDescent="0.2">
      <c r="A40" t="s">
        <v>36</v>
      </c>
      <c r="B40">
        <v>36.453968385678138</v>
      </c>
      <c r="D40" t="s">
        <v>36</v>
      </c>
      <c r="E40">
        <v>15.556154835497644</v>
      </c>
      <c r="G40" t="s">
        <v>36</v>
      </c>
      <c r="H40">
        <v>16.226195909222916</v>
      </c>
      <c r="J40" t="s">
        <v>36</v>
      </c>
      <c r="K40">
        <v>42.034186615773976</v>
      </c>
    </row>
    <row r="43" spans="1:14" x14ac:dyDescent="0.2">
      <c r="A43" t="s">
        <v>50</v>
      </c>
      <c r="B43">
        <v>0.37909999999999999</v>
      </c>
      <c r="D43" t="s">
        <v>51</v>
      </c>
      <c r="E43">
        <v>0.14219999999999999</v>
      </c>
      <c r="G43" t="s">
        <v>52</v>
      </c>
      <c r="H43">
        <v>0.97009999999999996</v>
      </c>
    </row>
    <row r="44" spans="1:14" x14ac:dyDescent="0.2">
      <c r="B44">
        <v>0.30359999999999998</v>
      </c>
      <c r="E44">
        <v>0.42380000000000001</v>
      </c>
      <c r="H44">
        <v>2.6623000000000001</v>
      </c>
    </row>
    <row r="45" spans="1:14" x14ac:dyDescent="0.2">
      <c r="B45">
        <v>0.2918</v>
      </c>
      <c r="E45">
        <v>0.28839999999999999</v>
      </c>
      <c r="H45">
        <v>1.0786</v>
      </c>
    </row>
    <row r="46" spans="1:14" x14ac:dyDescent="0.2">
      <c r="A46" t="s">
        <v>10</v>
      </c>
      <c r="B46">
        <v>0.32483333333333331</v>
      </c>
      <c r="D46" t="s">
        <v>10</v>
      </c>
      <c r="E46">
        <v>0.2848</v>
      </c>
      <c r="G46" t="s">
        <v>10</v>
      </c>
      <c r="H46">
        <v>1.5703333333333334</v>
      </c>
    </row>
    <row r="47" spans="1:14" x14ac:dyDescent="0.2">
      <c r="A47" t="s">
        <v>35</v>
      </c>
      <c r="B47">
        <v>3.8673533872950396E-2</v>
      </c>
      <c r="D47" t="s">
        <v>35</v>
      </c>
      <c r="E47">
        <v>0.11499089819053795</v>
      </c>
      <c r="G47" t="s">
        <v>35</v>
      </c>
      <c r="H47">
        <v>0.77340651808878791</v>
      </c>
    </row>
    <row r="48" spans="1:14" x14ac:dyDescent="0.2">
      <c r="A48" t="s">
        <v>36</v>
      </c>
      <c r="B48">
        <v>79.784674106957638</v>
      </c>
      <c r="D48" t="s">
        <v>36</v>
      </c>
      <c r="E48">
        <v>82.276065220097081</v>
      </c>
      <c r="G48" t="s">
        <v>36</v>
      </c>
      <c r="H48">
        <v>2.2735759034145113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9"/>
  <sheetViews>
    <sheetView zoomScale="86" zoomScaleNormal="86" workbookViewId="0">
      <selection activeCell="T4" sqref="T4"/>
    </sheetView>
  </sheetViews>
  <sheetFormatPr defaultRowHeight="12.75" x14ac:dyDescent="0.2"/>
  <cols>
    <col min="1" max="1" width="15.7109375" customWidth="1"/>
    <col min="2" max="2" width="10.85546875" customWidth="1"/>
    <col min="4" max="4" width="13.28515625" customWidth="1"/>
    <col min="5" max="5" width="9.7109375" customWidth="1"/>
    <col min="7" max="7" width="11.28515625" customWidth="1"/>
    <col min="9" max="9" width="10.85546875" customWidth="1"/>
    <col min="10" max="10" width="12.140625" customWidth="1"/>
    <col min="11" max="12" width="16.85546875" customWidth="1"/>
    <col min="14" max="14" width="12.140625" bestFit="1" customWidth="1"/>
  </cols>
  <sheetData>
    <row r="1" spans="1:25" x14ac:dyDescent="0.2">
      <c r="C1" t="s">
        <v>1</v>
      </c>
      <c r="N1" s="1" t="s">
        <v>5</v>
      </c>
    </row>
    <row r="2" spans="1:25" x14ac:dyDescent="0.2">
      <c r="C2" t="s">
        <v>0</v>
      </c>
      <c r="P2" s="1" t="s">
        <v>6</v>
      </c>
    </row>
    <row r="4" spans="1:25" x14ac:dyDescent="0.2">
      <c r="B4" s="1" t="s">
        <v>13</v>
      </c>
      <c r="C4" s="1" t="s">
        <v>12</v>
      </c>
      <c r="D4" s="1" t="s">
        <v>15</v>
      </c>
      <c r="E4" s="1" t="s">
        <v>16</v>
      </c>
      <c r="F4" s="1" t="s">
        <v>17</v>
      </c>
      <c r="G4" s="1" t="s">
        <v>106</v>
      </c>
      <c r="H4" s="1" t="s">
        <v>18</v>
      </c>
      <c r="I4" s="1" t="s">
        <v>21</v>
      </c>
      <c r="J4" s="1" t="s">
        <v>19</v>
      </c>
      <c r="K4" s="1" t="s">
        <v>20</v>
      </c>
      <c r="L4" s="1" t="s">
        <v>22</v>
      </c>
      <c r="O4" t="s">
        <v>13</v>
      </c>
      <c r="P4" s="2" t="s">
        <v>12</v>
      </c>
      <c r="Q4" s="1" t="s">
        <v>15</v>
      </c>
      <c r="R4" s="1" t="s">
        <v>16</v>
      </c>
      <c r="S4" s="1" t="s">
        <v>17</v>
      </c>
      <c r="T4" s="1" t="s">
        <v>106</v>
      </c>
      <c r="U4" s="1" t="s">
        <v>18</v>
      </c>
      <c r="V4" s="1" t="s">
        <v>21</v>
      </c>
      <c r="W4" s="1" t="s">
        <v>19</v>
      </c>
      <c r="X4" s="1" t="s">
        <v>20</v>
      </c>
      <c r="Y4" s="1" t="s">
        <v>22</v>
      </c>
    </row>
    <row r="5" spans="1:25" x14ac:dyDescent="0.2">
      <c r="B5">
        <v>0.33989999999999998</v>
      </c>
      <c r="C5">
        <v>0.16689999999999999</v>
      </c>
      <c r="D5">
        <v>0.19819999999999999</v>
      </c>
      <c r="E5">
        <v>0.21049999999999999</v>
      </c>
      <c r="F5">
        <v>0.14130000000000001</v>
      </c>
      <c r="G5">
        <v>0.23400000000000001</v>
      </c>
      <c r="H5">
        <v>0.1321</v>
      </c>
      <c r="I5">
        <v>0.1142</v>
      </c>
      <c r="J5">
        <v>0.1734</v>
      </c>
      <c r="K5">
        <v>0.16439999999999999</v>
      </c>
      <c r="L5">
        <v>0.19059999999999999</v>
      </c>
      <c r="O5">
        <v>0.55700000000000005</v>
      </c>
      <c r="P5">
        <v>0.16950000000000001</v>
      </c>
      <c r="Q5">
        <v>0.26850000000000002</v>
      </c>
      <c r="R5">
        <v>0.25640000000000002</v>
      </c>
      <c r="S5">
        <v>0.2964</v>
      </c>
      <c r="T5">
        <v>0.29380000000000001</v>
      </c>
      <c r="U5">
        <v>0.3211</v>
      </c>
      <c r="V5">
        <v>0.2928</v>
      </c>
      <c r="W5">
        <v>0.29820000000000002</v>
      </c>
      <c r="X5">
        <v>0.26829999999999998</v>
      </c>
      <c r="Y5">
        <v>0.36830000000000002</v>
      </c>
    </row>
    <row r="6" spans="1:25" x14ac:dyDescent="0.2">
      <c r="B6">
        <v>0.32319999999999999</v>
      </c>
      <c r="C6">
        <v>0.14069999999999999</v>
      </c>
      <c r="D6">
        <v>0.23499999999999999</v>
      </c>
      <c r="E6">
        <v>0.30159999999999998</v>
      </c>
      <c r="F6">
        <v>0.18609999999999999</v>
      </c>
      <c r="G6">
        <v>0.2661</v>
      </c>
      <c r="H6">
        <v>0.1336</v>
      </c>
      <c r="I6">
        <v>0.12970000000000001</v>
      </c>
      <c r="J6">
        <v>0.1188</v>
      </c>
      <c r="K6">
        <v>0.16739999999999999</v>
      </c>
      <c r="L6">
        <v>0.20039999999999999</v>
      </c>
      <c r="O6">
        <v>0.32179999999999997</v>
      </c>
      <c r="P6">
        <v>0.25180000000000002</v>
      </c>
      <c r="Q6">
        <v>0.33689999999999998</v>
      </c>
      <c r="R6">
        <v>0.26390000000000002</v>
      </c>
      <c r="S6">
        <v>0.2001</v>
      </c>
      <c r="T6">
        <v>0.27600000000000002</v>
      </c>
      <c r="U6">
        <v>0.34010000000000001</v>
      </c>
      <c r="V6">
        <v>0.253</v>
      </c>
      <c r="W6">
        <v>0.30120000000000002</v>
      </c>
      <c r="X6">
        <v>0.30249999999999999</v>
      </c>
      <c r="Y6">
        <v>0.33389999999999997</v>
      </c>
    </row>
    <row r="7" spans="1:25" x14ac:dyDescent="0.2">
      <c r="B7">
        <v>0.94279999999999997</v>
      </c>
      <c r="C7">
        <v>0.19020000000000001</v>
      </c>
      <c r="D7">
        <v>0.26619999999999999</v>
      </c>
      <c r="E7">
        <v>0.2361</v>
      </c>
      <c r="F7">
        <v>0.19900000000000001</v>
      </c>
      <c r="G7">
        <v>0.27850000000000003</v>
      </c>
      <c r="H7">
        <v>0.10630000000000001</v>
      </c>
      <c r="I7">
        <v>0.1273</v>
      </c>
      <c r="J7">
        <v>0.1149</v>
      </c>
      <c r="K7">
        <v>0.1794</v>
      </c>
      <c r="L7">
        <v>0.23350000000000001</v>
      </c>
      <c r="O7">
        <v>0.3846</v>
      </c>
      <c r="P7">
        <v>0.24399999999999999</v>
      </c>
      <c r="Q7">
        <v>0.2545</v>
      </c>
      <c r="R7">
        <v>0.29809999999999998</v>
      </c>
      <c r="S7">
        <v>0.33860000000000001</v>
      </c>
      <c r="T7">
        <v>0.20430000000000001</v>
      </c>
      <c r="U7">
        <v>0.20050000000000001</v>
      </c>
      <c r="V7">
        <v>0.25829999999999997</v>
      </c>
      <c r="W7">
        <v>0.316</v>
      </c>
      <c r="X7">
        <v>0.27400000000000002</v>
      </c>
      <c r="Y7">
        <v>0.34889999999999999</v>
      </c>
    </row>
    <row r="8" spans="1:25" x14ac:dyDescent="0.2">
      <c r="A8" t="s">
        <v>10</v>
      </c>
      <c r="B8">
        <f>AVERAGE(B5:B7)</f>
        <v>0.5353</v>
      </c>
      <c r="C8">
        <f>AVERAGE(C5:C7)</f>
        <v>0.16593333333333335</v>
      </c>
      <c r="D8">
        <f>AVERAGE(D5:D7)</f>
        <v>0.23313333333333333</v>
      </c>
      <c r="E8">
        <f t="shared" ref="E8:L8" si="0">AVERAGE(E5:E7)</f>
        <v>0.24939999999999998</v>
      </c>
      <c r="F8">
        <f t="shared" si="0"/>
        <v>0.17546666666666666</v>
      </c>
      <c r="G8">
        <f t="shared" si="0"/>
        <v>0.25953333333333334</v>
      </c>
      <c r="H8">
        <f t="shared" si="0"/>
        <v>0.124</v>
      </c>
      <c r="I8">
        <f t="shared" si="0"/>
        <v>0.12373333333333332</v>
      </c>
      <c r="J8">
        <f t="shared" si="0"/>
        <v>0.13570000000000002</v>
      </c>
      <c r="K8">
        <f t="shared" si="0"/>
        <v>0.1704</v>
      </c>
      <c r="L8">
        <f t="shared" si="0"/>
        <v>0.20816666666666669</v>
      </c>
      <c r="N8" t="s">
        <v>10</v>
      </c>
      <c r="O8">
        <f>AVERAGE(O5:O7)</f>
        <v>0.42113333333333336</v>
      </c>
      <c r="P8">
        <f t="shared" ref="P8:S8" si="1">AVERAGE(P5:P7)</f>
        <v>0.22176666666666667</v>
      </c>
      <c r="Q8">
        <f t="shared" si="1"/>
        <v>0.2866333333333333</v>
      </c>
      <c r="R8">
        <f t="shared" si="1"/>
        <v>0.27279999999999999</v>
      </c>
      <c r="S8">
        <f t="shared" si="1"/>
        <v>0.27836666666666665</v>
      </c>
      <c r="T8">
        <f t="shared" ref="T8" si="2">AVERAGE(T5:T7)</f>
        <v>0.25803333333333339</v>
      </c>
      <c r="U8">
        <f t="shared" ref="U8" si="3">AVERAGE(U5:U7)</f>
        <v>0.28723333333333334</v>
      </c>
      <c r="V8">
        <f t="shared" ref="V8" si="4">AVERAGE(V5:V7)</f>
        <v>0.26803333333333335</v>
      </c>
      <c r="W8">
        <f t="shared" ref="W8" si="5">AVERAGE(W5:W7)</f>
        <v>0.30513333333333331</v>
      </c>
      <c r="X8">
        <f t="shared" ref="X8" si="6">AVERAGE(X5:X7)</f>
        <v>0.28160000000000002</v>
      </c>
      <c r="Y8">
        <f t="shared" ref="Y8" si="7">AVERAGE(Y5:Y7)</f>
        <v>0.35036666666666666</v>
      </c>
    </row>
    <row r="9" spans="1:25" x14ac:dyDescent="0.2">
      <c r="A9" t="s">
        <v>11</v>
      </c>
      <c r="B9">
        <f>STDEV(B5:B8)</f>
        <v>0.28822665849408641</v>
      </c>
      <c r="C9">
        <f t="shared" ref="C9:L9" si="8">STDEV(C5:C8)</f>
        <v>2.0219847235382733E-2</v>
      </c>
      <c r="D9">
        <f t="shared" si="8"/>
        <v>2.7792245121416346E-2</v>
      </c>
      <c r="E9">
        <f t="shared" si="8"/>
        <v>3.836204721683488E-2</v>
      </c>
      <c r="F9">
        <f t="shared" si="8"/>
        <v>2.4726818549007861E-2</v>
      </c>
      <c r="G9">
        <f t="shared" si="8"/>
        <v>1.8751059229340148E-2</v>
      </c>
      <c r="H9">
        <f t="shared" si="8"/>
        <v>1.2530762147610969E-2</v>
      </c>
      <c r="I9">
        <f t="shared" si="8"/>
        <v>6.8119176611452286E-3</v>
      </c>
      <c r="J9">
        <f t="shared" si="8"/>
        <v>2.6705430159426263E-2</v>
      </c>
      <c r="K9">
        <f t="shared" si="8"/>
        <v>6.4807406984078659E-3</v>
      </c>
      <c r="L9">
        <f t="shared" si="8"/>
        <v>1.8354714804527907E-2</v>
      </c>
      <c r="N9" t="s">
        <v>11</v>
      </c>
      <c r="O9">
        <f>STDEV(O5:O8)</f>
        <v>9.9434311091404534E-2</v>
      </c>
      <c r="P9">
        <f t="shared" ref="P9:R9" si="9">STDEV(P5:P8)</f>
        <v>3.7095043095031248E-2</v>
      </c>
      <c r="Q9">
        <f t="shared" si="9"/>
        <v>3.6000493823774044E-2</v>
      </c>
      <c r="R9">
        <f t="shared" si="9"/>
        <v>1.81499311293459E-2</v>
      </c>
      <c r="S9">
        <f>STDEV(S5:S8)</f>
        <v>5.796242077607023E-2</v>
      </c>
      <c r="T9">
        <f t="shared" ref="T9" si="10">STDEV(T5:T8)</f>
        <v>3.8683875480905593E-2</v>
      </c>
      <c r="U9">
        <f t="shared" ref="U9" si="11">STDEV(U5:U8)</f>
        <v>6.1818300059304582E-2</v>
      </c>
      <c r="V9">
        <f t="shared" ref="V9" si="12">STDEV(V5:V8)</f>
        <v>1.7645836776859172E-2</v>
      </c>
      <c r="W9">
        <f t="shared" ref="W9" si="13">STDEV(W5:W8)</f>
        <v>7.7808882669154226E-3</v>
      </c>
      <c r="X9">
        <f t="shared" ref="X9:Y9" si="14">STDEV(X5:X8)</f>
        <v>1.4960614960622438E-2</v>
      </c>
      <c r="Y9">
        <f t="shared" si="14"/>
        <v>1.4081982183706338E-2</v>
      </c>
    </row>
    <row r="10" spans="1:25" x14ac:dyDescent="0.2">
      <c r="A10" s="2" t="s">
        <v>14</v>
      </c>
      <c r="B10">
        <f>((B8-B8)/B8)*100</f>
        <v>0</v>
      </c>
      <c r="C10">
        <f>((B8-C8)/B8)*100</f>
        <v>69.001805840961453</v>
      </c>
      <c r="D10">
        <f>((B8-D8)/B8)*100</f>
        <v>56.448097639952678</v>
      </c>
      <c r="E10">
        <f>((B8-E8)/B8)*100</f>
        <v>53.409303194470404</v>
      </c>
      <c r="F10">
        <f>((B8-F8)/B8)*100</f>
        <v>67.220873030699295</v>
      </c>
      <c r="G10">
        <f>((B8-G8)/B8)*100</f>
        <v>51.516283703842078</v>
      </c>
      <c r="H10">
        <f>((B8-H8)/B8)*100</f>
        <v>76.83541939099571</v>
      </c>
      <c r="I10">
        <f>((B8-I8)/B8*100)</f>
        <v>76.885235693380665</v>
      </c>
      <c r="J10">
        <f>((B8-J8)/B8*100)</f>
        <v>74.649729123855778</v>
      </c>
      <c r="K10">
        <f>((B8-K8)/B8*100)</f>
        <v>68.167382776013454</v>
      </c>
      <c r="L10">
        <f>((B8-L8)/B8)*100</f>
        <v>61.112148950744114</v>
      </c>
      <c r="N10" s="2" t="s">
        <v>14</v>
      </c>
      <c r="O10">
        <f>((O8-O8)/O8)*100</f>
        <v>0</v>
      </c>
      <c r="P10">
        <f>((O8-P8)/O8)*100</f>
        <v>47.340509735634008</v>
      </c>
      <c r="Q10">
        <f>((O8-Q8)/O8)*100</f>
        <v>31.937628621180952</v>
      </c>
      <c r="R10">
        <f>((O8-R8)/O8)*100</f>
        <v>35.222415703656807</v>
      </c>
      <c r="S10">
        <f>((O8-S8)/O8)*100</f>
        <v>33.900585721070136</v>
      </c>
      <c r="T10">
        <f>((O8-T8)/O8)*100</f>
        <v>38.728826974829815</v>
      </c>
      <c r="U10">
        <f>((O8-U8)/O8)*100</f>
        <v>31.795155928447048</v>
      </c>
      <c r="V10">
        <f>((O8-V8)/O8)*100</f>
        <v>36.354282095931609</v>
      </c>
      <c r="W10">
        <f>((O8-W8)/O8)*100</f>
        <v>27.544720595219257</v>
      </c>
      <c r="X10">
        <f>((O8-X8)/O8)*100</f>
        <v>33.132816210226373</v>
      </c>
      <c r="Y10">
        <f>((O8-Y8)/O8)*100</f>
        <v>16.803862593003014</v>
      </c>
    </row>
    <row r="11" spans="1:25" x14ac:dyDescent="0.2">
      <c r="A11" s="2"/>
    </row>
    <row r="13" spans="1:25" x14ac:dyDescent="0.2">
      <c r="C13" s="1" t="s">
        <v>2</v>
      </c>
      <c r="P13" s="1" t="s">
        <v>7</v>
      </c>
    </row>
    <row r="14" spans="1:25" x14ac:dyDescent="0.2">
      <c r="B14" s="1" t="s">
        <v>13</v>
      </c>
      <c r="C14" s="1" t="s">
        <v>12</v>
      </c>
      <c r="D14" s="1" t="s">
        <v>15</v>
      </c>
      <c r="E14" s="1" t="s">
        <v>16</v>
      </c>
      <c r="F14" s="1" t="s">
        <v>17</v>
      </c>
      <c r="G14" s="1" t="s">
        <v>106</v>
      </c>
      <c r="H14" s="1" t="s">
        <v>18</v>
      </c>
      <c r="I14" s="1" t="s">
        <v>21</v>
      </c>
      <c r="J14" s="1" t="s">
        <v>19</v>
      </c>
      <c r="K14" s="1" t="s">
        <v>20</v>
      </c>
      <c r="L14" s="1" t="s">
        <v>22</v>
      </c>
      <c r="O14" t="s">
        <v>13</v>
      </c>
      <c r="P14" t="s">
        <v>12</v>
      </c>
      <c r="Q14" s="1" t="s">
        <v>15</v>
      </c>
      <c r="R14" s="1" t="s">
        <v>16</v>
      </c>
      <c r="S14" s="1" t="s">
        <v>17</v>
      </c>
      <c r="T14" s="1" t="s">
        <v>106</v>
      </c>
      <c r="U14" s="1" t="s">
        <v>18</v>
      </c>
      <c r="V14" s="1" t="s">
        <v>21</v>
      </c>
      <c r="W14" s="1" t="s">
        <v>19</v>
      </c>
      <c r="X14" s="1" t="s">
        <v>20</v>
      </c>
      <c r="Y14" s="1" t="s">
        <v>22</v>
      </c>
    </row>
    <row r="15" spans="1:25" x14ac:dyDescent="0.2">
      <c r="B15">
        <v>0.51819999999999999</v>
      </c>
      <c r="C15">
        <v>0.18260000000000001</v>
      </c>
      <c r="D15">
        <v>0.21879999999999999</v>
      </c>
      <c r="E15">
        <v>0.2576</v>
      </c>
      <c r="F15">
        <v>0.2074</v>
      </c>
      <c r="G15">
        <v>0.3543</v>
      </c>
      <c r="H15">
        <v>0.13370000000000001</v>
      </c>
      <c r="I15">
        <v>0.12820000000000001</v>
      </c>
      <c r="J15">
        <v>0.17499999999999999</v>
      </c>
      <c r="K15">
        <v>0.1764</v>
      </c>
      <c r="L15">
        <v>0.13070000000000001</v>
      </c>
      <c r="O15">
        <v>0.41520000000000001</v>
      </c>
      <c r="P15">
        <v>0.26190000000000002</v>
      </c>
      <c r="Q15">
        <v>0.30049999999999999</v>
      </c>
      <c r="R15">
        <v>0.25409999999999999</v>
      </c>
      <c r="S15">
        <v>0.27750000000000002</v>
      </c>
      <c r="T15">
        <v>0.33389999999999997</v>
      </c>
      <c r="U15">
        <v>0.26269999999999999</v>
      </c>
      <c r="V15">
        <v>0.33260000000000001</v>
      </c>
      <c r="W15">
        <v>0.28170000000000001</v>
      </c>
      <c r="X15">
        <v>0.27739999999999998</v>
      </c>
      <c r="Y15">
        <v>0.31519999999999998</v>
      </c>
    </row>
    <row r="16" spans="1:25" x14ac:dyDescent="0.2">
      <c r="B16">
        <v>0.57269999999999999</v>
      </c>
      <c r="C16">
        <v>0.23019999999999999</v>
      </c>
      <c r="D16">
        <v>0.23180000000000001</v>
      </c>
      <c r="E16">
        <v>0.31009999999999999</v>
      </c>
      <c r="F16">
        <v>0.2445</v>
      </c>
      <c r="G16">
        <v>0.17130000000000001</v>
      </c>
      <c r="H16">
        <v>0.12770000000000001</v>
      </c>
      <c r="I16">
        <v>0.1396</v>
      </c>
      <c r="J16">
        <v>0.21149999999999999</v>
      </c>
      <c r="K16">
        <v>0.22919999999999999</v>
      </c>
      <c r="L16">
        <v>0.29139999999999999</v>
      </c>
      <c r="O16">
        <v>0.45219999999999999</v>
      </c>
      <c r="P16">
        <v>0.24360000000000001</v>
      </c>
      <c r="Q16">
        <v>0.32129999999999997</v>
      </c>
      <c r="R16">
        <v>0.30630000000000002</v>
      </c>
      <c r="S16">
        <v>0.32650000000000001</v>
      </c>
      <c r="T16">
        <v>0.40300000000000002</v>
      </c>
      <c r="U16">
        <v>0.25790000000000002</v>
      </c>
      <c r="V16">
        <v>0.2044</v>
      </c>
      <c r="W16">
        <v>0.32390000000000002</v>
      </c>
      <c r="X16">
        <v>0.29349999999999998</v>
      </c>
      <c r="Y16">
        <v>0.36320000000000002</v>
      </c>
    </row>
    <row r="17" spans="1:25" x14ac:dyDescent="0.2">
      <c r="B17">
        <v>0.55259999999999998</v>
      </c>
      <c r="C17">
        <v>0.1704</v>
      </c>
      <c r="D17">
        <v>0.2422</v>
      </c>
      <c r="E17">
        <v>0.21990000000000001</v>
      </c>
      <c r="F17">
        <v>0.16539999999999999</v>
      </c>
      <c r="G17">
        <v>0.29449999999999998</v>
      </c>
      <c r="H17">
        <v>0.1888</v>
      </c>
      <c r="I17">
        <v>0.1187</v>
      </c>
      <c r="J17">
        <v>0.24379999999999999</v>
      </c>
      <c r="K17">
        <v>0.23760000000000001</v>
      </c>
      <c r="L17">
        <v>0.19819999999999999</v>
      </c>
      <c r="O17">
        <v>0.41270000000000001</v>
      </c>
      <c r="P17">
        <v>0.28470000000000001</v>
      </c>
      <c r="Q17">
        <v>0.25440000000000002</v>
      </c>
      <c r="R17">
        <v>0.2422</v>
      </c>
      <c r="S17">
        <v>0.26600000000000001</v>
      </c>
      <c r="T17">
        <v>0.14410000000000001</v>
      </c>
      <c r="U17">
        <v>0.30719999999999997</v>
      </c>
      <c r="V17">
        <v>0.30059999999999998</v>
      </c>
      <c r="W17">
        <v>0.33300000000000002</v>
      </c>
      <c r="X17">
        <v>0.29780000000000001</v>
      </c>
      <c r="Y17">
        <v>0.3231</v>
      </c>
    </row>
    <row r="18" spans="1:25" x14ac:dyDescent="0.2">
      <c r="A18" t="s">
        <v>10</v>
      </c>
      <c r="B18">
        <f>AVERAGE(B15:B17)</f>
        <v>0.54783333333333328</v>
      </c>
      <c r="C18">
        <f>AVERAGE(C15:C17)</f>
        <v>0.19439999999999999</v>
      </c>
      <c r="D18">
        <f t="shared" ref="D18:H18" si="15">AVERAGE(D15:D17)</f>
        <v>0.23093333333333332</v>
      </c>
      <c r="E18">
        <f t="shared" si="15"/>
        <v>0.26253333333333334</v>
      </c>
      <c r="F18">
        <f t="shared" si="15"/>
        <v>0.20576666666666665</v>
      </c>
      <c r="G18">
        <f t="shared" si="15"/>
        <v>0.2733666666666667</v>
      </c>
      <c r="H18">
        <f t="shared" si="15"/>
        <v>0.15006666666666668</v>
      </c>
      <c r="I18">
        <f t="shared" ref="I18" si="16">AVERAGE(I15:I17)</f>
        <v>0.12883333333333336</v>
      </c>
      <c r="J18">
        <f t="shared" ref="J18:K18" si="17">AVERAGE(J15:J17)</f>
        <v>0.21009999999999998</v>
      </c>
      <c r="K18">
        <f t="shared" si="17"/>
        <v>0.21440000000000001</v>
      </c>
      <c r="L18">
        <f t="shared" ref="L18" si="18">AVERAGE(L15:L17)</f>
        <v>0.20676666666666668</v>
      </c>
      <c r="N18" t="s">
        <v>10</v>
      </c>
      <c r="O18">
        <f>AVERAGE(O15:O17)</f>
        <v>0.42670000000000002</v>
      </c>
      <c r="P18">
        <f t="shared" ref="P18:Y18" si="19">AVERAGE(P15:P17)</f>
        <v>0.26340000000000002</v>
      </c>
      <c r="Q18">
        <f t="shared" si="19"/>
        <v>0.29206666666666664</v>
      </c>
      <c r="R18">
        <f t="shared" si="19"/>
        <v>0.26753333333333335</v>
      </c>
      <c r="S18">
        <f t="shared" si="19"/>
        <v>0.29000000000000004</v>
      </c>
      <c r="T18">
        <f t="shared" si="19"/>
        <v>0.29366666666666669</v>
      </c>
      <c r="U18">
        <f t="shared" si="19"/>
        <v>0.27593333333333331</v>
      </c>
      <c r="V18">
        <f t="shared" si="19"/>
        <v>0.2792</v>
      </c>
      <c r="W18">
        <f t="shared" si="19"/>
        <v>0.31286666666666668</v>
      </c>
      <c r="X18">
        <f t="shared" si="19"/>
        <v>0.28956666666666669</v>
      </c>
      <c r="Y18">
        <f t="shared" si="19"/>
        <v>0.33383333333333337</v>
      </c>
    </row>
    <row r="19" spans="1:25" x14ac:dyDescent="0.2">
      <c r="A19" t="s">
        <v>11</v>
      </c>
      <c r="B19">
        <f t="shared" ref="B19:L19" si="20">STDEV(B15:B18)</f>
        <v>2.2503382461803872E-2</v>
      </c>
      <c r="C19">
        <f t="shared" si="20"/>
        <v>2.5799741600773231E-2</v>
      </c>
      <c r="D19">
        <f t="shared" si="20"/>
        <v>9.572646214895628E-3</v>
      </c>
      <c r="E19">
        <f t="shared" si="20"/>
        <v>3.6988857180988363E-2</v>
      </c>
      <c r="F19">
        <f t="shared" si="20"/>
        <v>3.2313086444280555E-2</v>
      </c>
      <c r="G19">
        <f t="shared" si="20"/>
        <v>7.6189296419437183E-2</v>
      </c>
      <c r="H19">
        <f t="shared" si="20"/>
        <v>2.7497919113190203E-2</v>
      </c>
      <c r="I19">
        <f t="shared" si="20"/>
        <v>8.5441337900469608E-3</v>
      </c>
      <c r="J19">
        <f t="shared" si="20"/>
        <v>2.8104922463274385E-2</v>
      </c>
      <c r="K19">
        <f t="shared" si="20"/>
        <v>2.7088004725339222E-2</v>
      </c>
      <c r="L19">
        <f t="shared" si="20"/>
        <v>6.5884562346239767E-2</v>
      </c>
      <c r="N19" t="s">
        <v>11</v>
      </c>
      <c r="O19">
        <f>STDEV(O15:O18)</f>
        <v>1.8060084901978347E-2</v>
      </c>
      <c r="P19">
        <f t="shared" ref="P19:Y19" si="21">STDEV(P15:P18)</f>
        <v>1.6812495353159207E-2</v>
      </c>
      <c r="Q19">
        <f t="shared" si="21"/>
        <v>2.7955242004954181E-2</v>
      </c>
      <c r="R19">
        <f t="shared" si="21"/>
        <v>2.7839340669076371E-2</v>
      </c>
      <c r="S19">
        <f t="shared" si="21"/>
        <v>2.6232930958371131E-2</v>
      </c>
      <c r="T19">
        <f t="shared" si="21"/>
        <v>0.10945727730742966</v>
      </c>
      <c r="U19">
        <f t="shared" si="21"/>
        <v>2.219554509856024E-2</v>
      </c>
      <c r="V19">
        <f t="shared" si="21"/>
        <v>5.4481067047798072E-2</v>
      </c>
      <c r="W19">
        <f t="shared" si="21"/>
        <v>2.2349098912981313E-2</v>
      </c>
      <c r="X19">
        <f t="shared" si="21"/>
        <v>8.7804074823185588E-3</v>
      </c>
      <c r="Y19">
        <f t="shared" si="21"/>
        <v>2.1014333732531778E-2</v>
      </c>
    </row>
    <row r="20" spans="1:25" x14ac:dyDescent="0.2">
      <c r="A20" s="2" t="s">
        <v>14</v>
      </c>
      <c r="B20" s="2">
        <f>((B18-B18)/B18)*100</f>
        <v>0</v>
      </c>
      <c r="C20">
        <f>((B18-C18)/B18)*100</f>
        <v>64.514755095832058</v>
      </c>
      <c r="D20">
        <f>((B18-D18)/B18)*100</f>
        <v>57.846060237298445</v>
      </c>
      <c r="E20">
        <f>((B18-E18)/B18)*100</f>
        <v>52.077882567690907</v>
      </c>
      <c r="F20">
        <f>((B18-F18)/B18)*100</f>
        <v>62.439914815941592</v>
      </c>
      <c r="G20">
        <f>((B18-G18)/B18)*100</f>
        <v>50.100395497414041</v>
      </c>
      <c r="H20">
        <f>((B18-H18)/B18)*100</f>
        <v>72.607240644965003</v>
      </c>
      <c r="I20">
        <f>((B18-I18)/B18)*100</f>
        <v>76.483115302707631</v>
      </c>
      <c r="J20">
        <f>((B18-J18)/B18)*100</f>
        <v>61.648919987830851</v>
      </c>
      <c r="K20">
        <f>((B18-K18)/B18)*100</f>
        <v>60.864009735320955</v>
      </c>
      <c r="L20">
        <f>((B18-L18)/B18)*100</f>
        <v>62.257377547916029</v>
      </c>
      <c r="N20" s="2" t="s">
        <v>14</v>
      </c>
      <c r="O20">
        <f>((O18-O18)/O18)*100</f>
        <v>0</v>
      </c>
      <c r="P20">
        <f>((O18-P18)/O18)*100</f>
        <v>38.270447621279587</v>
      </c>
      <c r="Q20">
        <f>((O18-Q18)/O18)*100</f>
        <v>31.552222482618554</v>
      </c>
      <c r="R20">
        <f>((O18-R18)/O18)*100</f>
        <v>37.301773298961024</v>
      </c>
      <c r="S20">
        <f>((O18-S18)/O18)*100</f>
        <v>32.036559643777821</v>
      </c>
      <c r="T20">
        <f>((O18-T18)/O18)*100</f>
        <v>31.177251777204905</v>
      </c>
      <c r="U20">
        <f>((O18-U18)/O18)*100</f>
        <v>35.333177095539419</v>
      </c>
      <c r="V20">
        <f>((O18-V18)/O18)*100</f>
        <v>34.5676119053199</v>
      </c>
      <c r="W20">
        <f>((O18-W18)/O18)*100</f>
        <v>26.677603312241231</v>
      </c>
      <c r="X20">
        <f>((O18-X18)/O18)*100</f>
        <v>32.138114209827357</v>
      </c>
      <c r="Y20">
        <f>((O18-Y18)/O18)*100</f>
        <v>21.763924693383323</v>
      </c>
    </row>
    <row r="22" spans="1:25" x14ac:dyDescent="0.2">
      <c r="C22" s="1" t="s">
        <v>3</v>
      </c>
      <c r="P22" s="1" t="s">
        <v>8</v>
      </c>
    </row>
    <row r="23" spans="1:25" x14ac:dyDescent="0.2">
      <c r="C23" s="1"/>
      <c r="O23" s="1" t="s">
        <v>13</v>
      </c>
      <c r="P23" s="1" t="s">
        <v>12</v>
      </c>
      <c r="Q23" s="1" t="s">
        <v>15</v>
      </c>
      <c r="R23" s="1" t="s">
        <v>16</v>
      </c>
      <c r="S23" s="1" t="s">
        <v>17</v>
      </c>
      <c r="T23" s="1" t="s">
        <v>106</v>
      </c>
      <c r="U23" s="1" t="s">
        <v>18</v>
      </c>
      <c r="V23" s="1" t="s">
        <v>21</v>
      </c>
      <c r="W23" s="1" t="s">
        <v>19</v>
      </c>
      <c r="X23" s="1" t="s">
        <v>20</v>
      </c>
      <c r="Y23" s="1" t="s">
        <v>22</v>
      </c>
    </row>
    <row r="24" spans="1:25" x14ac:dyDescent="0.2">
      <c r="B24" s="1" t="s">
        <v>13</v>
      </c>
      <c r="C24" s="1" t="s">
        <v>12</v>
      </c>
      <c r="D24" s="1" t="s">
        <v>15</v>
      </c>
      <c r="E24" s="1" t="s">
        <v>16</v>
      </c>
      <c r="F24" s="1" t="s">
        <v>17</v>
      </c>
      <c r="G24" s="1" t="s">
        <v>106</v>
      </c>
      <c r="H24" s="1" t="s">
        <v>18</v>
      </c>
      <c r="I24" s="1" t="s">
        <v>21</v>
      </c>
      <c r="J24" s="1" t="s">
        <v>19</v>
      </c>
      <c r="K24" s="1" t="s">
        <v>20</v>
      </c>
      <c r="L24" s="1" t="s">
        <v>22</v>
      </c>
      <c r="O24">
        <v>0.31919999999999998</v>
      </c>
      <c r="P24">
        <v>0.2445</v>
      </c>
      <c r="Q24">
        <v>0.2959</v>
      </c>
      <c r="R24">
        <v>0.20219999999999999</v>
      </c>
      <c r="S24">
        <v>0.27950000000000003</v>
      </c>
      <c r="T24">
        <v>0.41599999999999998</v>
      </c>
      <c r="U24">
        <v>0.25940000000000002</v>
      </c>
      <c r="V24">
        <v>0.23849999999999999</v>
      </c>
      <c r="W24">
        <v>0.2757</v>
      </c>
      <c r="X24">
        <v>0.2467</v>
      </c>
      <c r="Y24">
        <v>0.24460000000000001</v>
      </c>
    </row>
    <row r="25" spans="1:25" x14ac:dyDescent="0.2">
      <c r="B25">
        <v>0.20979999999999999</v>
      </c>
      <c r="C25">
        <v>0.20580000000000001</v>
      </c>
      <c r="D25">
        <v>0.31209999999999999</v>
      </c>
      <c r="E25">
        <v>0.36930000000000002</v>
      </c>
      <c r="F25">
        <v>0.34870000000000001</v>
      </c>
      <c r="G25">
        <v>0.3483</v>
      </c>
      <c r="H25">
        <v>0.29459999999999997</v>
      </c>
      <c r="I25">
        <v>0.2555</v>
      </c>
      <c r="J25">
        <v>0.2366</v>
      </c>
      <c r="K25">
        <v>0.35120000000000001</v>
      </c>
      <c r="L25">
        <v>0.2336</v>
      </c>
      <c r="O25">
        <v>0.25609999999999999</v>
      </c>
      <c r="P25">
        <v>0.23139999999999999</v>
      </c>
      <c r="Q25">
        <v>0.217</v>
      </c>
      <c r="R25">
        <v>0.19450000000000001</v>
      </c>
      <c r="S25">
        <v>0.21199999999999999</v>
      </c>
      <c r="T25">
        <v>0.35470000000000002</v>
      </c>
      <c r="U25">
        <v>0.19420000000000001</v>
      </c>
      <c r="V25">
        <v>0.24690000000000001</v>
      </c>
      <c r="W25">
        <v>0.22270000000000001</v>
      </c>
      <c r="X25">
        <v>0.2205</v>
      </c>
      <c r="Y25">
        <v>0.31219999999999998</v>
      </c>
    </row>
    <row r="26" spans="1:25" ht="13.5" customHeight="1" x14ac:dyDescent="0.2">
      <c r="B26">
        <v>0.42770000000000002</v>
      </c>
      <c r="C26">
        <v>0.20430000000000001</v>
      </c>
      <c r="D26">
        <v>0.35010000000000002</v>
      </c>
      <c r="E26">
        <v>0.43640000000000001</v>
      </c>
      <c r="F26">
        <v>0.34050000000000002</v>
      </c>
      <c r="G26">
        <v>0.38440000000000002</v>
      </c>
      <c r="H26">
        <v>0.27279999999999999</v>
      </c>
      <c r="I26">
        <v>0.28070000000000001</v>
      </c>
      <c r="J26">
        <v>0.30020000000000002</v>
      </c>
      <c r="K26">
        <v>0.34960000000000002</v>
      </c>
      <c r="L26">
        <v>0.29099999999999998</v>
      </c>
      <c r="O26">
        <v>0.26450000000000001</v>
      </c>
      <c r="P26">
        <v>0.219</v>
      </c>
      <c r="Q26">
        <v>0.2142</v>
      </c>
      <c r="R26">
        <v>0.28370000000000001</v>
      </c>
      <c r="S26">
        <v>0.3024</v>
      </c>
      <c r="T26">
        <v>0.3755</v>
      </c>
      <c r="U26">
        <v>0.20369999999999999</v>
      </c>
      <c r="V26">
        <v>0.23619999999999999</v>
      </c>
      <c r="W26">
        <v>0.21249999999999999</v>
      </c>
      <c r="X26">
        <v>0.29620000000000002</v>
      </c>
      <c r="Y26">
        <v>0.22800000000000001</v>
      </c>
    </row>
    <row r="27" spans="1:25" x14ac:dyDescent="0.2">
      <c r="B27">
        <v>0.70879999999999999</v>
      </c>
      <c r="C27">
        <v>0.1875</v>
      </c>
      <c r="D27">
        <v>0.47149999999999997</v>
      </c>
      <c r="E27">
        <v>0.34129999999999999</v>
      </c>
      <c r="F27">
        <v>0.39889999999999998</v>
      </c>
      <c r="G27">
        <v>0.40100000000000002</v>
      </c>
      <c r="H27">
        <v>0.35809999999999997</v>
      </c>
      <c r="I27">
        <v>0.26700000000000002</v>
      </c>
      <c r="J27">
        <v>0.36499999999999999</v>
      </c>
      <c r="K27">
        <v>0.48630000000000001</v>
      </c>
      <c r="L27">
        <v>0.38900000000000001</v>
      </c>
      <c r="N27" t="s">
        <v>10</v>
      </c>
      <c r="O27">
        <f>AVERAGE(O24:O26)</f>
        <v>0.27993333333333331</v>
      </c>
      <c r="P27">
        <f t="shared" ref="P27:Y27" si="22">AVERAGE(P24:P26)</f>
        <v>0.23163333333333333</v>
      </c>
      <c r="Q27">
        <f t="shared" si="22"/>
        <v>0.2423666666666667</v>
      </c>
      <c r="R27">
        <f t="shared" si="22"/>
        <v>0.2268</v>
      </c>
      <c r="S27">
        <f t="shared" si="22"/>
        <v>0.26463333333333333</v>
      </c>
      <c r="T27">
        <f t="shared" si="22"/>
        <v>0.38206666666666661</v>
      </c>
      <c r="U27">
        <f t="shared" si="22"/>
        <v>0.21909999999999999</v>
      </c>
      <c r="V27">
        <f t="shared" si="22"/>
        <v>0.24053333333333335</v>
      </c>
      <c r="W27">
        <f t="shared" si="22"/>
        <v>0.23696666666666666</v>
      </c>
      <c r="X27">
        <f t="shared" si="22"/>
        <v>0.25446666666666667</v>
      </c>
      <c r="Y27">
        <f t="shared" si="22"/>
        <v>0.2616</v>
      </c>
    </row>
    <row r="28" spans="1:25" x14ac:dyDescent="0.2">
      <c r="A28" t="s">
        <v>10</v>
      </c>
      <c r="B28">
        <f t="shared" ref="B28:L28" si="23">AVERAGE(B25:B27)</f>
        <v>0.44876666666666659</v>
      </c>
      <c r="C28">
        <f t="shared" si="23"/>
        <v>0.19920000000000002</v>
      </c>
      <c r="D28">
        <f t="shared" si="23"/>
        <v>0.37789999999999996</v>
      </c>
      <c r="E28">
        <f t="shared" si="23"/>
        <v>0.38233333333333336</v>
      </c>
      <c r="F28">
        <f t="shared" si="23"/>
        <v>0.36270000000000002</v>
      </c>
      <c r="G28">
        <f t="shared" si="23"/>
        <v>0.37790000000000007</v>
      </c>
      <c r="H28">
        <f t="shared" si="23"/>
        <v>0.30849999999999994</v>
      </c>
      <c r="I28">
        <f t="shared" si="23"/>
        <v>0.26773333333333332</v>
      </c>
      <c r="J28">
        <f t="shared" si="23"/>
        <v>0.30060000000000003</v>
      </c>
      <c r="K28">
        <f t="shared" si="23"/>
        <v>0.3957</v>
      </c>
      <c r="L28">
        <f t="shared" si="23"/>
        <v>0.30453333333333332</v>
      </c>
      <c r="N28" t="s">
        <v>11</v>
      </c>
      <c r="O28">
        <f>STDEV(O24:O27)</f>
        <v>2.7976696651955804E-2</v>
      </c>
      <c r="P28">
        <f t="shared" ref="P28:Y28" si="24">STDEV(P24:P27)</f>
        <v>1.0411638786580246E-2</v>
      </c>
      <c r="Q28">
        <f t="shared" si="24"/>
        <v>3.7871038480025009E-2</v>
      </c>
      <c r="R28">
        <f t="shared" si="24"/>
        <v>4.0356990307339032E-2</v>
      </c>
      <c r="S28">
        <f t="shared" si="24"/>
        <v>3.8373630992591272E-2</v>
      </c>
      <c r="T28">
        <f t="shared" si="24"/>
        <v>2.5452744885811854E-2</v>
      </c>
      <c r="U28">
        <f t="shared" si="24"/>
        <v>2.8759114497262952E-2</v>
      </c>
      <c r="V28">
        <f t="shared" si="24"/>
        <v>4.5987921119451528E-3</v>
      </c>
      <c r="W28">
        <f t="shared" si="24"/>
        <v>2.7703349175786735E-2</v>
      </c>
      <c r="X28">
        <f t="shared" si="24"/>
        <v>3.1388568336612924E-2</v>
      </c>
      <c r="Y28">
        <f t="shared" si="24"/>
        <v>3.6415747509376491E-2</v>
      </c>
    </row>
    <row r="29" spans="1:25" x14ac:dyDescent="0.2">
      <c r="A29" t="s">
        <v>11</v>
      </c>
      <c r="B29">
        <f>STDEV(B25:B28)</f>
        <v>0.20425980732608393</v>
      </c>
      <c r="C29">
        <f t="shared" ref="C29:D29" si="25">STDEV(C25:C28)</f>
        <v>8.2957820607824605E-3</v>
      </c>
      <c r="D29">
        <f t="shared" si="25"/>
        <v>6.7979016370249779E-2</v>
      </c>
      <c r="E29">
        <f t="shared" ref="E29" si="26">STDEV(E25:E28)</f>
        <v>3.9903244089784094E-2</v>
      </c>
      <c r="F29">
        <f t="shared" ref="F29:H29" si="27">STDEV(F25:F28)</f>
        <v>2.5815240976343135E-2</v>
      </c>
      <c r="G29">
        <f t="shared" si="27"/>
        <v>2.2000151514629782E-2</v>
      </c>
      <c r="H29">
        <f t="shared" si="27"/>
        <v>3.61840664749929E-2</v>
      </c>
      <c r="I29">
        <f t="shared" ref="I29" si="28">STDEV(I25:I28)</f>
        <v>1.0300916895543273E-2</v>
      </c>
      <c r="J29">
        <f t="shared" ref="J29" si="29">STDEV(J25:J28)</f>
        <v>5.2419843570922657E-2</v>
      </c>
      <c r="K29">
        <f t="shared" ref="K29" si="30">STDEV(K25:K28)</f>
        <v>6.4067204298819805E-2</v>
      </c>
      <c r="L29">
        <f t="shared" ref="L29" si="31">STDEV(L25:L28)</f>
        <v>6.4159454140099853E-2</v>
      </c>
      <c r="N29" s="2" t="s">
        <v>14</v>
      </c>
      <c r="O29">
        <f>((O27-O27)/O27)*100</f>
        <v>0</v>
      </c>
      <c r="P29">
        <f>((O27-P27)/O27)*100</f>
        <v>17.254108120981183</v>
      </c>
      <c r="Q29">
        <f>((O27-Q27)/O27)*100</f>
        <v>13.419861871874236</v>
      </c>
      <c r="R29">
        <f>((O27-R27)/O27)*100</f>
        <v>18.980709692783989</v>
      </c>
      <c r="S29">
        <f>((O27-S27)/O27)*100</f>
        <v>5.4655870445344066</v>
      </c>
      <c r="T29">
        <f>((O27-T27)/O27)*100</f>
        <v>-36.484877351750406</v>
      </c>
      <c r="U29">
        <f>((O27-U27)/O27)*100</f>
        <v>21.731364610621576</v>
      </c>
      <c r="V29">
        <f>((O27-V27)/O27)*100</f>
        <v>14.074779709454621</v>
      </c>
      <c r="W29">
        <f>((O27-W27)/O27)*100</f>
        <v>15.348892593474634</v>
      </c>
      <c r="X29">
        <f>((O27-X27)/O27)*100</f>
        <v>9.0974041438437627</v>
      </c>
      <c r="Y29">
        <f>((O27-Y27)/O27)*100</f>
        <v>6.5491783758037565</v>
      </c>
    </row>
    <row r="30" spans="1:25" x14ac:dyDescent="0.2">
      <c r="A30" s="2" t="s">
        <v>14</v>
      </c>
      <c r="B30">
        <f>((B28-B28)/B28)*100</f>
        <v>0</v>
      </c>
      <c r="C30" s="2">
        <f>((B28-C28)/B28)*100</f>
        <v>55.611676446557226</v>
      </c>
      <c r="D30">
        <f>((B28-D28)/B28)*100</f>
        <v>15.79142835920671</v>
      </c>
      <c r="E30">
        <f>((B28-E28)/B28)*100</f>
        <v>14.803535616133084</v>
      </c>
      <c r="F30">
        <f>((B28-F28)/B28)*100</f>
        <v>19.178489192601926</v>
      </c>
      <c r="G30">
        <f>((B28-G28)/B28)*100</f>
        <v>15.791428359206686</v>
      </c>
      <c r="H30">
        <f>((B28-H28)/B28)*100</f>
        <v>31.256035059050735</v>
      </c>
      <c r="I30">
        <f>((B28-I28)/B28)*100</f>
        <v>40.34019163633662</v>
      </c>
      <c r="J30">
        <f>((B28-J28)/B28)*100</f>
        <v>33.016415360617977</v>
      </c>
      <c r="K30">
        <f>((B28-K28)/B28)*100</f>
        <v>11.825001856941233</v>
      </c>
      <c r="L30">
        <f>((B28-L28)/B28)*100</f>
        <v>32.139939092327111</v>
      </c>
    </row>
    <row r="31" spans="1:25" x14ac:dyDescent="0.2">
      <c r="P31" s="1" t="s">
        <v>9</v>
      </c>
    </row>
    <row r="32" spans="1:25" x14ac:dyDescent="0.2">
      <c r="C32" s="1" t="s">
        <v>4</v>
      </c>
      <c r="O32" s="1" t="s">
        <v>13</v>
      </c>
      <c r="P32" s="1" t="s">
        <v>12</v>
      </c>
      <c r="Q32" s="1" t="s">
        <v>15</v>
      </c>
      <c r="R32" s="1" t="s">
        <v>16</v>
      </c>
      <c r="S32" s="1" t="s">
        <v>17</v>
      </c>
      <c r="T32" s="1" t="s">
        <v>106</v>
      </c>
      <c r="U32" s="1" t="s">
        <v>18</v>
      </c>
      <c r="V32" s="1" t="s">
        <v>21</v>
      </c>
      <c r="W32" s="1" t="s">
        <v>19</v>
      </c>
      <c r="X32" s="1" t="s">
        <v>20</v>
      </c>
      <c r="Y32" s="1" t="s">
        <v>22</v>
      </c>
    </row>
    <row r="33" spans="1:25" x14ac:dyDescent="0.2">
      <c r="B33" s="1" t="s">
        <v>13</v>
      </c>
      <c r="C33" s="1" t="s">
        <v>12</v>
      </c>
      <c r="D33" s="1" t="s">
        <v>15</v>
      </c>
      <c r="E33" s="1" t="s">
        <v>16</v>
      </c>
      <c r="F33" s="1" t="s">
        <v>17</v>
      </c>
      <c r="G33" s="1" t="s">
        <v>106</v>
      </c>
      <c r="H33" s="1" t="s">
        <v>18</v>
      </c>
      <c r="I33" s="1" t="s">
        <v>21</v>
      </c>
      <c r="J33" s="1" t="s">
        <v>19</v>
      </c>
      <c r="K33" s="1" t="s">
        <v>20</v>
      </c>
      <c r="L33" s="1" t="s">
        <v>22</v>
      </c>
      <c r="O33">
        <v>0.23980000000000001</v>
      </c>
      <c r="P33">
        <v>0.24030000000000001</v>
      </c>
      <c r="Q33">
        <v>0.30359999999999998</v>
      </c>
      <c r="R33">
        <v>0.2964</v>
      </c>
      <c r="S33">
        <v>0.21879999999999999</v>
      </c>
      <c r="T33">
        <v>0.39400000000000002</v>
      </c>
      <c r="U33">
        <v>0.19500000000000001</v>
      </c>
      <c r="V33">
        <v>0.28710000000000002</v>
      </c>
      <c r="W33">
        <v>0.28639999999999999</v>
      </c>
      <c r="X33">
        <v>0.3024</v>
      </c>
      <c r="Y33">
        <v>0.314</v>
      </c>
    </row>
    <row r="34" spans="1:25" x14ac:dyDescent="0.2">
      <c r="B34">
        <v>0.22359999999999999</v>
      </c>
      <c r="C34">
        <v>0.22620000000000001</v>
      </c>
      <c r="D34">
        <v>0.24129999999999999</v>
      </c>
      <c r="E34">
        <v>0.154</v>
      </c>
      <c r="F34">
        <v>0.2041</v>
      </c>
      <c r="G34">
        <v>0.31819999999999998</v>
      </c>
      <c r="H34">
        <v>0.21279999999999999</v>
      </c>
      <c r="I34">
        <v>0.13750000000000001</v>
      </c>
      <c r="J34">
        <v>0.21759999999999999</v>
      </c>
      <c r="K34">
        <v>0.25309999999999999</v>
      </c>
      <c r="L34">
        <v>0.22090000000000001</v>
      </c>
      <c r="O34">
        <v>0.30309999999999998</v>
      </c>
      <c r="P34">
        <v>0.255</v>
      </c>
      <c r="Q34">
        <v>0.24640000000000001</v>
      </c>
      <c r="R34">
        <v>0.30070000000000002</v>
      </c>
      <c r="S34">
        <v>0.41120000000000001</v>
      </c>
      <c r="T34">
        <v>0.32169999999999999</v>
      </c>
      <c r="U34">
        <v>0.28170000000000001</v>
      </c>
      <c r="V34">
        <v>0.2132</v>
      </c>
      <c r="W34">
        <v>0.23269999999999999</v>
      </c>
      <c r="X34">
        <v>0.29709999999999998</v>
      </c>
      <c r="Y34">
        <v>0.34100000000000003</v>
      </c>
    </row>
    <row r="35" spans="1:25" x14ac:dyDescent="0.2">
      <c r="B35">
        <v>0.43109999999999998</v>
      </c>
      <c r="C35">
        <v>0.14380000000000001</v>
      </c>
      <c r="D35">
        <v>0.27929999999999999</v>
      </c>
      <c r="E35">
        <v>0.34449999999999997</v>
      </c>
      <c r="F35">
        <v>0.29320000000000002</v>
      </c>
      <c r="G35">
        <v>0.25769999999999998</v>
      </c>
      <c r="H35">
        <v>0.1641</v>
      </c>
      <c r="I35">
        <v>0.23050000000000001</v>
      </c>
      <c r="J35">
        <v>0.25369999999999998</v>
      </c>
      <c r="K35">
        <v>0.30330000000000001</v>
      </c>
      <c r="L35">
        <v>0.26569999999999999</v>
      </c>
      <c r="O35">
        <v>0.45900000000000002</v>
      </c>
      <c r="P35">
        <v>0.32300000000000001</v>
      </c>
      <c r="Q35">
        <v>0.3629</v>
      </c>
      <c r="R35">
        <v>0.35120000000000001</v>
      </c>
      <c r="S35">
        <v>0.28660000000000002</v>
      </c>
      <c r="T35">
        <v>0.30249999999999999</v>
      </c>
      <c r="U35">
        <v>0.27629999999999999</v>
      </c>
      <c r="V35">
        <v>0.27260000000000001</v>
      </c>
      <c r="W35">
        <v>0.2455</v>
      </c>
      <c r="X35">
        <v>0.5504</v>
      </c>
      <c r="Y35">
        <v>0.43330000000000002</v>
      </c>
    </row>
    <row r="36" spans="1:25" x14ac:dyDescent="0.2">
      <c r="B36">
        <v>0.25950000000000001</v>
      </c>
      <c r="C36">
        <v>0.2147</v>
      </c>
      <c r="D36">
        <v>0.27329999999999999</v>
      </c>
      <c r="E36">
        <v>0.30919999999999997</v>
      </c>
      <c r="F36">
        <v>0.35920000000000002</v>
      </c>
      <c r="G36">
        <v>0.30099999999999999</v>
      </c>
      <c r="H36">
        <v>0.1573</v>
      </c>
      <c r="I36">
        <v>0.19350000000000001</v>
      </c>
      <c r="J36">
        <v>0.1694</v>
      </c>
      <c r="K36">
        <v>0.30070000000000002</v>
      </c>
      <c r="L36">
        <v>0.21049999999999999</v>
      </c>
      <c r="N36" t="s">
        <v>10</v>
      </c>
      <c r="O36">
        <f>AVERAGE(O33:O35)</f>
        <v>0.33396666666666669</v>
      </c>
      <c r="P36">
        <f>AVERAGE(P33:P35)</f>
        <v>0.27276666666666666</v>
      </c>
      <c r="Q36">
        <f>AVERAGE(Q33:Q35)</f>
        <v>0.30430000000000001</v>
      </c>
      <c r="R36">
        <f>AVERAGE(R33:R35)</f>
        <v>0.31609999999999999</v>
      </c>
      <c r="S36">
        <f t="shared" ref="S36:Y36" si="32">AVERAGE(S33:S35)</f>
        <v>0.30553333333333338</v>
      </c>
      <c r="T36">
        <f t="shared" si="32"/>
        <v>0.33939999999999998</v>
      </c>
      <c r="U36">
        <f t="shared" si="32"/>
        <v>0.251</v>
      </c>
      <c r="V36">
        <f t="shared" si="32"/>
        <v>0.25763333333333333</v>
      </c>
      <c r="W36">
        <f t="shared" si="32"/>
        <v>0.25486666666666663</v>
      </c>
      <c r="X36">
        <f t="shared" si="32"/>
        <v>0.38329999999999997</v>
      </c>
      <c r="Y36">
        <f t="shared" si="32"/>
        <v>0.36276666666666668</v>
      </c>
    </row>
    <row r="37" spans="1:25" x14ac:dyDescent="0.2">
      <c r="A37" t="s">
        <v>10</v>
      </c>
      <c r="B37">
        <f>AVERAGE(B34:B36)</f>
        <v>0.3047333333333333</v>
      </c>
      <c r="C37">
        <f>AVERAGE(C34:C36)</f>
        <v>0.19489999999999999</v>
      </c>
      <c r="D37">
        <f>AVERAGE(D34:D36)</f>
        <v>0.26463333333333333</v>
      </c>
      <c r="E37">
        <f>AVERAGE(E34:E36)</f>
        <v>0.26923333333333327</v>
      </c>
      <c r="F37">
        <f>AVERAGE(F34:F36)</f>
        <v>0.28550000000000003</v>
      </c>
      <c r="G37">
        <f t="shared" ref="G37:H37" si="33">AVERAGE(G34:G36)</f>
        <v>0.2923</v>
      </c>
      <c r="H37">
        <f t="shared" si="33"/>
        <v>0.17806666666666668</v>
      </c>
      <c r="I37">
        <f>AVERAGE(I34:I36)</f>
        <v>0.18716666666666668</v>
      </c>
      <c r="J37">
        <f>AVERAGE(J34:J36)</f>
        <v>0.21356666666666665</v>
      </c>
      <c r="K37">
        <f>AVERAGE(K34:K36)</f>
        <v>0.28570000000000001</v>
      </c>
      <c r="L37">
        <f t="shared" ref="L37" si="34">AVERAGE(L34:L36)</f>
        <v>0.23236666666666669</v>
      </c>
      <c r="N37" t="s">
        <v>11</v>
      </c>
      <c r="O37">
        <f>STDEV(O33:O36)</f>
        <v>9.2111249162207212E-2</v>
      </c>
      <c r="P37">
        <f t="shared" ref="P37:Y37" si="35">STDEV(P33:P36)</f>
        <v>3.6023726749031627E-2</v>
      </c>
      <c r="Q37">
        <f t="shared" si="35"/>
        <v>4.7563501413023096E-2</v>
      </c>
      <c r="R37">
        <f t="shared" si="35"/>
        <v>2.4881452262009683E-2</v>
      </c>
      <c r="S37">
        <f t="shared" si="35"/>
        <v>7.9679747880011489E-2</v>
      </c>
      <c r="T37">
        <f t="shared" si="35"/>
        <v>3.9395685042908246E-2</v>
      </c>
      <c r="U37">
        <f t="shared" si="35"/>
        <v>3.9659299035661351E-2</v>
      </c>
      <c r="V37">
        <f t="shared" si="35"/>
        <v>3.1971897382267307E-2</v>
      </c>
      <c r="W37">
        <f t="shared" si="35"/>
        <v>2.290157685012589E-2</v>
      </c>
      <c r="X37">
        <f t="shared" si="35"/>
        <v>0.11817735259628508</v>
      </c>
      <c r="Y37">
        <f t="shared" si="35"/>
        <v>5.1078131872216513E-2</v>
      </c>
    </row>
    <row r="38" spans="1:25" x14ac:dyDescent="0.2">
      <c r="A38" t="s">
        <v>11</v>
      </c>
      <c r="B38">
        <f>STDEV(B34:B37)</f>
        <v>9.0548710034372773E-2</v>
      </c>
      <c r="C38">
        <f>STDEV(C34:C37)</f>
        <v>3.6436886072586834E-2</v>
      </c>
      <c r="D38">
        <f t="shared" ref="D38:E38" si="36">STDEV(D34:D37)</f>
        <v>1.6679994670929073E-2</v>
      </c>
      <c r="E38">
        <f t="shared" si="36"/>
        <v>8.274685626791066E-2</v>
      </c>
      <c r="F38">
        <f>STDEV(F34:F37)</f>
        <v>6.3552970032878783E-2</v>
      </c>
      <c r="G38">
        <f t="shared" ref="G38" si="37">STDEV(G34:G37)</f>
        <v>2.5453617948469856E-2</v>
      </c>
      <c r="H38">
        <f>STDEV(H34:H37)</f>
        <v>2.4716571139397181E-2</v>
      </c>
      <c r="I38">
        <f>STDEV(I34:I37)</f>
        <v>3.8230296304835897E-2</v>
      </c>
      <c r="J38">
        <f>STDEV(J34:J37)</f>
        <v>3.4533301158286255E-2</v>
      </c>
      <c r="K38">
        <f t="shared" ref="K38:L38" si="38">STDEV(K34:K37)</f>
        <v>2.307610596843989E-2</v>
      </c>
      <c r="L38">
        <f t="shared" si="38"/>
        <v>2.3949576660605546E-2</v>
      </c>
      <c r="N38" s="2" t="s">
        <v>14</v>
      </c>
      <c r="O38">
        <f>((O36-O36)/O36)*100</f>
        <v>0</v>
      </c>
      <c r="P38">
        <f>((O36-P36)/O36)*100</f>
        <v>18.325182153907583</v>
      </c>
      <c r="Q38">
        <f>((O36-Q36)/O36)*100</f>
        <v>8.8831220680706675</v>
      </c>
      <c r="R38">
        <f>((O36-R36)/O36)*100</f>
        <v>5.3498353129054887</v>
      </c>
      <c r="S38">
        <f>((O36-S36)/O36)*100</f>
        <v>8.5138237349036743</v>
      </c>
      <c r="T38">
        <f>((O36-T36)/O36)*100</f>
        <v>-1.6269088731410191</v>
      </c>
      <c r="U38">
        <f>((O36-U36)/O36)*100</f>
        <v>24.842798682503247</v>
      </c>
      <c r="V38">
        <f>((O36-V36)/O36)*100</f>
        <v>22.856572512226776</v>
      </c>
      <c r="W38">
        <f>((O36-W36)/O36)*100</f>
        <v>23.684998502844611</v>
      </c>
      <c r="X38">
        <f>((O36-X36)/O36)*100</f>
        <v>-14.771933326679292</v>
      </c>
      <c r="Y38">
        <f>((O36-Y36)/O36)*100</f>
        <v>-8.623615131250622</v>
      </c>
    </row>
    <row r="39" spans="1:25" x14ac:dyDescent="0.2">
      <c r="A39" s="2" t="s">
        <v>14</v>
      </c>
      <c r="B39">
        <f>((B37-B37)/B37)*100</f>
        <v>0</v>
      </c>
      <c r="C39">
        <f>((B37-C37)/B37)*100</f>
        <v>36.042441478888641</v>
      </c>
      <c r="D39">
        <f>((B37-D37)/B37)*100</f>
        <v>13.159046160577544</v>
      </c>
      <c r="E39">
        <f>((B37-E37)/B37)*100</f>
        <v>11.64952964340408</v>
      </c>
      <c r="F39">
        <f>((B37-F37)/B37)*100</f>
        <v>6.3115292058630299</v>
      </c>
      <c r="G39">
        <f>((B37-G37)/B37)*100</f>
        <v>4.0800700065631039</v>
      </c>
      <c r="H39">
        <f>((B37-H37)/B37)*100</f>
        <v>41.566396849704653</v>
      </c>
      <c r="I39">
        <f>((B37-I37)/B37)*100</f>
        <v>38.580179391817978</v>
      </c>
      <c r="J39">
        <f>((B37-J37)/B37)*100</f>
        <v>29.916867206300584</v>
      </c>
      <c r="K39">
        <f>((B37-K37)/B37)*100</f>
        <v>6.2458980529424499</v>
      </c>
      <c r="L39">
        <f>((B37-L37)/B37)*100</f>
        <v>23.747538831765461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FF6BD-268F-4089-8C04-E57202B294E9}">
  <dimension ref="A1:M14"/>
  <sheetViews>
    <sheetView workbookViewId="0">
      <selection activeCell="H9" sqref="H9"/>
    </sheetView>
  </sheetViews>
  <sheetFormatPr defaultRowHeight="12.75" x14ac:dyDescent="0.2"/>
  <cols>
    <col min="1" max="1" width="17.140625" customWidth="1"/>
    <col min="2" max="2" width="10.85546875" customWidth="1"/>
    <col min="3" max="3" width="9.5703125" bestFit="1" customWidth="1"/>
    <col min="5" max="5" width="12.7109375" customWidth="1"/>
    <col min="6" max="6" width="13" customWidth="1"/>
    <col min="8" max="8" width="18.5703125" customWidth="1"/>
  </cols>
  <sheetData>
    <row r="1" spans="1:13" x14ac:dyDescent="0.2">
      <c r="A1" s="2" t="s">
        <v>23</v>
      </c>
      <c r="H1" s="1" t="s">
        <v>53</v>
      </c>
    </row>
    <row r="3" spans="1:13" x14ac:dyDescent="0.2">
      <c r="B3" s="3" t="s">
        <v>24</v>
      </c>
      <c r="C3" s="2" t="s">
        <v>25</v>
      </c>
      <c r="D3" s="3" t="s">
        <v>26</v>
      </c>
      <c r="E3" s="3" t="s">
        <v>28</v>
      </c>
      <c r="F3" s="3" t="s">
        <v>27</v>
      </c>
      <c r="I3" s="3" t="s">
        <v>24</v>
      </c>
      <c r="J3" s="2" t="s">
        <v>25</v>
      </c>
      <c r="K3" s="3" t="s">
        <v>26</v>
      </c>
      <c r="L3" s="3" t="s">
        <v>28</v>
      </c>
      <c r="M3" s="3" t="s">
        <v>27</v>
      </c>
    </row>
    <row r="4" spans="1:13" x14ac:dyDescent="0.2">
      <c r="A4" s="2"/>
    </row>
    <row r="5" spans="1:13" x14ac:dyDescent="0.2">
      <c r="A5" s="8" t="s">
        <v>12</v>
      </c>
      <c r="B5" s="4">
        <v>69.001805840961453</v>
      </c>
      <c r="C5" s="5">
        <v>64.514755095832058</v>
      </c>
      <c r="D5" s="5">
        <v>55.611676446557226</v>
      </c>
      <c r="E5" s="5">
        <v>36.042441478888641</v>
      </c>
      <c r="F5" s="5">
        <v>40.420279633240682</v>
      </c>
      <c r="H5" t="s">
        <v>12</v>
      </c>
      <c r="I5" s="5">
        <v>2.0219847235382733E-2</v>
      </c>
      <c r="J5" s="5">
        <v>2.5799741600773231E-2</v>
      </c>
      <c r="K5" s="5">
        <v>8.2957820607824605E-3</v>
      </c>
      <c r="L5" s="5">
        <v>3.6436886072586834E-2</v>
      </c>
    </row>
    <row r="6" spans="1:13" x14ac:dyDescent="0.2">
      <c r="A6" s="2" t="s">
        <v>15</v>
      </c>
      <c r="B6" s="5">
        <v>56.448097639952678</v>
      </c>
      <c r="C6" s="5">
        <v>57.846060237298445</v>
      </c>
      <c r="D6" s="5">
        <v>15.79142835920671</v>
      </c>
      <c r="E6" s="5">
        <v>13.159046160577544</v>
      </c>
      <c r="F6" s="5">
        <v>52.564078454971131</v>
      </c>
      <c r="H6" t="s">
        <v>15</v>
      </c>
      <c r="I6" s="5">
        <v>2.7792245121416346E-2</v>
      </c>
      <c r="J6" s="5">
        <v>9.572646214895628E-3</v>
      </c>
      <c r="K6" s="5">
        <v>6.7979016370249779E-2</v>
      </c>
      <c r="L6" s="5">
        <v>1.6679994670929073E-2</v>
      </c>
      <c r="M6" s="5">
        <v>2.6818691657540306E-2</v>
      </c>
    </row>
    <row r="7" spans="1:13" x14ac:dyDescent="0.2">
      <c r="A7" s="2" t="s">
        <v>16</v>
      </c>
      <c r="B7" s="5">
        <v>53.409303194470404</v>
      </c>
      <c r="C7" s="5">
        <v>52.077882567690907</v>
      </c>
      <c r="D7" s="5">
        <v>14.803535616133084</v>
      </c>
      <c r="E7" s="5">
        <v>11.64952964340408</v>
      </c>
      <c r="F7" s="5">
        <v>53.823175538314736</v>
      </c>
      <c r="H7" t="s">
        <v>16</v>
      </c>
      <c r="I7" s="5">
        <v>3.836204721683488E-2</v>
      </c>
      <c r="J7" s="5">
        <v>3.6988857180988363E-2</v>
      </c>
      <c r="K7" s="5">
        <v>3.9903244089784094E-2</v>
      </c>
      <c r="L7" s="5">
        <v>8.274685626791066E-2</v>
      </c>
      <c r="M7" s="5">
        <v>2.7929912280563966E-2</v>
      </c>
    </row>
    <row r="8" spans="1:13" x14ac:dyDescent="0.2">
      <c r="A8" s="2" t="s">
        <v>17</v>
      </c>
      <c r="B8" s="5">
        <v>67.220873030699295</v>
      </c>
      <c r="C8" s="5">
        <v>62.439914815941592</v>
      </c>
      <c r="D8" s="5">
        <v>19.178489192601926</v>
      </c>
      <c r="E8" s="5">
        <v>6.3115292058630299</v>
      </c>
      <c r="F8" s="5">
        <v>57.992780981620548</v>
      </c>
      <c r="H8" t="s">
        <v>17</v>
      </c>
      <c r="I8" s="5">
        <v>2.4726818549007861E-2</v>
      </c>
      <c r="J8" s="5">
        <v>3.2313086444280555E-2</v>
      </c>
      <c r="K8" s="5">
        <v>2.5815240976343135E-2</v>
      </c>
      <c r="L8" s="5">
        <v>6.3552970032878783E-2</v>
      </c>
      <c r="M8" s="5">
        <v>1.4648776968288759E-2</v>
      </c>
    </row>
    <row r="9" spans="1:13" x14ac:dyDescent="0.2">
      <c r="A9" s="11" t="s">
        <v>107</v>
      </c>
      <c r="B9" s="6">
        <v>51.516283703842078</v>
      </c>
      <c r="C9" s="6">
        <v>50.100395497414041</v>
      </c>
      <c r="D9" s="6">
        <v>15.791428359206686</v>
      </c>
      <c r="E9" s="6">
        <v>4.0800700065631039</v>
      </c>
      <c r="F9" s="6">
        <v>49.933618221798113</v>
      </c>
      <c r="H9" s="2" t="s">
        <v>106</v>
      </c>
      <c r="I9" s="5">
        <v>1.8751059229340148E-2</v>
      </c>
      <c r="J9" s="5">
        <v>7.6189296419437183E-2</v>
      </c>
      <c r="K9" s="5">
        <v>2.2000151514629782E-2</v>
      </c>
      <c r="L9" s="5">
        <v>2.5453617948469856E-2</v>
      </c>
      <c r="M9" s="5">
        <v>0.45406771154384779</v>
      </c>
    </row>
    <row r="10" spans="1:13" x14ac:dyDescent="0.2">
      <c r="A10" s="11" t="s">
        <v>18</v>
      </c>
      <c r="B10" s="6">
        <v>76.83541939099571</v>
      </c>
      <c r="C10" s="6">
        <v>72.607240644965003</v>
      </c>
      <c r="D10" s="6">
        <v>31.256035059050735</v>
      </c>
      <c r="E10" s="6">
        <v>41.566396849704653</v>
      </c>
      <c r="F10" s="6">
        <v>70.198730448491901</v>
      </c>
      <c r="H10" t="s">
        <v>18</v>
      </c>
      <c r="I10" s="5">
        <v>1.2530762147610969E-2</v>
      </c>
      <c r="J10" s="5">
        <v>2.7497919113190203E-2</v>
      </c>
      <c r="K10" s="5">
        <v>3.61840664749929E-2</v>
      </c>
      <c r="L10" s="5">
        <v>2.4716571139397181E-2</v>
      </c>
      <c r="M10" s="5">
        <v>4.2742120781366199E-3</v>
      </c>
    </row>
    <row r="11" spans="1:13" x14ac:dyDescent="0.2">
      <c r="A11" s="11" t="s">
        <v>21</v>
      </c>
      <c r="B11" s="6">
        <v>76.885235693380665</v>
      </c>
      <c r="C11" s="6">
        <v>76.483115302707631</v>
      </c>
      <c r="D11" s="6">
        <v>40.34019163633662</v>
      </c>
      <c r="E11" s="6">
        <v>38.580179391817978</v>
      </c>
      <c r="F11" s="6">
        <v>73.876695846990003</v>
      </c>
      <c r="H11" t="s">
        <v>21</v>
      </c>
      <c r="I11" s="5">
        <v>6.8119176611452286E-3</v>
      </c>
      <c r="J11" s="5">
        <v>8.5441337900469608E-3</v>
      </c>
      <c r="K11" s="5">
        <v>1.0300916895543273E-2</v>
      </c>
      <c r="L11" s="5">
        <v>3.8230296304835897E-2</v>
      </c>
      <c r="M11" s="5">
        <v>0.11442541481487196</v>
      </c>
    </row>
    <row r="12" spans="1:13" x14ac:dyDescent="0.2">
      <c r="A12" s="11" t="s">
        <v>19</v>
      </c>
      <c r="B12" s="6">
        <v>74.649729123855778</v>
      </c>
      <c r="C12" s="6">
        <v>61.648919987830851</v>
      </c>
      <c r="D12" s="6">
        <v>33.016415360617977</v>
      </c>
      <c r="E12" s="6">
        <v>29.916867206300584</v>
      </c>
      <c r="F12" s="6">
        <v>55.142513380077176</v>
      </c>
      <c r="H12" t="s">
        <v>19</v>
      </c>
      <c r="I12" s="5">
        <v>2.6705430159426263E-2</v>
      </c>
      <c r="J12" s="5">
        <v>2.8104922463274385E-2</v>
      </c>
      <c r="K12" s="5">
        <v>5.2419843570922657E-2</v>
      </c>
      <c r="L12" s="5">
        <v>3.4533301158286255E-2</v>
      </c>
      <c r="M12" s="5">
        <v>3.0348750660721888E-2</v>
      </c>
    </row>
    <row r="13" spans="1:13" x14ac:dyDescent="0.2">
      <c r="A13" s="2" t="s">
        <v>20</v>
      </c>
      <c r="B13" s="5">
        <v>68.167382776013454</v>
      </c>
      <c r="C13" s="5">
        <v>60.864009735320955</v>
      </c>
      <c r="D13" s="5">
        <v>11.825001856941233</v>
      </c>
      <c r="E13" s="5">
        <v>6.2458980529424499</v>
      </c>
      <c r="F13" s="5">
        <v>58.62133344396964</v>
      </c>
      <c r="H13" t="s">
        <v>20</v>
      </c>
      <c r="I13" s="5">
        <v>6.4807406984078659E-3</v>
      </c>
      <c r="J13" s="5">
        <v>2.7088004725339222E-2</v>
      </c>
      <c r="K13" s="5">
        <v>6.4067204298819805E-2</v>
      </c>
      <c r="L13" s="5">
        <v>2.307610596843989E-2</v>
      </c>
      <c r="M13" s="5">
        <v>0.18504428298833425</v>
      </c>
    </row>
    <row r="14" spans="1:13" x14ac:dyDescent="0.2">
      <c r="A14" s="2" t="s">
        <v>22</v>
      </c>
      <c r="B14" s="5">
        <v>61.112148950744114</v>
      </c>
      <c r="C14" s="5">
        <v>62.257377547916029</v>
      </c>
      <c r="D14" s="5">
        <v>32.139939092327111</v>
      </c>
      <c r="E14" s="5">
        <v>23.747538831765461</v>
      </c>
      <c r="F14" s="5">
        <v>54.528481931709749</v>
      </c>
      <c r="H14" t="s">
        <v>22</v>
      </c>
      <c r="I14" s="5">
        <v>1.8354714804527907E-2</v>
      </c>
      <c r="J14" s="5">
        <v>6.5884562346239767E-2</v>
      </c>
      <c r="K14" s="5">
        <v>6.4159454140099853E-2</v>
      </c>
      <c r="L14" s="5">
        <v>2.3949576660605546E-2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83EBF-4DCE-4AB6-B9EA-C9D1EF3778B5}">
  <dimension ref="A2:F13"/>
  <sheetViews>
    <sheetView workbookViewId="0">
      <selection activeCell="J12" sqref="J12"/>
    </sheetView>
  </sheetViews>
  <sheetFormatPr defaultRowHeight="12.75" x14ac:dyDescent="0.2"/>
  <cols>
    <col min="1" max="1" width="15" customWidth="1"/>
    <col min="2" max="2" width="10.7109375" customWidth="1"/>
    <col min="3" max="3" width="9.5703125" bestFit="1" customWidth="1"/>
    <col min="4" max="4" width="10.140625" bestFit="1" customWidth="1"/>
    <col min="5" max="5" width="13.28515625" customWidth="1"/>
    <col min="6" max="6" width="11.7109375" customWidth="1"/>
  </cols>
  <sheetData>
    <row r="2" spans="1:6" x14ac:dyDescent="0.2">
      <c r="B2" s="3" t="s">
        <v>24</v>
      </c>
      <c r="C2" s="3" t="s">
        <v>25</v>
      </c>
      <c r="D2" s="3" t="s">
        <v>26</v>
      </c>
      <c r="E2" s="3" t="s">
        <v>28</v>
      </c>
      <c r="F2" s="3" t="s">
        <v>27</v>
      </c>
    </row>
    <row r="4" spans="1:6" x14ac:dyDescent="0.2">
      <c r="A4" s="2" t="s">
        <v>12</v>
      </c>
      <c r="B4" s="5">
        <v>47.340509735634008</v>
      </c>
      <c r="C4" s="5">
        <v>38.270447621279587</v>
      </c>
      <c r="D4" s="5">
        <v>17.254108120981183</v>
      </c>
      <c r="E4" s="5">
        <v>18.325182153907583</v>
      </c>
      <c r="F4" s="5">
        <v>8.5111984504578952</v>
      </c>
    </row>
    <row r="5" spans="1:6" x14ac:dyDescent="0.2">
      <c r="A5" t="s">
        <v>15</v>
      </c>
      <c r="B5" s="5">
        <v>31.937628621180952</v>
      </c>
      <c r="C5" s="5">
        <v>31.552222482618554</v>
      </c>
      <c r="D5" s="5">
        <v>13.419861871874236</v>
      </c>
      <c r="E5" s="5">
        <v>8.8831220680706675</v>
      </c>
      <c r="F5" s="5">
        <v>36.453968385678138</v>
      </c>
    </row>
    <row r="6" spans="1:6" x14ac:dyDescent="0.2">
      <c r="A6" t="s">
        <v>16</v>
      </c>
      <c r="B6" s="5">
        <v>35.222415703656807</v>
      </c>
      <c r="C6" s="5">
        <v>37.301773298961024</v>
      </c>
      <c r="D6" s="5">
        <v>18.980709692783989</v>
      </c>
      <c r="E6" s="5">
        <v>5.3498353129054887</v>
      </c>
      <c r="F6" s="5">
        <v>28.081689452206778</v>
      </c>
    </row>
    <row r="7" spans="1:6" x14ac:dyDescent="0.2">
      <c r="A7" t="s">
        <v>17</v>
      </c>
      <c r="B7" s="5">
        <v>33.900585721070136</v>
      </c>
      <c r="C7" s="5">
        <v>32.036559643777821</v>
      </c>
      <c r="D7" s="5">
        <v>5.4655870445344066</v>
      </c>
      <c r="E7" s="5">
        <v>8.5138237349036743</v>
      </c>
      <c r="F7" s="5">
        <v>35.062150929913301</v>
      </c>
    </row>
    <row r="8" spans="1:6" x14ac:dyDescent="0.2">
      <c r="A8" s="11" t="s">
        <v>106</v>
      </c>
      <c r="B8" s="6">
        <v>38.728826974829815</v>
      </c>
      <c r="C8" s="6">
        <v>31.177251777204905</v>
      </c>
      <c r="D8" s="6">
        <v>-36.484877351750406</v>
      </c>
      <c r="E8" s="6">
        <v>-1.6269088731410191</v>
      </c>
      <c r="F8" s="6">
        <v>18.829569174643169</v>
      </c>
    </row>
    <row r="9" spans="1:6" x14ac:dyDescent="0.2">
      <c r="A9" s="7" t="s">
        <v>18</v>
      </c>
      <c r="B9" s="6">
        <v>31.795155928447048</v>
      </c>
      <c r="C9" s="6">
        <v>35.333177095539419</v>
      </c>
      <c r="D9" s="6">
        <v>21.731364610621576</v>
      </c>
      <c r="E9" s="6">
        <v>24.842798682503247</v>
      </c>
      <c r="F9" s="6">
        <v>49.659063128796284</v>
      </c>
    </row>
    <row r="10" spans="1:6" x14ac:dyDescent="0.2">
      <c r="A10" s="7" t="s">
        <v>21</v>
      </c>
      <c r="B10" s="6">
        <v>36.354282095931609</v>
      </c>
      <c r="C10" s="6">
        <v>34.5676119053199</v>
      </c>
      <c r="D10" s="6">
        <v>14.074779709454621</v>
      </c>
      <c r="E10" s="6">
        <v>22.856572512226776</v>
      </c>
      <c r="F10" s="6">
        <v>34.849653045489582</v>
      </c>
    </row>
    <row r="11" spans="1:6" x14ac:dyDescent="0.2">
      <c r="A11" s="7" t="s">
        <v>19</v>
      </c>
      <c r="B11" s="6">
        <v>27.544720595219257</v>
      </c>
      <c r="C11" s="6">
        <v>26.677603312241231</v>
      </c>
      <c r="D11" s="6">
        <v>15.348892593474634</v>
      </c>
      <c r="E11" s="6">
        <v>23.684998502844611</v>
      </c>
      <c r="F11" s="6">
        <v>44.353761964759187</v>
      </c>
    </row>
    <row r="12" spans="1:6" x14ac:dyDescent="0.2">
      <c r="A12" t="s">
        <v>20</v>
      </c>
      <c r="B12" s="5">
        <v>33.132816210226373</v>
      </c>
      <c r="C12" s="5">
        <v>32.138114209827357</v>
      </c>
      <c r="D12" s="5">
        <v>9.0974041438437627</v>
      </c>
      <c r="E12" s="5">
        <v>-14.771933326679292</v>
      </c>
      <c r="F12" s="5">
        <v>38.943528217086318</v>
      </c>
    </row>
    <row r="13" spans="1:6" x14ac:dyDescent="0.2">
      <c r="A13" t="s">
        <v>22</v>
      </c>
      <c r="B13" s="5">
        <v>16.803862593003014</v>
      </c>
      <c r="C13" s="5">
        <v>21.763924693383323</v>
      </c>
      <c r="D13" s="5">
        <v>6.5491783758037565</v>
      </c>
      <c r="E13" s="5">
        <v>-8.623615131250622</v>
      </c>
      <c r="F13" s="5">
        <v>31.726122195686084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0CFAD-CE1D-4A6A-A9BB-DE69D30EC67E}">
  <dimension ref="A1:J48"/>
  <sheetViews>
    <sheetView workbookViewId="0">
      <selection activeCell="P16" sqref="P16"/>
    </sheetView>
  </sheetViews>
  <sheetFormatPr defaultRowHeight="12.75" x14ac:dyDescent="0.2"/>
  <sheetData>
    <row r="1" spans="1:10" x14ac:dyDescent="0.2">
      <c r="A1" s="1" t="s">
        <v>103</v>
      </c>
    </row>
    <row r="3" spans="1:10" x14ac:dyDescent="0.2">
      <c r="C3" t="s">
        <v>54</v>
      </c>
      <c r="F3" t="s">
        <v>55</v>
      </c>
      <c r="H3" t="s">
        <v>56</v>
      </c>
      <c r="J3" t="s">
        <v>57</v>
      </c>
    </row>
    <row r="5" spans="1:10" x14ac:dyDescent="0.2">
      <c r="A5" t="s">
        <v>58</v>
      </c>
      <c r="C5">
        <v>0.11070000000000001</v>
      </c>
      <c r="F5">
        <v>0.1429</v>
      </c>
      <c r="H5">
        <v>0.14480000000000001</v>
      </c>
      <c r="J5">
        <v>0.17829999999999999</v>
      </c>
    </row>
    <row r="6" spans="1:10" x14ac:dyDescent="0.2">
      <c r="C6">
        <v>0.15379999999999999</v>
      </c>
      <c r="F6">
        <v>0.1391</v>
      </c>
      <c r="H6">
        <v>0.15190000000000001</v>
      </c>
      <c r="J6">
        <v>0.21429999999999999</v>
      </c>
    </row>
    <row r="7" spans="1:10" x14ac:dyDescent="0.2">
      <c r="B7" t="s">
        <v>59</v>
      </c>
      <c r="C7">
        <v>0.13225000000000001</v>
      </c>
      <c r="D7">
        <v>23.222060957910003</v>
      </c>
      <c r="F7">
        <v>0.14100000000000001</v>
      </c>
      <c r="H7">
        <v>0.14835000000000001</v>
      </c>
      <c r="J7">
        <v>0.19629999999999997</v>
      </c>
    </row>
    <row r="8" spans="1:10" x14ac:dyDescent="0.2">
      <c r="B8" t="s">
        <v>60</v>
      </c>
      <c r="C8">
        <v>3.0476302269140162E-2</v>
      </c>
      <c r="F8">
        <v>2.6870057685088791E-3</v>
      </c>
      <c r="H8">
        <v>5.0204581464244839E-3</v>
      </c>
      <c r="J8">
        <v>2.5455844122715714E-2</v>
      </c>
    </row>
    <row r="10" spans="1:10" x14ac:dyDescent="0.2">
      <c r="A10" t="s">
        <v>61</v>
      </c>
      <c r="C10">
        <v>0.1358</v>
      </c>
      <c r="F10">
        <v>0.1225</v>
      </c>
      <c r="H10">
        <v>0.1406</v>
      </c>
      <c r="J10">
        <v>0.13270000000000001</v>
      </c>
    </row>
    <row r="11" spans="1:10" x14ac:dyDescent="0.2">
      <c r="C11">
        <v>0.12709999999999999</v>
      </c>
      <c r="F11">
        <v>0.15079999999999999</v>
      </c>
      <c r="H11">
        <v>0.1575</v>
      </c>
      <c r="J11">
        <v>0.1409</v>
      </c>
    </row>
    <row r="12" spans="1:10" x14ac:dyDescent="0.2">
      <c r="B12" t="s">
        <v>59</v>
      </c>
      <c r="C12">
        <v>0.13145000000000001</v>
      </c>
      <c r="F12">
        <v>0.13664999999999999</v>
      </c>
      <c r="H12">
        <v>0.14905000000000002</v>
      </c>
      <c r="J12">
        <v>0.1368</v>
      </c>
    </row>
    <row r="13" spans="1:10" x14ac:dyDescent="0.2">
      <c r="B13" t="s">
        <v>60</v>
      </c>
      <c r="C13">
        <v>6.1518289963229727E-3</v>
      </c>
      <c r="F13">
        <v>2.0011121907579102E-2</v>
      </c>
      <c r="H13">
        <v>1.1950104602052652E-2</v>
      </c>
      <c r="J13">
        <v>5.7982756057296794E-3</v>
      </c>
    </row>
    <row r="15" spans="1:10" x14ac:dyDescent="0.2">
      <c r="A15" t="s">
        <v>62</v>
      </c>
      <c r="C15">
        <v>9.8799999999999999E-2</v>
      </c>
      <c r="F15">
        <v>0.13550000000000001</v>
      </c>
      <c r="H15">
        <v>0.124</v>
      </c>
      <c r="J15">
        <v>0.17799999999999999</v>
      </c>
    </row>
    <row r="16" spans="1:10" x14ac:dyDescent="0.2">
      <c r="C16">
        <v>0.1595</v>
      </c>
      <c r="F16">
        <v>0.111</v>
      </c>
      <c r="H16">
        <v>0.152</v>
      </c>
      <c r="J16">
        <v>0.2029</v>
      </c>
    </row>
    <row r="17" spans="1:10" x14ac:dyDescent="0.2">
      <c r="B17" t="s">
        <v>59</v>
      </c>
      <c r="C17">
        <v>0.12914999999999999</v>
      </c>
      <c r="F17">
        <v>0.12325</v>
      </c>
      <c r="H17">
        <v>0.13800000000000001</v>
      </c>
      <c r="J17">
        <v>0.19045000000000001</v>
      </c>
    </row>
    <row r="18" spans="1:10" x14ac:dyDescent="0.2">
      <c r="B18" t="s">
        <v>60</v>
      </c>
      <c r="C18">
        <v>4.2921381618023509E-2</v>
      </c>
      <c r="F18">
        <v>1.7324116139070419E-2</v>
      </c>
      <c r="H18">
        <v>1.9798989873223243E-2</v>
      </c>
      <c r="J18">
        <v>1.7606958851545038E-2</v>
      </c>
    </row>
    <row r="20" spans="1:10" x14ac:dyDescent="0.2">
      <c r="A20" t="s">
        <v>63</v>
      </c>
      <c r="C20">
        <v>0.16109999999999999</v>
      </c>
      <c r="F20">
        <v>0.14460000000000001</v>
      </c>
      <c r="H20">
        <v>0.14530000000000001</v>
      </c>
      <c r="J20">
        <v>0.1731</v>
      </c>
    </row>
    <row r="21" spans="1:10" x14ac:dyDescent="0.2">
      <c r="C21">
        <v>0.1138</v>
      </c>
      <c r="F21">
        <v>0.13150000000000001</v>
      </c>
      <c r="H21">
        <v>0.17530000000000001</v>
      </c>
      <c r="J21">
        <v>0.14330000000000001</v>
      </c>
    </row>
    <row r="22" spans="1:10" x14ac:dyDescent="0.2">
      <c r="B22" t="s">
        <v>59</v>
      </c>
      <c r="C22">
        <v>0.13744999999999999</v>
      </c>
      <c r="F22">
        <v>0.13805000000000001</v>
      </c>
      <c r="H22">
        <v>0.1603</v>
      </c>
      <c r="J22">
        <v>0.15820000000000001</v>
      </c>
    </row>
    <row r="23" spans="1:10" x14ac:dyDescent="0.2">
      <c r="B23" t="s">
        <v>60</v>
      </c>
      <c r="C23">
        <v>3.3446150750123721E-2</v>
      </c>
      <c r="F23">
        <v>9.2630988335437731E-3</v>
      </c>
      <c r="H23">
        <v>2.1213203435596427E-2</v>
      </c>
      <c r="J23">
        <v>2.107178207935911E-2</v>
      </c>
    </row>
    <row r="25" spans="1:10" x14ac:dyDescent="0.2">
      <c r="A25" t="s">
        <v>64</v>
      </c>
      <c r="C25">
        <v>0.12989999999999999</v>
      </c>
      <c r="F25">
        <v>0.15540000000000001</v>
      </c>
      <c r="H25">
        <v>0.1598</v>
      </c>
    </row>
    <row r="26" spans="1:10" x14ac:dyDescent="0.2">
      <c r="C26">
        <v>0.1129</v>
      </c>
      <c r="F26">
        <v>0.19980000000000001</v>
      </c>
      <c r="H26">
        <v>0.1847</v>
      </c>
    </row>
    <row r="27" spans="1:10" x14ac:dyDescent="0.2">
      <c r="B27" t="s">
        <v>59</v>
      </c>
      <c r="C27">
        <v>0.12139999999999999</v>
      </c>
      <c r="D27">
        <v>29.521044992743107</v>
      </c>
      <c r="F27">
        <v>0.17760000000000001</v>
      </c>
      <c r="H27">
        <v>0.17225000000000001</v>
      </c>
    </row>
    <row r="28" spans="1:10" x14ac:dyDescent="0.2">
      <c r="B28" t="s">
        <v>60</v>
      </c>
      <c r="C28">
        <v>1.2020815280171298E-2</v>
      </c>
      <c r="F28">
        <v>3.1395541084682753E-2</v>
      </c>
      <c r="H28">
        <v>1.7606958851545038E-2</v>
      </c>
    </row>
    <row r="31" spans="1:10" x14ac:dyDescent="0.2">
      <c r="E31">
        <v>0.17224999999999999</v>
      </c>
    </row>
    <row r="34" spans="1:8" x14ac:dyDescent="0.2">
      <c r="A34" t="s">
        <v>65</v>
      </c>
      <c r="B34" t="s">
        <v>66</v>
      </c>
      <c r="C34" t="s">
        <v>67</v>
      </c>
      <c r="D34" t="s">
        <v>68</v>
      </c>
      <c r="E34" t="s">
        <v>69</v>
      </c>
      <c r="F34" t="s">
        <v>70</v>
      </c>
      <c r="G34" t="s">
        <v>71</v>
      </c>
      <c r="H34" t="s">
        <v>21</v>
      </c>
    </row>
    <row r="35" spans="1:8" x14ac:dyDescent="0.2">
      <c r="A35" t="s">
        <v>72</v>
      </c>
      <c r="E35">
        <v>3.41</v>
      </c>
      <c r="F35">
        <v>2.39</v>
      </c>
      <c r="G35">
        <v>3.24</v>
      </c>
      <c r="H35">
        <v>2.73</v>
      </c>
    </row>
    <row r="36" spans="1:8" x14ac:dyDescent="0.2">
      <c r="A36" t="s">
        <v>73</v>
      </c>
      <c r="E36">
        <v>2.56</v>
      </c>
      <c r="F36">
        <v>2.56</v>
      </c>
      <c r="G36">
        <v>2.39</v>
      </c>
      <c r="H36">
        <v>2.73</v>
      </c>
    </row>
    <row r="37" spans="1:8" x14ac:dyDescent="0.2">
      <c r="A37" t="s">
        <v>55</v>
      </c>
      <c r="B37">
        <v>2.9</v>
      </c>
      <c r="C37">
        <v>2.04</v>
      </c>
      <c r="D37">
        <v>3.07</v>
      </c>
      <c r="E37">
        <v>2.39</v>
      </c>
      <c r="F37">
        <v>2.39</v>
      </c>
      <c r="G37">
        <v>2.04</v>
      </c>
      <c r="H37">
        <v>2.39</v>
      </c>
    </row>
    <row r="38" spans="1:8" x14ac:dyDescent="0.2">
      <c r="A38" t="s">
        <v>74</v>
      </c>
      <c r="E38">
        <v>2.2200000000000002</v>
      </c>
      <c r="F38">
        <v>2.2200000000000002</v>
      </c>
      <c r="G38">
        <v>2.2200000000000002</v>
      </c>
      <c r="H38">
        <v>2.39</v>
      </c>
    </row>
    <row r="42" spans="1:8" x14ac:dyDescent="0.2">
      <c r="A42" t="s">
        <v>75</v>
      </c>
    </row>
    <row r="44" spans="1:8" x14ac:dyDescent="0.2">
      <c r="A44" t="s">
        <v>65</v>
      </c>
      <c r="B44" t="s">
        <v>66</v>
      </c>
      <c r="C44" t="s">
        <v>67</v>
      </c>
      <c r="D44" t="s">
        <v>68</v>
      </c>
      <c r="E44" t="s">
        <v>69</v>
      </c>
      <c r="F44" t="s">
        <v>70</v>
      </c>
      <c r="G44" t="s">
        <v>71</v>
      </c>
      <c r="H44" t="s">
        <v>21</v>
      </c>
    </row>
    <row r="45" spans="1:8" x14ac:dyDescent="0.2">
      <c r="A45" t="s">
        <v>72</v>
      </c>
      <c r="E45">
        <v>-11.074918566775255</v>
      </c>
      <c r="F45">
        <v>22.149837133550481</v>
      </c>
      <c r="G45">
        <v>-5.5374592833876344</v>
      </c>
      <c r="H45">
        <v>11.07491856677524</v>
      </c>
    </row>
    <row r="46" spans="1:8" x14ac:dyDescent="0.2">
      <c r="A46" t="s">
        <v>73</v>
      </c>
      <c r="E46">
        <v>16.612377850162861</v>
      </c>
      <c r="F46">
        <v>16.612377850162861</v>
      </c>
      <c r="G46">
        <v>22.149837133550481</v>
      </c>
      <c r="H46">
        <v>11.07491856677524</v>
      </c>
    </row>
    <row r="47" spans="1:8" x14ac:dyDescent="0.2">
      <c r="A47" t="s">
        <v>55</v>
      </c>
      <c r="B47">
        <v>5.5374592833876202</v>
      </c>
      <c r="C47">
        <v>33.550488600000001</v>
      </c>
      <c r="D47">
        <v>0</v>
      </c>
      <c r="E47">
        <v>22.149837133550481</v>
      </c>
      <c r="F47">
        <v>22.149837133550481</v>
      </c>
      <c r="G47">
        <v>33.550488599348526</v>
      </c>
      <c r="H47">
        <v>22.149837133550481</v>
      </c>
    </row>
    <row r="48" spans="1:8" x14ac:dyDescent="0.2">
      <c r="A48" t="s">
        <v>74</v>
      </c>
      <c r="E48">
        <v>27.6872964169381</v>
      </c>
      <c r="F48">
        <v>27.6872964169381</v>
      </c>
      <c r="G48">
        <v>27.6872964169381</v>
      </c>
      <c r="H48">
        <v>22.149837133550481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D686-DAE8-459D-9F0F-CC003FD5B472}">
  <dimension ref="A1:AC65"/>
  <sheetViews>
    <sheetView topLeftCell="A46" workbookViewId="0">
      <selection activeCell="G61" sqref="G61"/>
    </sheetView>
  </sheetViews>
  <sheetFormatPr defaultRowHeight="12.75" x14ac:dyDescent="0.2"/>
  <sheetData>
    <row r="1" spans="1:29" x14ac:dyDescent="0.2">
      <c r="G1">
        <v>1.11575</v>
      </c>
      <c r="L1">
        <v>1.11575</v>
      </c>
      <c r="W1">
        <v>1.11575</v>
      </c>
    </row>
    <row r="2" spans="1:29" x14ac:dyDescent="0.2">
      <c r="C2" t="s">
        <v>76</v>
      </c>
    </row>
    <row r="3" spans="1:29" x14ac:dyDescent="0.2">
      <c r="A3" s="1" t="s">
        <v>98</v>
      </c>
      <c r="C3" t="s">
        <v>19</v>
      </c>
      <c r="F3" t="s">
        <v>10</v>
      </c>
      <c r="G3" t="s">
        <v>35</v>
      </c>
      <c r="H3" t="s">
        <v>36</v>
      </c>
      <c r="J3" t="s">
        <v>77</v>
      </c>
      <c r="M3" t="s">
        <v>10</v>
      </c>
      <c r="N3" t="s">
        <v>35</v>
      </c>
      <c r="O3" t="s">
        <v>36</v>
      </c>
      <c r="Q3" t="s">
        <v>32</v>
      </c>
      <c r="T3" t="s">
        <v>10</v>
      </c>
      <c r="U3" t="s">
        <v>35</v>
      </c>
      <c r="V3" t="s">
        <v>36</v>
      </c>
      <c r="X3" t="s">
        <v>78</v>
      </c>
      <c r="AA3" t="s">
        <v>10</v>
      </c>
      <c r="AB3" t="s">
        <v>35</v>
      </c>
      <c r="AC3" t="s">
        <v>36</v>
      </c>
    </row>
    <row r="4" spans="1:29" x14ac:dyDescent="0.2">
      <c r="A4" s="1">
        <v>0.75</v>
      </c>
      <c r="C4">
        <v>0.871</v>
      </c>
      <c r="D4">
        <v>0.996</v>
      </c>
      <c r="E4">
        <v>0.84250000000000003</v>
      </c>
      <c r="F4">
        <v>0.90316666666666678</v>
      </c>
      <c r="G4">
        <v>6.6666249998697899E-2</v>
      </c>
      <c r="H4">
        <v>19.05295391739487</v>
      </c>
      <c r="J4">
        <v>0.63900000000000001</v>
      </c>
      <c r="K4">
        <v>0.62780000000000002</v>
      </c>
      <c r="L4">
        <v>0.63719999999999999</v>
      </c>
      <c r="M4">
        <v>0.6346666666666666</v>
      </c>
      <c r="N4">
        <v>4.9107591628540963E-3</v>
      </c>
      <c r="O4">
        <v>43.117484502203304</v>
      </c>
      <c r="Q4">
        <v>0.73409999999999997</v>
      </c>
      <c r="R4">
        <v>0.74509999999999998</v>
      </c>
      <c r="S4">
        <v>0.62629999999999997</v>
      </c>
      <c r="T4">
        <v>0.70183333333333342</v>
      </c>
      <c r="U4">
        <v>5.3598590362890039E-2</v>
      </c>
      <c r="V4">
        <v>37.097617447158107</v>
      </c>
      <c r="X4">
        <v>1.0851</v>
      </c>
      <c r="Y4">
        <v>1.1011</v>
      </c>
      <c r="Z4">
        <v>1.0663</v>
      </c>
      <c r="AA4">
        <v>1.0841666666666667</v>
      </c>
      <c r="AB4">
        <v>1.4222361110432924E-2</v>
      </c>
      <c r="AC4">
        <v>2.8306819030547428</v>
      </c>
    </row>
    <row r="5" spans="1:29" x14ac:dyDescent="0.2">
      <c r="A5" s="1">
        <v>0.375</v>
      </c>
      <c r="C5">
        <v>0.67200000000000004</v>
      </c>
      <c r="D5">
        <v>0.65900000000000003</v>
      </c>
      <c r="E5">
        <v>0.62729999999999997</v>
      </c>
      <c r="F5">
        <v>0.65276666666666661</v>
      </c>
      <c r="G5">
        <v>1.8773444601943017E-2</v>
      </c>
      <c r="H5">
        <v>41.495257300769296</v>
      </c>
      <c r="J5">
        <v>1.1842999999999999</v>
      </c>
      <c r="K5">
        <v>1.212</v>
      </c>
      <c r="L5">
        <v>1.0128999999999999</v>
      </c>
      <c r="M5">
        <v>1.1364000000000001</v>
      </c>
      <c r="N5">
        <v>8.8056837705351818E-2</v>
      </c>
      <c r="O5">
        <v>-1.8507730226305228</v>
      </c>
      <c r="Q5">
        <v>0.92059999999999997</v>
      </c>
      <c r="R5">
        <v>0.92869999999999997</v>
      </c>
      <c r="S5">
        <v>0.9093</v>
      </c>
      <c r="T5">
        <v>0.91953333333333331</v>
      </c>
      <c r="U5">
        <v>7.9558503980124828E-3</v>
      </c>
      <c r="V5">
        <v>17.586078123833001</v>
      </c>
      <c r="X5">
        <v>1.0827</v>
      </c>
      <c r="Y5">
        <v>1.0784</v>
      </c>
      <c r="Z5">
        <v>1.1238999999999999</v>
      </c>
      <c r="AA5">
        <v>1.095</v>
      </c>
      <c r="AB5">
        <v>2.0510647641326797E-2</v>
      </c>
      <c r="AC5">
        <v>1.8597356038539139</v>
      </c>
    </row>
    <row r="6" spans="1:29" x14ac:dyDescent="0.2">
      <c r="A6" s="1">
        <v>0.1875</v>
      </c>
      <c r="C6">
        <v>0.89649999999999996</v>
      </c>
      <c r="D6">
        <v>0.99970000000000003</v>
      </c>
      <c r="E6">
        <v>0.97099999999999997</v>
      </c>
      <c r="F6">
        <v>0.95573333333333332</v>
      </c>
      <c r="G6">
        <v>4.3492247074111472E-2</v>
      </c>
      <c r="H6">
        <v>14.341623720964975</v>
      </c>
      <c r="J6">
        <v>1.0038</v>
      </c>
      <c r="K6">
        <v>1.0833999999999999</v>
      </c>
      <c r="L6">
        <v>1.0098</v>
      </c>
      <c r="M6">
        <v>1.0323333333333335</v>
      </c>
      <c r="N6">
        <v>3.6192571367923261E-2</v>
      </c>
      <c r="O6">
        <v>7.4762865038464232</v>
      </c>
      <c r="Q6">
        <v>1.0079</v>
      </c>
      <c r="R6">
        <v>1.0178</v>
      </c>
      <c r="S6">
        <v>1.0035000000000001</v>
      </c>
      <c r="T6">
        <v>1.0097333333333334</v>
      </c>
      <c r="U6">
        <v>5.9801523577766944E-3</v>
      </c>
      <c r="V6">
        <v>9.5018298603331086</v>
      </c>
      <c r="X6">
        <v>0.94750000000000001</v>
      </c>
      <c r="Y6">
        <v>0.9405</v>
      </c>
      <c r="Z6">
        <v>1.0661</v>
      </c>
      <c r="AA6">
        <v>0.98470000000000002</v>
      </c>
      <c r="AB6">
        <v>5.7629390649794908E-2</v>
      </c>
      <c r="AC6">
        <v>11.745462693255657</v>
      </c>
    </row>
    <row r="7" spans="1:29" x14ac:dyDescent="0.2">
      <c r="A7" s="1">
        <v>0.09</v>
      </c>
      <c r="C7">
        <v>0.93479999999999996</v>
      </c>
      <c r="D7">
        <v>0.94010000000000005</v>
      </c>
      <c r="E7">
        <v>0.89080000000000004</v>
      </c>
      <c r="F7">
        <v>0.92189999999999994</v>
      </c>
      <c r="G7">
        <v>2.209720947691509E-2</v>
      </c>
      <c r="H7">
        <v>17.373963701546053</v>
      </c>
      <c r="J7">
        <v>0.88829999999999998</v>
      </c>
      <c r="K7">
        <v>0.93400000000000005</v>
      </c>
      <c r="L7">
        <v>1.0980000000000001</v>
      </c>
      <c r="M7">
        <v>0.97343333333333337</v>
      </c>
      <c r="N7">
        <v>9.0036153232403798E-2</v>
      </c>
      <c r="O7">
        <v>12.755246844424525</v>
      </c>
      <c r="Q7">
        <v>1.0921000000000001</v>
      </c>
      <c r="R7">
        <v>1.0414000000000001</v>
      </c>
      <c r="S7">
        <v>1.0881000000000001</v>
      </c>
      <c r="T7">
        <v>1.0738666666666667</v>
      </c>
      <c r="U7">
        <v>2.3015405468704831E-2</v>
      </c>
      <c r="V7">
        <v>3.7538277690641517</v>
      </c>
      <c r="X7">
        <v>0.81610000000000005</v>
      </c>
      <c r="Y7">
        <v>0.88660000000000005</v>
      </c>
      <c r="Z7">
        <v>1.0457000000000001</v>
      </c>
      <c r="AA7">
        <v>0.91613333333333336</v>
      </c>
      <c r="AB7">
        <v>9.6031950701605334E-2</v>
      </c>
      <c r="AC7">
        <v>17.890805885428339</v>
      </c>
    </row>
    <row r="8" spans="1:29" x14ac:dyDescent="0.2">
      <c r="A8" s="1">
        <v>4.7500000000000001E-2</v>
      </c>
      <c r="C8">
        <v>0.54869999999999997</v>
      </c>
      <c r="D8">
        <v>0.61050000000000004</v>
      </c>
      <c r="E8">
        <v>0.56100000000000005</v>
      </c>
      <c r="F8">
        <v>0.57340000000000002</v>
      </c>
      <c r="G8">
        <v>2.6709923249608959E-2</v>
      </c>
      <c r="H8">
        <v>48.608559265068344</v>
      </c>
      <c r="J8">
        <v>1.1183000000000001</v>
      </c>
      <c r="K8">
        <v>1.1929000000000001</v>
      </c>
      <c r="L8">
        <v>1.1772</v>
      </c>
      <c r="M8">
        <v>1.1628000000000001</v>
      </c>
      <c r="N8">
        <v>3.2112406740489978E-2</v>
      </c>
      <c r="O8">
        <v>-4.2168944656060976</v>
      </c>
      <c r="Q8">
        <v>1.1948000000000001</v>
      </c>
      <c r="R8">
        <v>1.2453000000000001</v>
      </c>
      <c r="S8">
        <v>1.0634999999999999</v>
      </c>
      <c r="T8">
        <v>1.1678666666666666</v>
      </c>
      <c r="U8">
        <v>7.6624031623389766E-2</v>
      </c>
      <c r="V8">
        <v>-4.6709985809246328</v>
      </c>
      <c r="X8">
        <v>0.82769999999999999</v>
      </c>
      <c r="Y8">
        <v>0.87819999999999998</v>
      </c>
      <c r="Z8">
        <v>0.77090000000000003</v>
      </c>
      <c r="AA8">
        <v>0.8256</v>
      </c>
      <c r="AB8">
        <v>4.383020267654103E-2</v>
      </c>
      <c r="AC8">
        <v>26.004929419672866</v>
      </c>
    </row>
    <row r="9" spans="1:29" x14ac:dyDescent="0.2">
      <c r="A9" s="1">
        <v>2.375E-2</v>
      </c>
      <c r="C9">
        <v>0.61309999999999998</v>
      </c>
      <c r="D9">
        <v>0.66300000000000003</v>
      </c>
      <c r="E9">
        <v>0.54200000000000004</v>
      </c>
      <c r="F9">
        <v>0.60603333333333331</v>
      </c>
      <c r="G9">
        <v>4.9650131475712685E-2</v>
      </c>
      <c r="H9">
        <v>45.683770259167979</v>
      </c>
      <c r="J9">
        <v>0.7893</v>
      </c>
      <c r="K9">
        <v>1.1133</v>
      </c>
      <c r="L9">
        <v>0.88129999999999997</v>
      </c>
      <c r="M9">
        <v>0.92796666666666672</v>
      </c>
      <c r="N9">
        <v>0.13632640569195947</v>
      </c>
      <c r="O9">
        <v>16.830233773993577</v>
      </c>
      <c r="Q9">
        <v>1.0598000000000001</v>
      </c>
      <c r="R9">
        <v>0.95289999999999997</v>
      </c>
      <c r="S9">
        <v>1.0276000000000001</v>
      </c>
      <c r="T9">
        <v>1.0134333333333334</v>
      </c>
      <c r="U9">
        <v>4.4776655624207719E-2</v>
      </c>
      <c r="V9">
        <v>9.1702143550675874</v>
      </c>
      <c r="X9">
        <v>0.88839999999999997</v>
      </c>
      <c r="Y9">
        <v>0.96709999999999996</v>
      </c>
      <c r="Z9">
        <v>0.58150000000000002</v>
      </c>
      <c r="AA9">
        <v>0.81233333333333324</v>
      </c>
      <c r="AB9">
        <v>0.16635593032878565</v>
      </c>
      <c r="AC9">
        <v>27.193965195309595</v>
      </c>
    </row>
    <row r="10" spans="1:29" x14ac:dyDescent="0.2">
      <c r="A10" s="1">
        <v>1.1875E-2</v>
      </c>
      <c r="C10">
        <v>0.70989999999999998</v>
      </c>
      <c r="D10">
        <v>0.70799999999999996</v>
      </c>
      <c r="E10">
        <v>0.70620000000000005</v>
      </c>
      <c r="F10">
        <v>0.70803333333333329</v>
      </c>
      <c r="G10">
        <v>1.5107025591499248E-3</v>
      </c>
      <c r="H10">
        <v>36.541937411307792</v>
      </c>
      <c r="J10">
        <v>0.99239999999999995</v>
      </c>
      <c r="K10">
        <v>0.82379999999999998</v>
      </c>
      <c r="L10">
        <v>0.93340000000000001</v>
      </c>
      <c r="M10">
        <v>0.91653333333333331</v>
      </c>
      <c r="N10">
        <v>6.9856296940377691E-2</v>
      </c>
      <c r="O10">
        <v>17.854955560534773</v>
      </c>
      <c r="Q10">
        <v>0.91169999999999995</v>
      </c>
      <c r="R10">
        <v>0.82350000000000001</v>
      </c>
      <c r="S10">
        <v>0.99460000000000004</v>
      </c>
      <c r="T10">
        <v>0.90993333333333337</v>
      </c>
      <c r="U10">
        <v>6.9862452162962496E-2</v>
      </c>
      <c r="V10">
        <v>18.446485921278661</v>
      </c>
      <c r="X10">
        <v>0.77949999999999997</v>
      </c>
      <c r="Y10">
        <v>0.67069999999999996</v>
      </c>
      <c r="Z10">
        <v>0.55000000000000004</v>
      </c>
      <c r="AA10">
        <v>0.66673333333333329</v>
      </c>
      <c r="AB10">
        <v>9.3734957311679162E-2</v>
      </c>
      <c r="AC10">
        <v>40.243483456568832</v>
      </c>
    </row>
    <row r="11" spans="1:29" x14ac:dyDescent="0.2">
      <c r="A11" s="1">
        <v>5.0000000000000001E-3</v>
      </c>
      <c r="C11">
        <v>0.54300000000000004</v>
      </c>
      <c r="D11">
        <v>0.4844</v>
      </c>
      <c r="E11">
        <v>0.56130000000000002</v>
      </c>
      <c r="F11">
        <v>0.52956666666666674</v>
      </c>
      <c r="G11">
        <v>3.2799830622868918E-2</v>
      </c>
      <c r="H11">
        <v>52.537157367988641</v>
      </c>
      <c r="J11">
        <v>0.75960000000000005</v>
      </c>
      <c r="K11">
        <v>0.78680000000000005</v>
      </c>
      <c r="L11">
        <v>0.871</v>
      </c>
      <c r="M11">
        <v>0.80580000000000007</v>
      </c>
      <c r="N11">
        <v>4.7421795270388742E-2</v>
      </c>
      <c r="O11">
        <v>27.779520501904543</v>
      </c>
      <c r="Q11">
        <v>0.69679999999999997</v>
      </c>
      <c r="R11">
        <v>0.88170000000000004</v>
      </c>
      <c r="S11">
        <v>0.77259999999999995</v>
      </c>
      <c r="T11">
        <v>0.78369999999999995</v>
      </c>
      <c r="U11">
        <v>7.5892072488940962E-2</v>
      </c>
      <c r="V11">
        <v>29.760250952274259</v>
      </c>
      <c r="X11">
        <v>0.78869999999999996</v>
      </c>
      <c r="Y11">
        <v>0.64270000000000005</v>
      </c>
      <c r="Z11">
        <v>0.79100000000000004</v>
      </c>
      <c r="AA11">
        <v>0.74080000000000001</v>
      </c>
      <c r="AB11">
        <v>6.9373530014456258E-2</v>
      </c>
      <c r="AC11">
        <v>33.605198297109567</v>
      </c>
    </row>
    <row r="13" spans="1:29" x14ac:dyDescent="0.2">
      <c r="C13" t="s">
        <v>79</v>
      </c>
    </row>
    <row r="14" spans="1:29" x14ac:dyDescent="0.2">
      <c r="C14" t="s">
        <v>80</v>
      </c>
      <c r="F14" t="s">
        <v>10</v>
      </c>
      <c r="G14" t="s">
        <v>35</v>
      </c>
      <c r="H14" t="s">
        <v>36</v>
      </c>
      <c r="J14" t="s">
        <v>81</v>
      </c>
      <c r="M14" t="s">
        <v>10</v>
      </c>
      <c r="N14" t="s">
        <v>35</v>
      </c>
      <c r="O14" t="s">
        <v>36</v>
      </c>
      <c r="Q14" t="s">
        <v>82</v>
      </c>
      <c r="T14" t="s">
        <v>10</v>
      </c>
      <c r="U14" t="s">
        <v>35</v>
      </c>
      <c r="V14" t="s">
        <v>36</v>
      </c>
      <c r="X14" t="s">
        <v>83</v>
      </c>
      <c r="AA14" t="s">
        <v>10</v>
      </c>
      <c r="AB14" t="s">
        <v>35</v>
      </c>
      <c r="AC14" t="s">
        <v>36</v>
      </c>
    </row>
    <row r="15" spans="1:29" x14ac:dyDescent="0.2">
      <c r="C15">
        <v>0.70920000000000005</v>
      </c>
      <c r="D15">
        <v>0.7218</v>
      </c>
      <c r="E15">
        <v>0.55879999999999996</v>
      </c>
      <c r="F15">
        <v>0.66326666666666667</v>
      </c>
      <c r="G15">
        <v>7.4047972438293183E-2</v>
      </c>
      <c r="H15">
        <v>40.554186272313089</v>
      </c>
      <c r="J15">
        <v>0.58189999999999997</v>
      </c>
      <c r="K15">
        <v>0.51700000000000002</v>
      </c>
      <c r="L15">
        <v>0.63400000000000001</v>
      </c>
      <c r="M15">
        <v>0.57763333333333333</v>
      </c>
      <c r="N15">
        <v>4.7860236336882231E-2</v>
      </c>
      <c r="O15">
        <v>48.2291433266114</v>
      </c>
      <c r="Q15">
        <v>0.51419999999999999</v>
      </c>
      <c r="R15">
        <v>0.59630000000000005</v>
      </c>
      <c r="S15">
        <v>0.56740000000000002</v>
      </c>
      <c r="T15">
        <v>0.55930000000000002</v>
      </c>
      <c r="U15">
        <v>3.4003039079862671E-2</v>
      </c>
      <c r="V15">
        <v>49.872283217566661</v>
      </c>
      <c r="X15">
        <v>0.5393</v>
      </c>
      <c r="Y15">
        <v>0.56659999999999999</v>
      </c>
      <c r="Z15">
        <v>0.61819999999999997</v>
      </c>
      <c r="AA15">
        <v>0.57469999999999999</v>
      </c>
      <c r="AB15">
        <v>3.2716051106452308E-2</v>
      </c>
      <c r="AC15">
        <v>48.492045709164238</v>
      </c>
    </row>
    <row r="16" spans="1:29" x14ac:dyDescent="0.2">
      <c r="C16">
        <v>0.95040000000000002</v>
      </c>
      <c r="D16">
        <v>0.89980000000000004</v>
      </c>
      <c r="E16">
        <v>0.86470000000000002</v>
      </c>
      <c r="F16">
        <v>0.9049666666666667</v>
      </c>
      <c r="G16">
        <v>3.5177107454833302E-2</v>
      </c>
      <c r="H16">
        <v>18.891627455373815</v>
      </c>
      <c r="J16">
        <v>1.0996999999999999</v>
      </c>
      <c r="K16">
        <v>1.0124</v>
      </c>
      <c r="L16">
        <v>0.98650000000000004</v>
      </c>
      <c r="M16">
        <v>1.0328666666666666</v>
      </c>
      <c r="N16">
        <v>4.8426737334750142E-2</v>
      </c>
      <c r="O16">
        <v>7.4284860706550226</v>
      </c>
      <c r="Q16">
        <v>0.96360000000000001</v>
      </c>
      <c r="R16">
        <v>0.98160000000000003</v>
      </c>
      <c r="S16">
        <v>0.94779999999999998</v>
      </c>
      <c r="T16">
        <v>0.96433333333333326</v>
      </c>
      <c r="U16">
        <v>1.380853198408709E-2</v>
      </c>
      <c r="V16">
        <v>13.570841735753239</v>
      </c>
      <c r="X16">
        <v>1.0043</v>
      </c>
      <c r="Y16">
        <v>1.0347999999999999</v>
      </c>
      <c r="Z16">
        <v>0.96350000000000002</v>
      </c>
      <c r="AA16">
        <v>1.0008666666666668</v>
      </c>
      <c r="AB16">
        <v>2.920916903226714E-2</v>
      </c>
      <c r="AC16">
        <v>10.296512062140554</v>
      </c>
    </row>
    <row r="17" spans="3:29" x14ac:dyDescent="0.2">
      <c r="C17">
        <v>1.0533999999999999</v>
      </c>
      <c r="D17">
        <v>0.90529999999999999</v>
      </c>
      <c r="E17">
        <v>0.92490000000000006</v>
      </c>
      <c r="F17">
        <v>0.96119999999999994</v>
      </c>
      <c r="G17">
        <v>6.568444767725963E-2</v>
      </c>
      <c r="H17">
        <v>13.851669280752862</v>
      </c>
      <c r="J17">
        <v>0.92859999999999998</v>
      </c>
      <c r="K17">
        <v>0.89939999999999998</v>
      </c>
      <c r="L17">
        <v>0.71040000000000003</v>
      </c>
      <c r="M17">
        <v>0.84613333333333329</v>
      </c>
      <c r="N17">
        <v>9.6715435973558792E-2</v>
      </c>
      <c r="O17">
        <v>24.164612741802976</v>
      </c>
      <c r="Q17">
        <v>0.66249999999999998</v>
      </c>
      <c r="R17">
        <v>0.85780000000000001</v>
      </c>
      <c r="S17">
        <v>0.73150000000000004</v>
      </c>
      <c r="T17">
        <v>0.75060000000000004</v>
      </c>
      <c r="U17">
        <v>8.0866680406703972E-2</v>
      </c>
      <c r="V17">
        <v>32.726865337217113</v>
      </c>
      <c r="X17">
        <v>0.91549999999999998</v>
      </c>
      <c r="Y17">
        <v>1.0189999999999999</v>
      </c>
      <c r="Z17">
        <v>1.1415</v>
      </c>
      <c r="AA17">
        <v>1.0253333333333332</v>
      </c>
      <c r="AB17">
        <v>9.2372735275200235E-2</v>
      </c>
      <c r="AC17">
        <v>8.1036671894839181</v>
      </c>
    </row>
    <row r="18" spans="3:29" x14ac:dyDescent="0.2">
      <c r="C18">
        <v>1.0527</v>
      </c>
      <c r="D18">
        <v>0.9889</v>
      </c>
      <c r="E18">
        <v>0.94650000000000001</v>
      </c>
      <c r="F18">
        <v>0.99603333333333322</v>
      </c>
      <c r="G18">
        <v>4.3648393123025972E-2</v>
      </c>
      <c r="H18">
        <v>10.729703487937872</v>
      </c>
      <c r="J18">
        <v>0.81310000000000004</v>
      </c>
      <c r="K18">
        <v>0.7329</v>
      </c>
      <c r="L18">
        <v>0.71340000000000003</v>
      </c>
      <c r="M18">
        <v>0.75313333333333343</v>
      </c>
      <c r="N18">
        <v>4.3143661823674129E-2</v>
      </c>
      <c r="O18">
        <v>32.499813279557834</v>
      </c>
      <c r="Q18">
        <v>0.68400000000000005</v>
      </c>
      <c r="R18">
        <v>0.70760000000000001</v>
      </c>
      <c r="S18">
        <v>0.72299999999999998</v>
      </c>
      <c r="T18">
        <v>0.70486666666666664</v>
      </c>
      <c r="U18">
        <v>1.603856463513972E-2</v>
      </c>
      <c r="V18">
        <v>36.825752483381883</v>
      </c>
      <c r="X18">
        <v>0.84550000000000003</v>
      </c>
      <c r="Y18">
        <v>1.1363000000000001</v>
      </c>
      <c r="Z18">
        <v>1.1756</v>
      </c>
      <c r="AA18">
        <v>1.0524666666666667</v>
      </c>
      <c r="AB18">
        <v>0.1472243714727812</v>
      </c>
      <c r="AC18">
        <v>5.6718201508701194</v>
      </c>
    </row>
    <row r="19" spans="3:29" x14ac:dyDescent="0.2">
      <c r="C19">
        <v>0.83709999999999996</v>
      </c>
      <c r="D19">
        <v>0.93379999999999996</v>
      </c>
      <c r="E19">
        <v>0.96150000000000002</v>
      </c>
      <c r="F19">
        <v>0.91080000000000005</v>
      </c>
      <c r="G19">
        <v>5.3326603742097328E-2</v>
      </c>
      <c r="H19">
        <v>18.368810217342592</v>
      </c>
      <c r="J19">
        <v>0.71379999999999999</v>
      </c>
      <c r="K19">
        <v>0.71319999999999995</v>
      </c>
      <c r="L19">
        <v>0.73809999999999998</v>
      </c>
      <c r="M19">
        <v>0.7216999999999999</v>
      </c>
      <c r="N19">
        <v>1.1599137898999225E-2</v>
      </c>
      <c r="O19">
        <v>35.317051310777515</v>
      </c>
      <c r="Q19">
        <v>0.82179999999999997</v>
      </c>
      <c r="R19">
        <v>0.74780000000000002</v>
      </c>
      <c r="S19">
        <v>0.7661</v>
      </c>
      <c r="T19">
        <v>0.77856666666666674</v>
      </c>
      <c r="U19">
        <v>3.1470232848766058E-2</v>
      </c>
      <c r="V19">
        <v>30.220330121741725</v>
      </c>
      <c r="X19">
        <v>0.76939999999999997</v>
      </c>
      <c r="Y19">
        <v>1.0822000000000001</v>
      </c>
      <c r="Z19">
        <v>1.0401</v>
      </c>
      <c r="AA19">
        <v>0.96390000000000009</v>
      </c>
      <c r="AB19">
        <v>0.13860204423696806</v>
      </c>
      <c r="AC19">
        <v>13.609679587721256</v>
      </c>
    </row>
    <row r="20" spans="3:29" x14ac:dyDescent="0.2">
      <c r="C20">
        <v>0.83979999999999999</v>
      </c>
      <c r="D20">
        <v>0.9546</v>
      </c>
      <c r="E20">
        <v>0.95150000000000001</v>
      </c>
      <c r="F20">
        <v>0.91529999999999989</v>
      </c>
      <c r="G20">
        <v>5.3401560526511467E-2</v>
      </c>
      <c r="H20">
        <v>17.965494062289949</v>
      </c>
      <c r="J20">
        <v>0.84730000000000005</v>
      </c>
      <c r="K20">
        <v>0.91930000000000001</v>
      </c>
      <c r="L20">
        <v>0.79969999999999997</v>
      </c>
      <c r="M20">
        <v>0.85543333333333338</v>
      </c>
      <c r="N20">
        <v>4.9164033827811808E-2</v>
      </c>
      <c r="O20">
        <v>23.331092688027482</v>
      </c>
      <c r="Q20">
        <v>0.75519999999999998</v>
      </c>
      <c r="R20">
        <v>0.76659999999999995</v>
      </c>
      <c r="S20">
        <v>0.77470000000000006</v>
      </c>
      <c r="T20">
        <v>0.76549999999999996</v>
      </c>
      <c r="U20">
        <v>7.9987499023285152E-3</v>
      </c>
      <c r="V20">
        <v>31.391440734931663</v>
      </c>
      <c r="X20">
        <v>0.97609999999999997</v>
      </c>
      <c r="Y20">
        <v>1.0184</v>
      </c>
      <c r="Z20">
        <v>1.0155000000000001</v>
      </c>
      <c r="AA20">
        <v>1.0033333333333332</v>
      </c>
      <c r="AB20">
        <v>1.929323427756191E-2</v>
      </c>
      <c r="AC20">
        <v>10.075435058630234</v>
      </c>
    </row>
    <row r="21" spans="3:29" x14ac:dyDescent="0.2">
      <c r="C21">
        <v>0.92830000000000001</v>
      </c>
      <c r="D21">
        <v>1.0891999999999999</v>
      </c>
      <c r="E21">
        <v>0.88160000000000005</v>
      </c>
      <c r="F21">
        <v>0.96636666666666671</v>
      </c>
      <c r="G21">
        <v>8.8924099970455403E-2</v>
      </c>
      <c r="H21">
        <v>13.388602584210918</v>
      </c>
      <c r="J21">
        <v>1.0504</v>
      </c>
      <c r="K21">
        <v>0.93269999999999997</v>
      </c>
      <c r="L21">
        <v>1.01</v>
      </c>
      <c r="M21">
        <v>0.99770000000000003</v>
      </c>
      <c r="N21">
        <v>4.8831615441910871E-2</v>
      </c>
      <c r="O21">
        <v>10.580327134214652</v>
      </c>
      <c r="Q21">
        <v>0.89859999999999995</v>
      </c>
      <c r="R21">
        <v>1.0379</v>
      </c>
      <c r="S21">
        <v>0.99570000000000003</v>
      </c>
      <c r="T21">
        <v>0.97739999999999994</v>
      </c>
      <c r="U21">
        <v>5.8322608537913247E-2</v>
      </c>
      <c r="V21">
        <v>12.399731122563304</v>
      </c>
      <c r="X21">
        <v>0.81299999999999994</v>
      </c>
      <c r="Y21">
        <v>0.626</v>
      </c>
      <c r="Z21">
        <v>0.74039999999999995</v>
      </c>
      <c r="AA21">
        <v>0.7264666666666667</v>
      </c>
      <c r="AB21">
        <v>7.6975551674252726E-2</v>
      </c>
      <c r="AC21">
        <v>34.88983493912913</v>
      </c>
    </row>
    <row r="22" spans="3:29" x14ac:dyDescent="0.2">
      <c r="C22">
        <v>0.93200000000000005</v>
      </c>
      <c r="D22">
        <v>0.93259999999999998</v>
      </c>
      <c r="E22">
        <v>0.8599</v>
      </c>
      <c r="F22">
        <v>0.90816666666666668</v>
      </c>
      <c r="G22">
        <v>3.413056629409416E-2</v>
      </c>
      <c r="H22">
        <v>18.60482485622526</v>
      </c>
      <c r="J22">
        <v>0.87270000000000003</v>
      </c>
      <c r="K22">
        <v>0.97030000000000005</v>
      </c>
      <c r="L22">
        <v>0.83730000000000004</v>
      </c>
      <c r="M22">
        <v>0.8934333333333333</v>
      </c>
      <c r="N22">
        <v>5.6241463549788803E-2</v>
      </c>
      <c r="O22">
        <v>19.925311823138401</v>
      </c>
      <c r="Q22">
        <v>0.85150000000000003</v>
      </c>
      <c r="R22">
        <v>1.0222</v>
      </c>
      <c r="S22">
        <v>0.89680000000000004</v>
      </c>
      <c r="T22">
        <v>0.9235000000000001</v>
      </c>
      <c r="U22">
        <v>7.2200138504022252E-2</v>
      </c>
      <c r="V22">
        <v>17.23056240197176</v>
      </c>
      <c r="X22">
        <v>0.89900000000000002</v>
      </c>
      <c r="Y22">
        <v>0.95830000000000004</v>
      </c>
      <c r="Z22">
        <v>0.92869999999999997</v>
      </c>
      <c r="AA22">
        <v>0.92866666666666664</v>
      </c>
      <c r="AB22">
        <v>2.4209135098599097E-2</v>
      </c>
      <c r="AC22">
        <v>16.767495705429834</v>
      </c>
    </row>
    <row r="23" spans="3:29" x14ac:dyDescent="0.2">
      <c r="W23">
        <v>1.11575</v>
      </c>
    </row>
    <row r="24" spans="3:29" x14ac:dyDescent="0.2">
      <c r="C24" t="s">
        <v>84</v>
      </c>
      <c r="E24">
        <v>1.11575</v>
      </c>
      <c r="R24">
        <v>1.11575</v>
      </c>
    </row>
    <row r="25" spans="3:29" x14ac:dyDescent="0.2">
      <c r="C25" t="s">
        <v>85</v>
      </c>
      <c r="F25" t="s">
        <v>10</v>
      </c>
      <c r="G25" t="s">
        <v>35</v>
      </c>
      <c r="H25" t="s">
        <v>36</v>
      </c>
      <c r="J25" t="s">
        <v>39</v>
      </c>
      <c r="M25" t="s">
        <v>10</v>
      </c>
      <c r="N25" t="s">
        <v>35</v>
      </c>
      <c r="O25" t="s">
        <v>36</v>
      </c>
      <c r="Q25" t="s">
        <v>86</v>
      </c>
      <c r="T25" t="s">
        <v>10</v>
      </c>
      <c r="U25" t="s">
        <v>35</v>
      </c>
      <c r="V25" t="s">
        <v>36</v>
      </c>
      <c r="X25" t="s">
        <v>87</v>
      </c>
      <c r="AA25" t="s">
        <v>10</v>
      </c>
      <c r="AB25" t="s">
        <v>35</v>
      </c>
      <c r="AC25" t="s">
        <v>36</v>
      </c>
    </row>
    <row r="26" spans="3:29" x14ac:dyDescent="0.2">
      <c r="C26">
        <v>0.7329</v>
      </c>
      <c r="D26">
        <v>0.67689999999999995</v>
      </c>
      <c r="E26">
        <v>0.69259999999999999</v>
      </c>
      <c r="F26">
        <v>0.70079999999999998</v>
      </c>
      <c r="G26">
        <v>2.3585730149110661E-2</v>
      </c>
      <c r="H26">
        <v>37.190230786466508</v>
      </c>
      <c r="J26">
        <v>0.73629999999999995</v>
      </c>
      <c r="K26">
        <v>0.65449999999999997</v>
      </c>
      <c r="L26">
        <v>0.62429999999999997</v>
      </c>
      <c r="M26">
        <v>0.67169999999999996</v>
      </c>
      <c r="N26">
        <v>4.7313704850356686E-2</v>
      </c>
      <c r="O26">
        <v>39.798341922473682</v>
      </c>
      <c r="Q26">
        <v>0.67810000000000004</v>
      </c>
      <c r="R26">
        <v>0.71479999999999999</v>
      </c>
      <c r="S26">
        <v>0.73939999999999995</v>
      </c>
      <c r="T26">
        <v>0.71076666666666666</v>
      </c>
      <c r="U26">
        <v>2.5187607182016191E-2</v>
      </c>
      <c r="V26">
        <v>36.296960191201734</v>
      </c>
      <c r="X26">
        <v>0.66849999999999998</v>
      </c>
      <c r="Y26">
        <v>0.83230000000000004</v>
      </c>
      <c r="Z26">
        <v>0.77569999999999995</v>
      </c>
      <c r="AA26">
        <v>0.75883333333333336</v>
      </c>
      <c r="AB26">
        <v>6.7926299930308479E-2</v>
      </c>
      <c r="AC26">
        <v>31.988946149824482</v>
      </c>
    </row>
    <row r="27" spans="3:29" x14ac:dyDescent="0.2">
      <c r="C27">
        <v>0.92449999999999999</v>
      </c>
      <c r="D27">
        <v>0.86119999999999997</v>
      </c>
      <c r="E27">
        <v>0.86299999999999999</v>
      </c>
      <c r="F27">
        <v>0.88289999999999991</v>
      </c>
      <c r="G27">
        <v>2.9424819455690806E-2</v>
      </c>
      <c r="H27">
        <v>20.869370378669068</v>
      </c>
      <c r="J27">
        <v>0.94769999999999999</v>
      </c>
      <c r="K27">
        <v>0.97209999999999996</v>
      </c>
      <c r="L27">
        <v>0.98770000000000002</v>
      </c>
      <c r="M27">
        <v>0.96916666666666662</v>
      </c>
      <c r="N27">
        <v>1.6461132673327473E-2</v>
      </c>
      <c r="O27">
        <v>13.137650309955939</v>
      </c>
      <c r="Q27">
        <v>0.96130000000000004</v>
      </c>
      <c r="R27">
        <v>1.0162</v>
      </c>
      <c r="S27">
        <v>1.0230999999999999</v>
      </c>
      <c r="T27">
        <v>1.0002</v>
      </c>
      <c r="U27">
        <v>2.7650316453885247E-2</v>
      </c>
      <c r="V27">
        <v>10.356262603629848</v>
      </c>
      <c r="X27">
        <v>0.85560000000000003</v>
      </c>
      <c r="Y27">
        <v>1.1345000000000001</v>
      </c>
      <c r="Z27">
        <v>1.0059</v>
      </c>
      <c r="AA27">
        <v>0.9986666666666667</v>
      </c>
      <c r="AB27">
        <v>0.11397527022219436</v>
      </c>
      <c r="AC27">
        <v>10.493688849055193</v>
      </c>
    </row>
    <row r="28" spans="3:29" x14ac:dyDescent="0.2">
      <c r="C28">
        <v>0.92930000000000001</v>
      </c>
      <c r="D28">
        <v>1.0895999999999999</v>
      </c>
      <c r="E28">
        <v>1.0882000000000001</v>
      </c>
      <c r="F28">
        <v>1.0357000000000001</v>
      </c>
      <c r="G28">
        <v>7.5238332428800306E-2</v>
      </c>
      <c r="H28">
        <v>7.1745462693255613</v>
      </c>
      <c r="J28">
        <v>0.9244</v>
      </c>
      <c r="K28">
        <v>1.0781000000000001</v>
      </c>
      <c r="L28">
        <v>0.97350000000000003</v>
      </c>
      <c r="M28">
        <v>0.99199999999999999</v>
      </c>
      <c r="N28">
        <v>6.4096853796942868E-2</v>
      </c>
      <c r="O28">
        <v>11.091194263948019</v>
      </c>
      <c r="Q28">
        <v>0.97509999999999997</v>
      </c>
      <c r="R28">
        <v>1.2029000000000001</v>
      </c>
      <c r="S28">
        <v>0.93459999999999999</v>
      </c>
      <c r="T28">
        <v>1.0375333333333334</v>
      </c>
      <c r="U28">
        <v>0.11809505587543551</v>
      </c>
      <c r="V28">
        <v>7.0102322802300332</v>
      </c>
      <c r="X28">
        <v>0.98229999999999995</v>
      </c>
      <c r="Y28">
        <v>1.1553</v>
      </c>
      <c r="Z28">
        <v>1.0212000000000001</v>
      </c>
      <c r="AA28">
        <v>1.0529333333333335</v>
      </c>
      <c r="AB28">
        <v>7.4105795244966424E-2</v>
      </c>
      <c r="AC28">
        <v>5.6299947718276062</v>
      </c>
    </row>
    <row r="29" spans="3:29" x14ac:dyDescent="0.2">
      <c r="C29">
        <v>0.88849999999999996</v>
      </c>
      <c r="D29">
        <v>1.0728</v>
      </c>
      <c r="E29">
        <v>1.1236999999999999</v>
      </c>
      <c r="F29">
        <v>1.0283333333333333</v>
      </c>
      <c r="G29">
        <v>0.10103703391441289</v>
      </c>
      <c r="H29">
        <v>7.8347897527821369</v>
      </c>
      <c r="J29">
        <v>0.83809999999999996</v>
      </c>
      <c r="K29">
        <v>0.98080000000000001</v>
      </c>
      <c r="L29">
        <v>0.87880000000000003</v>
      </c>
      <c r="M29">
        <v>0.89923333333333344</v>
      </c>
      <c r="N29">
        <v>6.0022014479874167E-2</v>
      </c>
      <c r="O29">
        <v>19.405482112181634</v>
      </c>
      <c r="Q29">
        <v>0.93079999999999996</v>
      </c>
      <c r="R29">
        <v>1.1447000000000001</v>
      </c>
      <c r="S29">
        <v>1.0527</v>
      </c>
      <c r="T29">
        <v>1.0427333333333333</v>
      </c>
      <c r="U29">
        <v>8.7608231475257106E-2</v>
      </c>
      <c r="V29">
        <v>6.5441780566136432</v>
      </c>
      <c r="X29">
        <v>1.0205</v>
      </c>
      <c r="Y29">
        <v>0.99880000000000002</v>
      </c>
      <c r="Z29">
        <v>0.91559999999999997</v>
      </c>
      <c r="AA29">
        <v>0.97829999999999995</v>
      </c>
      <c r="AB29">
        <v>4.5212019050985403E-2</v>
      </c>
      <c r="AC29">
        <v>12.319067891552773</v>
      </c>
    </row>
    <row r="30" spans="3:29" x14ac:dyDescent="0.2">
      <c r="C30">
        <v>0.79859999999999998</v>
      </c>
      <c r="D30">
        <v>0.4541</v>
      </c>
      <c r="E30">
        <v>0.73519999999999996</v>
      </c>
      <c r="F30">
        <v>0.6626333333333333</v>
      </c>
      <c r="G30">
        <v>0.14970972654514561</v>
      </c>
      <c r="H30">
        <v>40.610949286727916</v>
      </c>
      <c r="J30">
        <v>0.6048</v>
      </c>
      <c r="K30">
        <v>0.88970000000000005</v>
      </c>
      <c r="L30">
        <v>0.75460000000000005</v>
      </c>
      <c r="M30">
        <v>0.74969999999999992</v>
      </c>
      <c r="N30">
        <v>0.11636153430866579</v>
      </c>
      <c r="O30">
        <v>32.807528568227653</v>
      </c>
      <c r="Q30">
        <v>0.77949999999999997</v>
      </c>
      <c r="R30">
        <v>0.78659999999999997</v>
      </c>
      <c r="S30">
        <v>0.65029999999999999</v>
      </c>
      <c r="T30">
        <v>0.73880000000000001</v>
      </c>
      <c r="U30">
        <v>6.2646042705558541E-2</v>
      </c>
      <c r="V30">
        <v>33.784449921577412</v>
      </c>
      <c r="X30">
        <v>0.76439999999999997</v>
      </c>
      <c r="Y30">
        <v>0.83479999999999999</v>
      </c>
      <c r="Z30">
        <v>0.57079999999999997</v>
      </c>
      <c r="AA30">
        <v>0.72333333333333327</v>
      </c>
      <c r="AB30">
        <v>0.1116209458639174</v>
      </c>
      <c r="AC30">
        <v>35.170662484128769</v>
      </c>
    </row>
    <row r="31" spans="3:29" x14ac:dyDescent="0.2">
      <c r="C31">
        <v>0.46850000000000003</v>
      </c>
      <c r="D31">
        <v>0.52129999999999999</v>
      </c>
      <c r="E31">
        <v>0.43609999999999999</v>
      </c>
      <c r="F31">
        <v>0.4753</v>
      </c>
      <c r="G31">
        <v>3.511353015576759E-2</v>
      </c>
      <c r="H31">
        <v>57.400851445216219</v>
      </c>
      <c r="J31">
        <v>0.68120000000000003</v>
      </c>
      <c r="K31">
        <v>0.55279999999999996</v>
      </c>
      <c r="L31">
        <v>0.74399999999999999</v>
      </c>
      <c r="M31">
        <v>0.65933333333333333</v>
      </c>
      <c r="N31">
        <v>7.9573753350098017E-2</v>
      </c>
      <c r="O31">
        <v>40.90671446709986</v>
      </c>
      <c r="Q31">
        <v>0.76659999999999995</v>
      </c>
      <c r="R31">
        <v>0.72819999999999996</v>
      </c>
      <c r="S31">
        <v>0.79659999999999997</v>
      </c>
      <c r="T31">
        <v>0.76379999999999992</v>
      </c>
      <c r="U31">
        <v>2.7994285131076314E-2</v>
      </c>
      <c r="V31">
        <v>31.543804615729336</v>
      </c>
      <c r="X31">
        <v>0.71730000000000005</v>
      </c>
      <c r="Y31">
        <v>0.66020000000000001</v>
      </c>
      <c r="Z31">
        <v>0.73280000000000001</v>
      </c>
      <c r="AA31">
        <v>0.70343333333333335</v>
      </c>
      <c r="AB31">
        <v>3.1218619800084415E-2</v>
      </c>
      <c r="AC31">
        <v>36.954216147583836</v>
      </c>
    </row>
    <row r="32" spans="3:29" x14ac:dyDescent="0.2">
      <c r="C32">
        <v>0.56710000000000005</v>
      </c>
      <c r="D32">
        <v>0.54430000000000001</v>
      </c>
      <c r="E32">
        <v>0.54749999999999999</v>
      </c>
      <c r="F32">
        <v>0.55296666666666672</v>
      </c>
      <c r="G32">
        <v>1.0078800634114295E-2</v>
      </c>
      <c r="H32">
        <v>50.439913361714837</v>
      </c>
      <c r="J32">
        <v>0.84030000000000005</v>
      </c>
      <c r="K32">
        <v>0.73250000000000004</v>
      </c>
      <c r="L32">
        <v>0.67530000000000001</v>
      </c>
      <c r="M32">
        <v>0.74936666666666663</v>
      </c>
      <c r="N32">
        <v>6.8408641429443862E-2</v>
      </c>
      <c r="O32">
        <v>32.837403838972293</v>
      </c>
      <c r="Q32">
        <v>0.80479999999999996</v>
      </c>
      <c r="R32">
        <v>0.86599999999999999</v>
      </c>
      <c r="S32">
        <v>0.6825</v>
      </c>
      <c r="T32">
        <v>0.78443333333333332</v>
      </c>
      <c r="U32">
        <v>7.6285268710428109E-2</v>
      </c>
      <c r="V32">
        <v>29.694525356636049</v>
      </c>
      <c r="X32">
        <v>0.70440000000000003</v>
      </c>
      <c r="Y32">
        <v>0.66979999999999995</v>
      </c>
      <c r="Z32">
        <v>0.85819999999999996</v>
      </c>
      <c r="AA32">
        <v>0.74413333333333342</v>
      </c>
      <c r="AB32">
        <v>8.1884851400542261E-2</v>
      </c>
      <c r="AC32">
        <v>33.306445589663149</v>
      </c>
    </row>
    <row r="33" spans="3:29" x14ac:dyDescent="0.2">
      <c r="C33">
        <v>0.53900000000000003</v>
      </c>
      <c r="D33">
        <v>0.60640000000000005</v>
      </c>
      <c r="E33">
        <v>0.53469999999999995</v>
      </c>
      <c r="F33">
        <v>0.56003333333333327</v>
      </c>
      <c r="G33">
        <v>3.2833147207594303E-2</v>
      </c>
      <c r="H33">
        <v>49.806557621928455</v>
      </c>
      <c r="J33">
        <v>0.67430000000000001</v>
      </c>
      <c r="K33">
        <v>0.69589999999999996</v>
      </c>
      <c r="L33">
        <v>0.62090000000000001</v>
      </c>
      <c r="M33">
        <v>0.66370000000000007</v>
      </c>
      <c r="N33">
        <v>3.1522690240523558E-2</v>
      </c>
      <c r="O33">
        <v>40.515348420345056</v>
      </c>
      <c r="Q33">
        <v>0.77249999999999996</v>
      </c>
      <c r="R33">
        <v>0.82399999999999995</v>
      </c>
      <c r="S33">
        <v>0.65080000000000005</v>
      </c>
      <c r="T33">
        <v>0.74909999999999999</v>
      </c>
      <c r="U33">
        <v>7.2618776268033189E-2</v>
      </c>
      <c r="V33">
        <v>32.861304055568006</v>
      </c>
      <c r="X33">
        <v>0.72889999999999999</v>
      </c>
      <c r="Y33">
        <v>0.60289999999999999</v>
      </c>
      <c r="Z33">
        <v>0.86990000000000001</v>
      </c>
      <c r="AA33">
        <v>0.73389999999999989</v>
      </c>
      <c r="AB33">
        <v>0.10905961672406586</v>
      </c>
      <c r="AC33">
        <v>34.22361640152365</v>
      </c>
    </row>
    <row r="35" spans="3:29" x14ac:dyDescent="0.2">
      <c r="C35" t="s">
        <v>88</v>
      </c>
      <c r="I35">
        <v>1.11575</v>
      </c>
      <c r="Z35">
        <v>1.11575</v>
      </c>
    </row>
    <row r="36" spans="3:29" x14ac:dyDescent="0.2">
      <c r="C36" t="s">
        <v>89</v>
      </c>
      <c r="F36" t="s">
        <v>10</v>
      </c>
      <c r="G36" t="s">
        <v>35</v>
      </c>
      <c r="H36" t="s">
        <v>36</v>
      </c>
      <c r="J36" t="s">
        <v>90</v>
      </c>
      <c r="M36" t="s">
        <v>10</v>
      </c>
      <c r="N36" t="s">
        <v>35</v>
      </c>
      <c r="O36" t="s">
        <v>36</v>
      </c>
      <c r="Q36" t="s">
        <v>91</v>
      </c>
      <c r="T36" t="s">
        <v>10</v>
      </c>
      <c r="U36" t="s">
        <v>35</v>
      </c>
      <c r="V36" t="s">
        <v>36</v>
      </c>
      <c r="X36" t="s">
        <v>92</v>
      </c>
      <c r="AA36" t="s">
        <v>10</v>
      </c>
      <c r="AB36" t="s">
        <v>35</v>
      </c>
      <c r="AC36" t="s">
        <v>36</v>
      </c>
    </row>
    <row r="37" spans="3:29" x14ac:dyDescent="0.2">
      <c r="C37">
        <v>0.52800000000000002</v>
      </c>
      <c r="D37">
        <v>0.49909999999999999</v>
      </c>
      <c r="E37">
        <v>0.50319999999999998</v>
      </c>
      <c r="F37">
        <v>0.5101</v>
      </c>
      <c r="G37">
        <v>1.2767406418950841E-2</v>
      </c>
      <c r="H37">
        <v>54.281873179475696</v>
      </c>
      <c r="J37">
        <v>0.61750000000000005</v>
      </c>
      <c r="K37">
        <v>0.57789999999999997</v>
      </c>
      <c r="L37">
        <v>0.71030000000000004</v>
      </c>
      <c r="M37">
        <v>0.63523333333333332</v>
      </c>
      <c r="N37">
        <v>5.5487496088958858E-2</v>
      </c>
      <c r="O37">
        <v>43.066696541937418</v>
      </c>
      <c r="Q37">
        <v>0.65329999999999999</v>
      </c>
      <c r="R37">
        <v>0.61229999999999996</v>
      </c>
      <c r="S37">
        <v>0.59199999999999997</v>
      </c>
      <c r="T37">
        <v>0.61920000000000008</v>
      </c>
      <c r="U37">
        <v>2.5496797184483135E-2</v>
      </c>
      <c r="V37">
        <v>44.503697064754647</v>
      </c>
      <c r="X37">
        <v>0.69630000000000003</v>
      </c>
      <c r="Y37">
        <v>0.70899999999999996</v>
      </c>
      <c r="Z37">
        <v>1.0142</v>
      </c>
      <c r="AA37">
        <v>0.80650000000000011</v>
      </c>
      <c r="AB37">
        <v>0.14695756757195749</v>
      </c>
      <c r="AC37">
        <v>27.716782433340793</v>
      </c>
    </row>
    <row r="38" spans="3:29" x14ac:dyDescent="0.2">
      <c r="C38">
        <v>0.45340000000000003</v>
      </c>
      <c r="D38">
        <v>0.50960000000000005</v>
      </c>
      <c r="E38">
        <v>0.50539999999999996</v>
      </c>
      <c r="F38">
        <v>0.48946666666666666</v>
      </c>
      <c r="G38">
        <v>2.5560559896493307E-2</v>
      </c>
      <c r="H38">
        <v>56.131152438568968</v>
      </c>
      <c r="J38">
        <v>0.53979999999999995</v>
      </c>
      <c r="K38">
        <v>0.63719999999999999</v>
      </c>
      <c r="L38">
        <v>0.68940000000000001</v>
      </c>
      <c r="M38">
        <v>0.62213333333333332</v>
      </c>
      <c r="N38">
        <v>6.1996200600431088E-2</v>
      </c>
      <c r="O38">
        <v>44.240794682201809</v>
      </c>
      <c r="Q38">
        <v>0.70430000000000004</v>
      </c>
      <c r="R38">
        <v>0.63139999999999996</v>
      </c>
      <c r="S38">
        <v>0.71430000000000005</v>
      </c>
      <c r="T38">
        <v>0.68333333333333346</v>
      </c>
      <c r="U38">
        <v>3.6948643036277054E-2</v>
      </c>
      <c r="V38">
        <v>38.755694973485689</v>
      </c>
      <c r="X38">
        <v>0.58360000000000001</v>
      </c>
      <c r="Y38">
        <v>0.50619999999999998</v>
      </c>
      <c r="Z38">
        <v>0.9355</v>
      </c>
      <c r="AA38">
        <v>0.67509999999999992</v>
      </c>
      <c r="AB38">
        <v>0.18682221495314769</v>
      </c>
      <c r="AC38">
        <v>39.493614160878344</v>
      </c>
    </row>
    <row r="39" spans="3:29" x14ac:dyDescent="0.2">
      <c r="C39">
        <v>1.0183</v>
      </c>
      <c r="D39">
        <v>0.86529999999999996</v>
      </c>
      <c r="E39">
        <v>0.85909999999999997</v>
      </c>
      <c r="F39">
        <v>0.91423333333333334</v>
      </c>
      <c r="G39">
        <v>7.3629764512880405E-2</v>
      </c>
      <c r="H39">
        <v>18.061094928672791</v>
      </c>
      <c r="J39">
        <v>0.74839999999999995</v>
      </c>
      <c r="K39">
        <v>0.82730000000000004</v>
      </c>
      <c r="L39">
        <v>0.7611</v>
      </c>
      <c r="M39">
        <v>0.77893333333333326</v>
      </c>
      <c r="N39">
        <v>3.4591167787296387E-2</v>
      </c>
      <c r="O39">
        <v>30.187467323922629</v>
      </c>
      <c r="Q39">
        <v>0.73819999999999997</v>
      </c>
      <c r="R39">
        <v>0.74080000000000001</v>
      </c>
      <c r="S39">
        <v>0.83430000000000004</v>
      </c>
      <c r="T39">
        <v>0.77110000000000001</v>
      </c>
      <c r="U39">
        <v>4.4701752389214776E-2</v>
      </c>
      <c r="V39">
        <v>30.88953618642169</v>
      </c>
      <c r="X39">
        <v>0.74229999999999996</v>
      </c>
      <c r="Y39">
        <v>0.63170000000000004</v>
      </c>
      <c r="Z39">
        <v>1.0704</v>
      </c>
      <c r="AA39">
        <v>0.81479999999999997</v>
      </c>
      <c r="AB39">
        <v>0.1862911878395396</v>
      </c>
      <c r="AC39">
        <v>4.0645305848084252</v>
      </c>
    </row>
    <row r="40" spans="3:29" x14ac:dyDescent="0.2">
      <c r="C40">
        <v>1.0165999999999999</v>
      </c>
      <c r="D40">
        <v>0.87939999999999996</v>
      </c>
      <c r="E40">
        <v>0.79239999999999999</v>
      </c>
      <c r="F40">
        <v>0.89613333333333323</v>
      </c>
      <c r="G40">
        <v>9.2290892773279024E-2</v>
      </c>
      <c r="H40">
        <v>19.683322130106813</v>
      </c>
      <c r="J40">
        <v>0.83509999999999995</v>
      </c>
      <c r="K40">
        <v>0.88690000000000002</v>
      </c>
      <c r="L40">
        <v>0.9536</v>
      </c>
      <c r="M40">
        <v>0.8918666666666667</v>
      </c>
      <c r="N40">
        <v>4.8504730582582256E-2</v>
      </c>
      <c r="O40">
        <v>20.065725595638209</v>
      </c>
      <c r="Q40">
        <v>0.86529999999999996</v>
      </c>
      <c r="R40">
        <v>0.86280000000000001</v>
      </c>
      <c r="S40">
        <v>0.8488</v>
      </c>
      <c r="T40">
        <v>0.85896666666666677</v>
      </c>
      <c r="U40">
        <v>7.2610069702639789E-3</v>
      </c>
      <c r="V40">
        <v>23.014414818134281</v>
      </c>
      <c r="X40">
        <v>0.75339999999999996</v>
      </c>
      <c r="Y40">
        <v>0.61609999999999998</v>
      </c>
      <c r="Z40">
        <v>0.9798</v>
      </c>
      <c r="AA40">
        <v>0.78310000000000002</v>
      </c>
      <c r="AB40">
        <v>0.14995774960523606</v>
      </c>
      <c r="AC40">
        <v>29.814026439614612</v>
      </c>
    </row>
    <row r="41" spans="3:29" x14ac:dyDescent="0.2">
      <c r="C41">
        <v>1.1432</v>
      </c>
      <c r="D41">
        <v>1.0246999999999999</v>
      </c>
      <c r="E41">
        <v>0.95499999999999996</v>
      </c>
      <c r="F41">
        <v>1.0409666666666666</v>
      </c>
      <c r="G41">
        <v>7.7688537693078583E-2</v>
      </c>
      <c r="H41">
        <v>6.7025169915602438</v>
      </c>
      <c r="J41">
        <v>0.88600000000000001</v>
      </c>
      <c r="K41">
        <v>0.83550000000000002</v>
      </c>
      <c r="L41">
        <v>0.9849</v>
      </c>
      <c r="M41">
        <v>0.90213333333333334</v>
      </c>
      <c r="N41">
        <v>6.2049997761661695E-2</v>
      </c>
      <c r="O41">
        <v>19.145567256703263</v>
      </c>
      <c r="Q41">
        <v>0.88870000000000005</v>
      </c>
      <c r="R41">
        <v>0.74239999999999995</v>
      </c>
      <c r="S41">
        <v>0.87829999999999997</v>
      </c>
      <c r="T41">
        <v>0.83646666666666658</v>
      </c>
      <c r="U41">
        <v>6.6650548051426853E-2</v>
      </c>
      <c r="V41">
        <v>25.030995593397577</v>
      </c>
      <c r="X41">
        <v>0.78620000000000001</v>
      </c>
      <c r="Y41">
        <v>0.68030000000000002</v>
      </c>
      <c r="Z41">
        <v>1.0583</v>
      </c>
      <c r="AA41">
        <v>0.84160000000000001</v>
      </c>
      <c r="AB41">
        <v>0.15921237389097584</v>
      </c>
      <c r="AC41">
        <v>24.570916423930093</v>
      </c>
    </row>
    <row r="42" spans="3:29" x14ac:dyDescent="0.2">
      <c r="C42">
        <v>1.0839000000000001</v>
      </c>
      <c r="D42">
        <v>0.73450000000000004</v>
      </c>
      <c r="E42">
        <v>0.81620000000000004</v>
      </c>
      <c r="F42">
        <v>0.87819999999999998</v>
      </c>
      <c r="G42">
        <v>0.14922709762863712</v>
      </c>
      <c r="H42">
        <v>21.290611696168497</v>
      </c>
      <c r="J42">
        <v>0.92279999999999995</v>
      </c>
      <c r="K42">
        <v>1.0427999999999999</v>
      </c>
      <c r="L42">
        <v>0.99970000000000003</v>
      </c>
      <c r="M42">
        <v>0.98843333333333339</v>
      </c>
      <c r="N42">
        <v>4.9633344526526617E-2</v>
      </c>
      <c r="O42">
        <v>11.410859660915674</v>
      </c>
      <c r="Q42">
        <v>0.94610000000000005</v>
      </c>
      <c r="R42">
        <v>0.72370000000000001</v>
      </c>
      <c r="S42">
        <v>0.89229999999999998</v>
      </c>
      <c r="T42">
        <v>0.85403333333333331</v>
      </c>
      <c r="U42">
        <v>9.4740675296070997E-2</v>
      </c>
      <c r="V42">
        <v>23.456568825154982</v>
      </c>
      <c r="X42">
        <v>0.7742</v>
      </c>
      <c r="Y42">
        <v>0.63660000000000005</v>
      </c>
      <c r="Z42">
        <v>1.0033000000000001</v>
      </c>
      <c r="AA42">
        <v>0.80470000000000008</v>
      </c>
      <c r="AB42">
        <v>0.15125014600543912</v>
      </c>
      <c r="AC42">
        <v>27.878108895361859</v>
      </c>
    </row>
    <row r="43" spans="3:29" x14ac:dyDescent="0.2">
      <c r="C43">
        <v>1.1351</v>
      </c>
      <c r="D43">
        <v>0.70109999999999995</v>
      </c>
      <c r="E43">
        <v>0.65810000000000002</v>
      </c>
      <c r="F43">
        <v>0.83143333333333336</v>
      </c>
      <c r="G43">
        <v>0.21544114947913032</v>
      </c>
      <c r="H43">
        <v>25.482112181641646</v>
      </c>
      <c r="J43">
        <v>0.63839999999999997</v>
      </c>
      <c r="K43">
        <v>0.89400000000000002</v>
      </c>
      <c r="L43">
        <v>0.89190000000000003</v>
      </c>
      <c r="M43">
        <v>0.80810000000000004</v>
      </c>
      <c r="N43">
        <v>0.11999908332983235</v>
      </c>
      <c r="O43">
        <v>27.573381133766521</v>
      </c>
      <c r="Q43">
        <v>0.82489999999999997</v>
      </c>
      <c r="R43">
        <v>0.80349999999999999</v>
      </c>
      <c r="S43">
        <v>0.87729999999999997</v>
      </c>
      <c r="T43">
        <v>0.83523333333333338</v>
      </c>
      <c r="U43">
        <v>3.1002078783347552E-2</v>
      </c>
      <c r="V43">
        <v>25.141534095152736</v>
      </c>
      <c r="X43">
        <v>0.72109999999999996</v>
      </c>
      <c r="Y43">
        <v>0.79730000000000001</v>
      </c>
      <c r="Z43">
        <v>0.79849999999999999</v>
      </c>
      <c r="AA43">
        <v>0.77229999999999999</v>
      </c>
      <c r="AB43">
        <v>3.6207181608073291E-2</v>
      </c>
      <c r="AC43">
        <v>30.781985211740988</v>
      </c>
    </row>
    <row r="44" spans="3:29" x14ac:dyDescent="0.2">
      <c r="C44">
        <v>0.57950000000000002</v>
      </c>
      <c r="D44">
        <v>1.1988000000000001</v>
      </c>
      <c r="E44">
        <v>1.1545000000000001</v>
      </c>
      <c r="F44">
        <v>0.97760000000000014</v>
      </c>
      <c r="G44">
        <v>0.28207957506112802</v>
      </c>
      <c r="H44">
        <v>12.381805960116504</v>
      </c>
      <c r="J44">
        <v>0.99709999999999999</v>
      </c>
      <c r="K44">
        <v>0.86680000000000001</v>
      </c>
      <c r="L44">
        <v>0.88349999999999995</v>
      </c>
      <c r="M44">
        <v>0.91579999999999995</v>
      </c>
      <c r="N44">
        <v>5.7890644033959986E-2</v>
      </c>
      <c r="O44">
        <v>17.920681156172986</v>
      </c>
      <c r="Q44">
        <v>0.78180000000000005</v>
      </c>
      <c r="R44">
        <v>0.87709999999999999</v>
      </c>
      <c r="S44">
        <v>0.93910000000000005</v>
      </c>
      <c r="T44">
        <v>0.86599999999999999</v>
      </c>
      <c r="U44">
        <v>6.4695337286907045E-2</v>
      </c>
      <c r="V44">
        <v>22.384046605422363</v>
      </c>
      <c r="X44">
        <v>0.92910000000000004</v>
      </c>
      <c r="Y44">
        <v>0.84940000000000004</v>
      </c>
      <c r="Z44">
        <v>0.57550000000000001</v>
      </c>
      <c r="AA44">
        <v>0.78466666666666673</v>
      </c>
      <c r="AB44">
        <v>0.15143985238004179</v>
      </c>
      <c r="AC44">
        <v>29.673612667114789</v>
      </c>
    </row>
    <row r="46" spans="3:29" x14ac:dyDescent="0.2">
      <c r="C46" t="s">
        <v>93</v>
      </c>
      <c r="I46">
        <v>1.11575</v>
      </c>
      <c r="AA46">
        <v>1.11575</v>
      </c>
    </row>
    <row r="47" spans="3:29" x14ac:dyDescent="0.2">
      <c r="C47" t="s">
        <v>46</v>
      </c>
      <c r="F47" t="s">
        <v>10</v>
      </c>
      <c r="G47" t="s">
        <v>35</v>
      </c>
      <c r="H47" t="s">
        <v>36</v>
      </c>
      <c r="J47" t="s">
        <v>94</v>
      </c>
      <c r="M47" t="s">
        <v>10</v>
      </c>
      <c r="N47" t="s">
        <v>35</v>
      </c>
      <c r="O47" t="s">
        <v>36</v>
      </c>
      <c r="Q47" t="s">
        <v>95</v>
      </c>
      <c r="S47" t="s">
        <v>10</v>
      </c>
      <c r="T47" t="s">
        <v>35</v>
      </c>
      <c r="U47" t="s">
        <v>36</v>
      </c>
      <c r="X47" t="s">
        <v>96</v>
      </c>
      <c r="Z47" t="s">
        <v>10</v>
      </c>
      <c r="AA47" t="s">
        <v>35</v>
      </c>
      <c r="AB47" t="s">
        <v>36</v>
      </c>
    </row>
    <row r="48" spans="3:29" x14ac:dyDescent="0.2">
      <c r="C48">
        <v>0.71109999999999995</v>
      </c>
      <c r="D48">
        <v>0.63670000000000004</v>
      </c>
      <c r="E48">
        <v>0.93840000000000001</v>
      </c>
      <c r="F48">
        <v>0.76206666666666667</v>
      </c>
      <c r="G48">
        <v>0.12833270129714475</v>
      </c>
      <c r="H48">
        <v>31.699156023601464</v>
      </c>
      <c r="J48">
        <v>0.79520000000000002</v>
      </c>
      <c r="K48">
        <v>0.64859999999999995</v>
      </c>
      <c r="L48">
        <v>0.78220000000000001</v>
      </c>
      <c r="M48">
        <v>0.74199999999999999</v>
      </c>
      <c r="N48">
        <v>6.6256672619945764E-2</v>
      </c>
      <c r="O48">
        <v>33.497647322428861</v>
      </c>
      <c r="Q48">
        <v>0.60489999999999999</v>
      </c>
      <c r="R48">
        <v>0.59430000000000005</v>
      </c>
      <c r="S48">
        <v>0.59960000000000002</v>
      </c>
      <c r="T48">
        <v>5.2999999999999714E-3</v>
      </c>
      <c r="U48">
        <v>46.26036298453954</v>
      </c>
      <c r="X48">
        <v>0.94120000000000004</v>
      </c>
      <c r="Y48">
        <v>0.57189999999999996</v>
      </c>
      <c r="Z48">
        <v>0.75655000000000006</v>
      </c>
      <c r="AA48">
        <v>0.18464999999999934</v>
      </c>
      <c r="AB48">
        <v>32.19359175442527</v>
      </c>
    </row>
    <row r="49" spans="3:28" x14ac:dyDescent="0.2">
      <c r="C49">
        <v>1.0229999999999999</v>
      </c>
      <c r="D49">
        <v>0.90690000000000004</v>
      </c>
      <c r="E49">
        <v>1.0163</v>
      </c>
      <c r="F49">
        <v>0.98206666666666675</v>
      </c>
      <c r="G49">
        <v>5.3221194608497384E-2</v>
      </c>
      <c r="H49">
        <v>11.981477332138315</v>
      </c>
      <c r="J49">
        <v>0.92979999999999996</v>
      </c>
      <c r="K49">
        <v>0.90839999999999999</v>
      </c>
      <c r="L49">
        <v>0.97889999999999999</v>
      </c>
      <c r="M49">
        <v>0.93903333333333328</v>
      </c>
      <c r="N49">
        <v>2.9512746775287157E-2</v>
      </c>
      <c r="O49">
        <v>15.838374785271498</v>
      </c>
      <c r="Q49">
        <v>0.63980000000000004</v>
      </c>
      <c r="R49">
        <v>0.67100000000000004</v>
      </c>
      <c r="S49">
        <v>0.65539999999999998</v>
      </c>
      <c r="T49">
        <v>1.5600000000000003E-2</v>
      </c>
      <c r="U49">
        <v>41.259242661886624</v>
      </c>
      <c r="X49">
        <v>0.77880000000000005</v>
      </c>
      <c r="Y49">
        <v>0.78700000000000003</v>
      </c>
      <c r="Z49">
        <v>0.78290000000000004</v>
      </c>
      <c r="AA49">
        <v>4.0999999999999925E-3</v>
      </c>
      <c r="AB49">
        <v>29.831951602061391</v>
      </c>
    </row>
    <row r="50" spans="3:28" x14ac:dyDescent="0.2">
      <c r="C50">
        <v>1.0219</v>
      </c>
      <c r="D50">
        <v>1.0307999999999999</v>
      </c>
      <c r="E50">
        <v>1.1445000000000001</v>
      </c>
      <c r="F50">
        <v>1.0657333333333332</v>
      </c>
      <c r="G50">
        <v>5.5814832755778823E-2</v>
      </c>
      <c r="H50">
        <v>4.4827843752334147</v>
      </c>
      <c r="J50">
        <v>1.0032000000000001</v>
      </c>
      <c r="K50">
        <v>1.0687</v>
      </c>
      <c r="L50">
        <v>1.0226</v>
      </c>
      <c r="M50">
        <v>1.0315000000000001</v>
      </c>
      <c r="N50">
        <v>2.747083301734159E-2</v>
      </c>
      <c r="O50">
        <v>7.5509746807080376</v>
      </c>
      <c r="Q50">
        <v>0.71519999999999995</v>
      </c>
      <c r="R50">
        <v>0.69310000000000005</v>
      </c>
      <c r="S50">
        <v>0.70415000000000005</v>
      </c>
      <c r="T50">
        <v>1.104999999999995E-2</v>
      </c>
      <c r="U50">
        <v>36.889984315482856</v>
      </c>
      <c r="X50">
        <v>0.87309999999999999</v>
      </c>
      <c r="Y50">
        <v>0.89039999999999997</v>
      </c>
      <c r="Z50">
        <v>0.88175000000000003</v>
      </c>
      <c r="AA50">
        <v>8.649999999999991E-3</v>
      </c>
      <c r="AB50">
        <v>20.97244006273807</v>
      </c>
    </row>
    <row r="51" spans="3:28" x14ac:dyDescent="0.2">
      <c r="C51">
        <v>0.9546</v>
      </c>
      <c r="D51">
        <v>1.0404</v>
      </c>
      <c r="E51">
        <v>1.0611999999999999</v>
      </c>
      <c r="F51">
        <v>1.0187333333333333</v>
      </c>
      <c r="G51">
        <v>4.6137283067914675E-2</v>
      </c>
      <c r="H51">
        <v>8.6951975502278067</v>
      </c>
      <c r="J51">
        <v>1.0296000000000001</v>
      </c>
      <c r="K51">
        <v>1.0845</v>
      </c>
      <c r="L51">
        <v>1.0195000000000001</v>
      </c>
      <c r="M51">
        <v>1.0445333333333335</v>
      </c>
      <c r="N51">
        <v>2.8559917522445466E-2</v>
      </c>
      <c r="O51">
        <v>6.3828515945925588</v>
      </c>
      <c r="Q51">
        <v>0.64590000000000003</v>
      </c>
      <c r="R51">
        <v>0.78720000000000001</v>
      </c>
      <c r="S51">
        <v>0.71655000000000002</v>
      </c>
      <c r="T51">
        <v>7.0649999999999991E-2</v>
      </c>
      <c r="U51">
        <v>35.778624243782211</v>
      </c>
      <c r="X51">
        <v>0.91259999999999997</v>
      </c>
      <c r="Y51">
        <v>0.87519999999999998</v>
      </c>
      <c r="Z51">
        <v>0.89389999999999992</v>
      </c>
      <c r="AA51">
        <v>1.8699999999999994E-2</v>
      </c>
      <c r="AB51">
        <v>19.883486444095908</v>
      </c>
    </row>
    <row r="52" spans="3:28" x14ac:dyDescent="0.2">
      <c r="C52">
        <v>0.86970000000000003</v>
      </c>
      <c r="D52">
        <v>0.69110000000000005</v>
      </c>
      <c r="E52">
        <v>0.84489999999999998</v>
      </c>
      <c r="F52">
        <v>0.80189999999999995</v>
      </c>
      <c r="G52">
        <v>7.8998902945969215E-2</v>
      </c>
      <c r="H52">
        <v>28.129061169616854</v>
      </c>
      <c r="J52">
        <v>0.78400000000000003</v>
      </c>
      <c r="K52">
        <v>0.88829999999999998</v>
      </c>
      <c r="L52">
        <v>0.79190000000000005</v>
      </c>
      <c r="M52">
        <v>0.82140000000000002</v>
      </c>
      <c r="N52">
        <v>4.7415257741223599E-2</v>
      </c>
      <c r="O52">
        <v>26.38135783105534</v>
      </c>
      <c r="Q52">
        <v>0.67610000000000003</v>
      </c>
      <c r="R52">
        <v>0.80100000000000005</v>
      </c>
      <c r="S52">
        <v>0.73855000000000004</v>
      </c>
      <c r="T52">
        <v>6.2450000000000006E-2</v>
      </c>
      <c r="U52">
        <v>33.806856374635892</v>
      </c>
      <c r="X52">
        <v>0.75729999999999997</v>
      </c>
      <c r="Y52">
        <v>1.0535000000000001</v>
      </c>
      <c r="Z52">
        <v>0.90539999999999998</v>
      </c>
      <c r="AA52">
        <v>0.1481000000000009</v>
      </c>
      <c r="AB52">
        <v>18.852789603405785</v>
      </c>
    </row>
    <row r="53" spans="3:28" x14ac:dyDescent="0.2">
      <c r="C53">
        <v>0.92649999999999999</v>
      </c>
      <c r="D53">
        <v>0.79239999999999999</v>
      </c>
      <c r="E53">
        <v>0.89200000000000002</v>
      </c>
      <c r="F53">
        <v>0.87029999999999996</v>
      </c>
      <c r="G53">
        <v>5.6855782467573168E-2</v>
      </c>
      <c r="H53">
        <v>21.998655612816496</v>
      </c>
      <c r="J53">
        <v>0.88660000000000005</v>
      </c>
      <c r="K53">
        <v>0.86509999999999998</v>
      </c>
      <c r="L53">
        <v>0.71040000000000003</v>
      </c>
      <c r="M53">
        <v>0.82069999999999999</v>
      </c>
      <c r="N53">
        <v>7.8486219597243098E-2</v>
      </c>
      <c r="O53">
        <v>26.444095899619093</v>
      </c>
      <c r="Q53">
        <v>0.7641</v>
      </c>
      <c r="R53">
        <v>0.73170000000000002</v>
      </c>
      <c r="S53">
        <v>0.74790000000000001</v>
      </c>
      <c r="T53">
        <v>1.6199999999999992E-2</v>
      </c>
      <c r="U53">
        <v>32.968855030248712</v>
      </c>
      <c r="X53">
        <v>0.91569999999999996</v>
      </c>
      <c r="Y53">
        <v>0.91910000000000003</v>
      </c>
      <c r="Z53">
        <v>0.91739999999999999</v>
      </c>
      <c r="AA53">
        <v>1.7000000000000348E-3</v>
      </c>
      <c r="AB53">
        <v>17.777279856598703</v>
      </c>
    </row>
    <row r="54" spans="3:28" x14ac:dyDescent="0.2">
      <c r="C54">
        <v>0.96909999999999996</v>
      </c>
      <c r="D54">
        <v>0.78080000000000005</v>
      </c>
      <c r="E54">
        <v>0.81020000000000003</v>
      </c>
      <c r="F54">
        <v>0.85336666666666672</v>
      </c>
      <c r="G54">
        <v>8.2711318585923996E-2</v>
      </c>
      <c r="H54">
        <v>23.516319366644257</v>
      </c>
      <c r="J54">
        <v>0.87139999999999995</v>
      </c>
      <c r="K54">
        <v>0.8125</v>
      </c>
      <c r="L54">
        <v>0.75600000000000001</v>
      </c>
      <c r="M54">
        <v>0.81329999999999991</v>
      </c>
      <c r="N54">
        <v>4.7115248770081476E-2</v>
      </c>
      <c r="O54">
        <v>27.107326910150132</v>
      </c>
      <c r="Q54">
        <v>0.6603</v>
      </c>
      <c r="R54">
        <v>0.84030000000000005</v>
      </c>
      <c r="S54">
        <v>0.75029999999999997</v>
      </c>
      <c r="T54">
        <v>9.0000000000000024E-2</v>
      </c>
      <c r="U54">
        <v>32.7537530808873</v>
      </c>
      <c r="X54">
        <v>1.0310999999999999</v>
      </c>
      <c r="Y54">
        <v>0.82399999999999995</v>
      </c>
      <c r="Z54">
        <v>0.92754999999999987</v>
      </c>
      <c r="AA54">
        <v>0.10354999999999998</v>
      </c>
      <c r="AB54">
        <v>16.86757786242439</v>
      </c>
    </row>
    <row r="55" spans="3:28" x14ac:dyDescent="0.2">
      <c r="C55">
        <v>0.94710000000000005</v>
      </c>
      <c r="D55">
        <v>0.751</v>
      </c>
      <c r="E55">
        <v>0.78890000000000005</v>
      </c>
      <c r="F55">
        <v>0.82900000000000007</v>
      </c>
      <c r="G55">
        <v>8.4930599118731465E-2</v>
      </c>
      <c r="H55">
        <v>25.700201658077521</v>
      </c>
      <c r="J55">
        <v>0.76870000000000005</v>
      </c>
      <c r="K55">
        <v>0.80579999999999996</v>
      </c>
      <c r="L55">
        <v>0.81810000000000005</v>
      </c>
      <c r="M55">
        <v>0.79753333333333332</v>
      </c>
      <c r="N55">
        <v>2.0997513080256793E-2</v>
      </c>
      <c r="O55">
        <v>28.520427216371651</v>
      </c>
      <c r="Q55">
        <v>0.92800000000000005</v>
      </c>
      <c r="R55">
        <v>0.86519999999999997</v>
      </c>
      <c r="S55">
        <v>0.89660000000000006</v>
      </c>
      <c r="T55">
        <v>3.1400000000000039E-2</v>
      </c>
      <c r="U55">
        <v>19.641496751064302</v>
      </c>
      <c r="X55">
        <v>1.0739000000000001</v>
      </c>
      <c r="Y55">
        <v>0.83809999999999996</v>
      </c>
      <c r="Z55">
        <v>0.95599999999999996</v>
      </c>
      <c r="AA55">
        <v>0.11790000000000177</v>
      </c>
      <c r="AB55">
        <v>14.317723504369265</v>
      </c>
    </row>
    <row r="57" spans="3:28" x14ac:dyDescent="0.2">
      <c r="C57" t="s">
        <v>97</v>
      </c>
      <c r="E57" t="s">
        <v>13</v>
      </c>
    </row>
    <row r="58" spans="3:28" x14ac:dyDescent="0.2">
      <c r="C58">
        <v>0.7611</v>
      </c>
      <c r="E58">
        <v>1.1069</v>
      </c>
    </row>
    <row r="59" spans="3:28" x14ac:dyDescent="0.2">
      <c r="C59">
        <v>1.0283</v>
      </c>
      <c r="E59">
        <v>1.0989</v>
      </c>
    </row>
    <row r="60" spans="3:28" x14ac:dyDescent="0.2">
      <c r="C60">
        <v>1.1877</v>
      </c>
      <c r="E60">
        <v>1.0498000000000001</v>
      </c>
    </row>
    <row r="61" spans="3:28" x14ac:dyDescent="0.2">
      <c r="C61">
        <v>1.1473</v>
      </c>
      <c r="E61">
        <v>1.1318999999999999</v>
      </c>
    </row>
    <row r="62" spans="3:28" x14ac:dyDescent="0.2">
      <c r="C62">
        <v>1.018</v>
      </c>
      <c r="E62">
        <v>1.0849</v>
      </c>
    </row>
    <row r="63" spans="3:28" x14ac:dyDescent="0.2">
      <c r="C63">
        <v>1.1223000000000001</v>
      </c>
      <c r="E63">
        <v>1.1615</v>
      </c>
    </row>
    <row r="64" spans="3:28" x14ac:dyDescent="0.2">
      <c r="C64">
        <v>1.2040999999999999</v>
      </c>
      <c r="E64">
        <v>1.1796</v>
      </c>
    </row>
    <row r="65" spans="3:5" x14ac:dyDescent="0.2">
      <c r="C65">
        <v>0.98319999999999996</v>
      </c>
      <c r="E65">
        <v>1.1125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93EC2-9C3E-42C9-B792-52F40221A512}">
  <dimension ref="A1:K20"/>
  <sheetViews>
    <sheetView workbookViewId="0">
      <selection activeCell="M21" sqref="M21"/>
    </sheetView>
  </sheetViews>
  <sheetFormatPr defaultRowHeight="12.75" x14ac:dyDescent="0.2"/>
  <sheetData>
    <row r="1" spans="1:11" x14ac:dyDescent="0.2">
      <c r="A1" s="1" t="s">
        <v>103</v>
      </c>
    </row>
    <row r="2" spans="1:11" x14ac:dyDescent="0.2">
      <c r="A2" s="1"/>
    </row>
    <row r="3" spans="1:11" x14ac:dyDescent="0.2">
      <c r="A3" s="1" t="s">
        <v>104</v>
      </c>
    </row>
    <row r="5" spans="1:11" x14ac:dyDescent="0.2">
      <c r="A5" s="1"/>
      <c r="B5" s="1" t="s">
        <v>99</v>
      </c>
      <c r="C5" s="1" t="s">
        <v>73</v>
      </c>
      <c r="D5" s="1" t="s">
        <v>55</v>
      </c>
      <c r="E5" s="1" t="s">
        <v>100</v>
      </c>
      <c r="F5" s="1"/>
      <c r="G5" s="1" t="s">
        <v>99</v>
      </c>
      <c r="H5" s="1" t="s">
        <v>73</v>
      </c>
      <c r="I5" s="1" t="s">
        <v>55</v>
      </c>
      <c r="J5" s="1" t="s">
        <v>100</v>
      </c>
      <c r="K5" s="1"/>
    </row>
    <row r="6" spans="1:11" x14ac:dyDescent="0.2">
      <c r="A6" t="s">
        <v>101</v>
      </c>
      <c r="B6" s="5">
        <v>14</v>
      </c>
      <c r="C6" s="5"/>
      <c r="D6" s="5"/>
      <c r="E6" s="5"/>
      <c r="G6" s="9">
        <v>0.57735026918962584</v>
      </c>
    </row>
    <row r="7" spans="1:11" x14ac:dyDescent="0.2">
      <c r="A7" t="s">
        <v>67</v>
      </c>
      <c r="B7" s="5">
        <v>7</v>
      </c>
      <c r="C7" s="5"/>
      <c r="D7" s="5"/>
      <c r="E7" s="5"/>
      <c r="G7" s="9">
        <v>0.57735026918962573</v>
      </c>
    </row>
    <row r="8" spans="1:11" x14ac:dyDescent="0.2">
      <c r="A8" t="s">
        <v>102</v>
      </c>
      <c r="B8" s="5">
        <v>12</v>
      </c>
      <c r="C8" s="5">
        <v>11</v>
      </c>
      <c r="D8" s="5">
        <v>10</v>
      </c>
      <c r="E8" s="5">
        <v>10</v>
      </c>
      <c r="G8" s="9">
        <v>0.57735026918962573</v>
      </c>
      <c r="H8" s="9">
        <v>0.57735026918962573</v>
      </c>
      <c r="I8" s="9">
        <v>0.57735026918962573</v>
      </c>
      <c r="J8" s="9">
        <v>0.57735026918962573</v>
      </c>
    </row>
    <row r="9" spans="1:11" x14ac:dyDescent="0.2">
      <c r="A9" t="s">
        <v>70</v>
      </c>
      <c r="B9" s="5">
        <v>11</v>
      </c>
      <c r="C9" s="5">
        <v>11</v>
      </c>
      <c r="D9" s="5">
        <v>10</v>
      </c>
      <c r="E9" s="5">
        <v>10</v>
      </c>
      <c r="G9" s="9">
        <v>0.57735026918962573</v>
      </c>
      <c r="H9" s="9">
        <v>1</v>
      </c>
      <c r="I9" s="9">
        <v>1</v>
      </c>
      <c r="J9" s="9">
        <v>1.1547005383792517</v>
      </c>
    </row>
    <row r="10" spans="1:11" x14ac:dyDescent="0.2">
      <c r="A10" t="s">
        <v>71</v>
      </c>
      <c r="B10" s="5">
        <v>13</v>
      </c>
      <c r="C10" s="5">
        <v>12</v>
      </c>
      <c r="D10" s="5">
        <v>10</v>
      </c>
      <c r="E10" s="5">
        <v>9</v>
      </c>
      <c r="G10" s="9">
        <v>1</v>
      </c>
      <c r="H10" s="9">
        <v>0.57735026918962573</v>
      </c>
      <c r="I10" s="9">
        <v>0.57735026918962573</v>
      </c>
      <c r="J10" s="9">
        <v>0.57735026918962573</v>
      </c>
    </row>
    <row r="11" spans="1:11" x14ac:dyDescent="0.2">
      <c r="A11" t="s">
        <v>21</v>
      </c>
      <c r="B11" s="5">
        <v>12</v>
      </c>
      <c r="C11" s="5">
        <v>10</v>
      </c>
      <c r="D11" s="5">
        <v>9</v>
      </c>
      <c r="E11" s="5">
        <v>8</v>
      </c>
      <c r="G11" s="9">
        <v>0.57735026918962573</v>
      </c>
      <c r="H11" s="9">
        <v>0.57735026918962573</v>
      </c>
      <c r="I11" s="9">
        <v>0.57735026918962573</v>
      </c>
      <c r="J11" s="9">
        <v>1.1547005383792495</v>
      </c>
    </row>
    <row r="13" spans="1:11" x14ac:dyDescent="0.2">
      <c r="A13" s="2" t="s">
        <v>105</v>
      </c>
    </row>
    <row r="14" spans="1:11" x14ac:dyDescent="0.2">
      <c r="A14" s="1"/>
      <c r="B14" s="1" t="s">
        <v>99</v>
      </c>
      <c r="C14" s="1" t="s">
        <v>73</v>
      </c>
      <c r="D14" s="1" t="s">
        <v>55</v>
      </c>
      <c r="E14" s="1" t="s">
        <v>100</v>
      </c>
      <c r="F14" s="1"/>
      <c r="G14" s="1" t="s">
        <v>99</v>
      </c>
      <c r="H14" s="1" t="s">
        <v>73</v>
      </c>
      <c r="I14" s="1" t="s">
        <v>55</v>
      </c>
      <c r="J14" s="1" t="s">
        <v>100</v>
      </c>
      <c r="K14" s="1"/>
    </row>
    <row r="15" spans="1:11" x14ac:dyDescent="0.2">
      <c r="A15" t="s">
        <v>101</v>
      </c>
      <c r="B15">
        <v>10</v>
      </c>
      <c r="G15">
        <v>0.57735026918962573</v>
      </c>
    </row>
    <row r="16" spans="1:11" x14ac:dyDescent="0.2">
      <c r="A16" t="s">
        <v>67</v>
      </c>
      <c r="B16">
        <v>9</v>
      </c>
      <c r="G16">
        <v>0.57735026918962573</v>
      </c>
    </row>
    <row r="17" spans="1:10" x14ac:dyDescent="0.2">
      <c r="A17" t="s">
        <v>102</v>
      </c>
      <c r="B17">
        <v>10</v>
      </c>
      <c r="C17">
        <v>10</v>
      </c>
      <c r="D17">
        <v>10</v>
      </c>
      <c r="E17">
        <v>9</v>
      </c>
      <c r="G17">
        <v>0.57735026918962573</v>
      </c>
      <c r="H17">
        <v>0.57735026918962573</v>
      </c>
      <c r="I17">
        <v>0</v>
      </c>
      <c r="J17">
        <v>0.57735026918962573</v>
      </c>
    </row>
    <row r="18" spans="1:10" x14ac:dyDescent="0.2">
      <c r="A18" t="s">
        <v>70</v>
      </c>
      <c r="B18">
        <v>13</v>
      </c>
      <c r="C18">
        <v>11</v>
      </c>
      <c r="D18">
        <v>9</v>
      </c>
      <c r="E18">
        <v>9</v>
      </c>
      <c r="G18">
        <v>0</v>
      </c>
      <c r="H18">
        <v>0.57735026918962573</v>
      </c>
      <c r="I18">
        <v>0.57735026918962573</v>
      </c>
      <c r="J18">
        <v>0.57735026918962584</v>
      </c>
    </row>
    <row r="19" spans="1:10" x14ac:dyDescent="0.2">
      <c r="A19" t="s">
        <v>71</v>
      </c>
      <c r="B19">
        <v>9</v>
      </c>
      <c r="C19">
        <v>9</v>
      </c>
      <c r="D19">
        <v>9</v>
      </c>
      <c r="E19">
        <v>8</v>
      </c>
      <c r="G19">
        <v>0.57735026918962573</v>
      </c>
      <c r="H19">
        <v>0</v>
      </c>
      <c r="I19">
        <v>0</v>
      </c>
      <c r="J19">
        <v>0.57735026918962573</v>
      </c>
    </row>
    <row r="20" spans="1:10" x14ac:dyDescent="0.2">
      <c r="A20" t="s">
        <v>21</v>
      </c>
      <c r="B20">
        <v>11</v>
      </c>
      <c r="C20">
        <v>10</v>
      </c>
      <c r="D20">
        <v>8</v>
      </c>
      <c r="E20">
        <v>7</v>
      </c>
      <c r="G20">
        <v>0.57735026918962573</v>
      </c>
      <c r="H20">
        <v>0.57735026918962573</v>
      </c>
      <c r="I20">
        <v>0.57735026918962584</v>
      </c>
      <c r="J20">
        <v>0.57735026918962573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E725C-8CD4-444A-9AF1-1A17864C315E}">
  <dimension ref="A1:N48"/>
  <sheetViews>
    <sheetView topLeftCell="A7" workbookViewId="0">
      <selection activeCell="H53" sqref="H53"/>
    </sheetView>
  </sheetViews>
  <sheetFormatPr defaultRowHeight="12.75" x14ac:dyDescent="0.2"/>
  <sheetData>
    <row r="1" spans="1:10" x14ac:dyDescent="0.2">
      <c r="A1" t="s">
        <v>108</v>
      </c>
    </row>
    <row r="3" spans="1:10" x14ac:dyDescent="0.2">
      <c r="A3" t="s">
        <v>111</v>
      </c>
    </row>
    <row r="4" spans="1:10" x14ac:dyDescent="0.2">
      <c r="A4">
        <v>0.26800000000000002</v>
      </c>
      <c r="B4">
        <v>0.32800000000000001</v>
      </c>
      <c r="C4">
        <v>0.33</v>
      </c>
    </row>
    <row r="5" spans="1:10" x14ac:dyDescent="0.2">
      <c r="A5">
        <v>0.33700000000000002</v>
      </c>
      <c r="B5">
        <v>0.45500000000000002</v>
      </c>
      <c r="C5">
        <v>0.36699999999999999</v>
      </c>
    </row>
    <row r="6" spans="1:10" x14ac:dyDescent="0.2">
      <c r="A6">
        <v>0.29599999999999999</v>
      </c>
      <c r="B6">
        <v>0.371</v>
      </c>
      <c r="C6">
        <v>0.41099999999999998</v>
      </c>
    </row>
    <row r="7" spans="1:10" x14ac:dyDescent="0.2">
      <c r="A7">
        <v>0.29499999999999998</v>
      </c>
      <c r="B7">
        <v>0.38100000000000001</v>
      </c>
      <c r="C7">
        <v>0.41299999999999998</v>
      </c>
    </row>
    <row r="8" spans="1:10" x14ac:dyDescent="0.2">
      <c r="A8">
        <v>0.29099999999999998</v>
      </c>
      <c r="B8">
        <v>0.33200000000000002</v>
      </c>
      <c r="C8">
        <v>0.28100000000000003</v>
      </c>
    </row>
    <row r="9" spans="1:10" x14ac:dyDescent="0.2">
      <c r="A9">
        <v>0.35099999999999998</v>
      </c>
      <c r="B9">
        <v>0.40300000000000002</v>
      </c>
      <c r="C9">
        <v>0.41399999999999998</v>
      </c>
    </row>
    <row r="10" spans="1:10" x14ac:dyDescent="0.2">
      <c r="A10">
        <v>0.39300000000000002</v>
      </c>
      <c r="B10">
        <v>0.46899999999999997</v>
      </c>
      <c r="C10">
        <v>0.48</v>
      </c>
    </row>
    <row r="11" spans="1:10" x14ac:dyDescent="0.2">
      <c r="A11">
        <v>0.41599999999999998</v>
      </c>
      <c r="B11">
        <v>0.47799999999999998</v>
      </c>
      <c r="C11">
        <v>0.41299999999999998</v>
      </c>
    </row>
    <row r="15" spans="1:10" x14ac:dyDescent="0.2">
      <c r="A15" t="s">
        <v>112</v>
      </c>
      <c r="B15" t="s">
        <v>21</v>
      </c>
      <c r="E15" t="s">
        <v>18</v>
      </c>
      <c r="H15" t="s">
        <v>114</v>
      </c>
      <c r="I15" t="s">
        <v>115</v>
      </c>
      <c r="J15" t="s">
        <v>116</v>
      </c>
    </row>
    <row r="16" spans="1:10" x14ac:dyDescent="0.2">
      <c r="A16">
        <v>6.25</v>
      </c>
      <c r="B16">
        <v>1.964</v>
      </c>
      <c r="C16">
        <v>1.748</v>
      </c>
      <c r="D16">
        <v>1.9119999999999999</v>
      </c>
      <c r="E16">
        <v>1.889</v>
      </c>
      <c r="F16">
        <v>1.841</v>
      </c>
      <c r="G16">
        <v>2.0499999999999998</v>
      </c>
      <c r="H16">
        <v>0.193</v>
      </c>
      <c r="I16">
        <v>0.44800000000000001</v>
      </c>
      <c r="J16">
        <v>9.0999999999999998E-2</v>
      </c>
    </row>
    <row r="17" spans="1:10" x14ac:dyDescent="0.2">
      <c r="A17">
        <v>3.12</v>
      </c>
      <c r="B17">
        <v>2.0529999999999999</v>
      </c>
      <c r="C17">
        <v>2.153</v>
      </c>
      <c r="D17">
        <v>2.0059999999999998</v>
      </c>
      <c r="E17">
        <v>1.9350000000000001</v>
      </c>
      <c r="F17">
        <v>2.073</v>
      </c>
      <c r="G17">
        <v>2.1680000000000001</v>
      </c>
      <c r="H17">
        <v>0.187</v>
      </c>
      <c r="I17">
        <v>0.20399999999999999</v>
      </c>
      <c r="J17">
        <v>8.7999999999999995E-2</v>
      </c>
    </row>
    <row r="18" spans="1:10" x14ac:dyDescent="0.2">
      <c r="A18">
        <v>1.56</v>
      </c>
      <c r="B18">
        <v>2.1739999999999999</v>
      </c>
      <c r="C18">
        <v>2.0110000000000001</v>
      </c>
      <c r="D18">
        <v>1.893</v>
      </c>
      <c r="E18">
        <v>1.9370000000000001</v>
      </c>
      <c r="F18">
        <v>1.89</v>
      </c>
      <c r="G18">
        <v>1.98</v>
      </c>
      <c r="H18">
        <v>0.19600000000000001</v>
      </c>
      <c r="I18">
        <v>0.215</v>
      </c>
      <c r="J18">
        <v>0.09</v>
      </c>
    </row>
    <row r="19" spans="1:10" x14ac:dyDescent="0.2">
      <c r="A19">
        <v>0.78</v>
      </c>
      <c r="B19">
        <v>2.028</v>
      </c>
      <c r="C19">
        <v>1.9430000000000001</v>
      </c>
      <c r="D19">
        <v>1.974</v>
      </c>
      <c r="E19">
        <v>2.02</v>
      </c>
      <c r="F19">
        <v>2.3279999999999998</v>
      </c>
      <c r="G19">
        <v>2.3260000000000001</v>
      </c>
      <c r="H19">
        <v>0.19800000000000001</v>
      </c>
      <c r="I19">
        <v>0.17</v>
      </c>
      <c r="J19">
        <v>9.1999999999999998E-2</v>
      </c>
    </row>
    <row r="20" spans="1:10" x14ac:dyDescent="0.2">
      <c r="A20">
        <v>0.39</v>
      </c>
      <c r="B20">
        <v>2.0169999999999999</v>
      </c>
      <c r="C20">
        <v>2.0350000000000001</v>
      </c>
      <c r="D20">
        <v>2.0680000000000001</v>
      </c>
      <c r="E20">
        <v>2.0739999999999998</v>
      </c>
      <c r="F20">
        <v>2.1150000000000002</v>
      </c>
      <c r="G20">
        <v>2.2360000000000002</v>
      </c>
      <c r="H20">
        <v>2.0710000000000002</v>
      </c>
      <c r="I20">
        <v>9.1999999999999998E-2</v>
      </c>
      <c r="J20">
        <v>9.4E-2</v>
      </c>
    </row>
    <row r="21" spans="1:10" x14ac:dyDescent="0.2">
      <c r="A21">
        <v>0.19500000000000001</v>
      </c>
      <c r="B21">
        <v>1.952</v>
      </c>
      <c r="C21">
        <v>2.0070000000000001</v>
      </c>
      <c r="D21">
        <v>1.954</v>
      </c>
      <c r="E21">
        <v>2.1789999999999998</v>
      </c>
      <c r="F21">
        <v>2.2120000000000002</v>
      </c>
      <c r="G21">
        <v>2.2650000000000001</v>
      </c>
      <c r="H21">
        <v>2.0049999999999999</v>
      </c>
      <c r="I21">
        <v>8.8999999999999996E-2</v>
      </c>
      <c r="J21">
        <v>8.8999999999999996E-2</v>
      </c>
    </row>
    <row r="22" spans="1:10" x14ac:dyDescent="0.2">
      <c r="A22">
        <v>8.9999999999999993E-3</v>
      </c>
      <c r="B22">
        <v>1.986</v>
      </c>
      <c r="C22">
        <v>2.004</v>
      </c>
      <c r="D22">
        <v>1.9910000000000001</v>
      </c>
      <c r="E22">
        <v>1.9339999999999999</v>
      </c>
      <c r="F22">
        <v>2.1930000000000001</v>
      </c>
      <c r="G22">
        <v>2.214</v>
      </c>
      <c r="H22">
        <v>2.2480000000000002</v>
      </c>
      <c r="I22">
        <v>0.09</v>
      </c>
      <c r="J22">
        <v>9.0999999999999998E-2</v>
      </c>
    </row>
    <row r="23" spans="1:10" x14ac:dyDescent="0.2">
      <c r="A23">
        <v>4.0000000000000001E-3</v>
      </c>
      <c r="B23">
        <v>2.0710000000000002</v>
      </c>
      <c r="C23">
        <v>2.1970000000000001</v>
      </c>
      <c r="D23">
        <v>2.069</v>
      </c>
      <c r="E23">
        <v>1.7809999999999999</v>
      </c>
      <c r="F23">
        <v>2.214</v>
      </c>
      <c r="G23">
        <v>2.0630000000000002</v>
      </c>
      <c r="H23">
        <v>2.0270000000000001</v>
      </c>
      <c r="I23">
        <v>9.8000000000000004E-2</v>
      </c>
      <c r="J23">
        <v>9.9000000000000005E-2</v>
      </c>
    </row>
    <row r="25" spans="1:10" x14ac:dyDescent="0.2">
      <c r="A25" t="s">
        <v>117</v>
      </c>
      <c r="B25">
        <v>2.0877500000000002</v>
      </c>
    </row>
    <row r="28" spans="1:10" x14ac:dyDescent="0.2">
      <c r="B28" t="s">
        <v>21</v>
      </c>
      <c r="E28" t="s">
        <v>18</v>
      </c>
      <c r="H28" t="s">
        <v>118</v>
      </c>
    </row>
    <row r="29" spans="1:10" x14ac:dyDescent="0.2">
      <c r="A29">
        <v>0.25</v>
      </c>
      <c r="B29">
        <v>94.072566159741328</v>
      </c>
      <c r="C29">
        <v>83.726499820380781</v>
      </c>
      <c r="D29">
        <v>91.581846485450839</v>
      </c>
      <c r="E29">
        <v>90.480182014130037</v>
      </c>
      <c r="F29">
        <v>88.181056160938795</v>
      </c>
      <c r="G29">
        <v>98.191833313375625</v>
      </c>
      <c r="H29">
        <v>-0.6020599913279624</v>
      </c>
    </row>
    <row r="30" spans="1:10" x14ac:dyDescent="0.2">
      <c r="A30">
        <v>0.125</v>
      </c>
      <c r="B30">
        <v>98.335528679200081</v>
      </c>
      <c r="C30">
        <v>103.12537420668181</v>
      </c>
      <c r="D30">
        <v>96.084301281283658</v>
      </c>
      <c r="E30">
        <v>92.683510956771642</v>
      </c>
      <c r="F30">
        <v>99.293497784696427</v>
      </c>
      <c r="G30">
        <v>103.84385103580409</v>
      </c>
      <c r="H30">
        <v>-0.90308998699194354</v>
      </c>
    </row>
    <row r="31" spans="1:10" x14ac:dyDescent="0.2">
      <c r="A31">
        <v>6.25E-2</v>
      </c>
      <c r="B31">
        <v>104.13124176745299</v>
      </c>
      <c r="C31">
        <v>96.323793557657766</v>
      </c>
      <c r="D31">
        <v>90.671775835229312</v>
      </c>
      <c r="E31">
        <v>92.779307867321265</v>
      </c>
      <c r="F31">
        <v>90.528080469404841</v>
      </c>
      <c r="G31">
        <v>94.838941444138413</v>
      </c>
      <c r="H31">
        <v>-1.2041199826559248</v>
      </c>
    </row>
    <row r="32" spans="1:10" x14ac:dyDescent="0.2">
      <c r="A32">
        <v>3.1199999999999999E-2</v>
      </c>
      <c r="B32">
        <v>97.138067297329656</v>
      </c>
      <c r="C32">
        <v>93.066698598970177</v>
      </c>
      <c r="D32">
        <v>94.551550712489501</v>
      </c>
      <c r="E32">
        <v>96.754879655131106</v>
      </c>
      <c r="F32">
        <v>111.50760387977485</v>
      </c>
      <c r="G32">
        <v>111.41180696922524</v>
      </c>
      <c r="H32">
        <v>-1.5058454059815571</v>
      </c>
    </row>
    <row r="33" spans="1:14" x14ac:dyDescent="0.2">
      <c r="A33">
        <v>1.5599999999999999E-2</v>
      </c>
      <c r="B33">
        <v>96.611184289306649</v>
      </c>
      <c r="C33">
        <v>97.473356484253387</v>
      </c>
      <c r="D33">
        <v>99.054005508322348</v>
      </c>
      <c r="E33">
        <v>99.341396239971246</v>
      </c>
      <c r="F33">
        <v>101.30523290623876</v>
      </c>
      <c r="G33">
        <v>107.10094599449167</v>
      </c>
      <c r="H33">
        <v>-1.8068754016455384</v>
      </c>
    </row>
    <row r="34" spans="1:14" x14ac:dyDescent="0.2">
      <c r="A34">
        <v>7.0000000000000001E-3</v>
      </c>
      <c r="B34">
        <v>93.497784696443532</v>
      </c>
      <c r="C34">
        <v>96.132199736558491</v>
      </c>
      <c r="D34">
        <v>93.593581606993155</v>
      </c>
      <c r="E34">
        <v>104.37073404382706</v>
      </c>
      <c r="F34">
        <v>105.95138306789606</v>
      </c>
      <c r="G34">
        <v>108.49000119746137</v>
      </c>
      <c r="H34">
        <v>-2.1549019599857431</v>
      </c>
    </row>
    <row r="35" spans="1:14" x14ac:dyDescent="0.2">
      <c r="A35">
        <v>3.8999999999999998E-3</v>
      </c>
      <c r="B35">
        <v>95.126332175787326</v>
      </c>
      <c r="C35">
        <v>95.988504370734034</v>
      </c>
      <c r="D35">
        <v>95.365824452161405</v>
      </c>
      <c r="E35">
        <v>92.635612501496809</v>
      </c>
      <c r="F35">
        <v>105.04131241767452</v>
      </c>
      <c r="G35">
        <v>106.04717997844568</v>
      </c>
      <c r="H35">
        <v>-2.4089353929735009</v>
      </c>
    </row>
    <row r="36" spans="1:14" x14ac:dyDescent="0.2">
      <c r="A36">
        <v>1.9E-3</v>
      </c>
      <c r="B36">
        <v>99.197700874146804</v>
      </c>
      <c r="C36">
        <v>105.23290623877379</v>
      </c>
      <c r="D36">
        <v>99.101903963597167</v>
      </c>
      <c r="E36">
        <v>85.307148844449756</v>
      </c>
      <c r="F36">
        <v>106.04717997844568</v>
      </c>
      <c r="G36">
        <v>98.814513231948268</v>
      </c>
      <c r="H36">
        <v>-2.7212463990471711</v>
      </c>
    </row>
    <row r="40" spans="1:14" x14ac:dyDescent="0.2">
      <c r="B40" t="s">
        <v>120</v>
      </c>
      <c r="J40" t="s">
        <v>118</v>
      </c>
      <c r="K40" t="s">
        <v>119</v>
      </c>
      <c r="L40" t="s">
        <v>21</v>
      </c>
      <c r="M40" t="s">
        <v>18</v>
      </c>
      <c r="N40" t="s">
        <v>19</v>
      </c>
    </row>
    <row r="41" spans="1:14" x14ac:dyDescent="0.2">
      <c r="B41">
        <v>0.93500000000000005</v>
      </c>
      <c r="C41">
        <v>0.96</v>
      </c>
      <c r="D41">
        <v>0.82399999999999995</v>
      </c>
      <c r="E41">
        <v>0.89800000000000002</v>
      </c>
      <c r="J41">
        <v>-2.7210000000000001</v>
      </c>
      <c r="K41">
        <v>79.035340000000005</v>
      </c>
      <c r="L41">
        <v>101.18</v>
      </c>
      <c r="M41">
        <v>106.56</v>
      </c>
      <c r="N41">
        <v>82.70436577481793</v>
      </c>
    </row>
    <row r="42" spans="1:14" x14ac:dyDescent="0.2">
      <c r="B42">
        <v>0.98799999999999999</v>
      </c>
      <c r="C42">
        <v>1.0840000000000001</v>
      </c>
      <c r="D42">
        <v>1.2749999999999999</v>
      </c>
      <c r="E42">
        <v>1.3660000000000001</v>
      </c>
      <c r="J42">
        <v>-2.4089999999999998</v>
      </c>
      <c r="K42">
        <v>74.164280000000005</v>
      </c>
      <c r="L42">
        <v>99.18</v>
      </c>
      <c r="M42">
        <v>106.27</v>
      </c>
      <c r="N42">
        <v>80.149550181095918</v>
      </c>
    </row>
    <row r="43" spans="1:14" x14ac:dyDescent="0.2">
      <c r="B43">
        <v>1.238</v>
      </c>
      <c r="C43">
        <v>1.2390000000000001</v>
      </c>
      <c r="D43">
        <v>1.36</v>
      </c>
      <c r="E43">
        <v>1.165</v>
      </c>
      <c r="J43">
        <v>-2.1549999999999998</v>
      </c>
      <c r="K43">
        <v>71.728750000000005</v>
      </c>
      <c r="L43">
        <v>97.71</v>
      </c>
      <c r="M43">
        <v>102.58</v>
      </c>
      <c r="N43">
        <v>66.596565019277946</v>
      </c>
    </row>
    <row r="44" spans="1:14" x14ac:dyDescent="0.2">
      <c r="B44">
        <v>1.081</v>
      </c>
      <c r="C44">
        <v>1.5629999999999999</v>
      </c>
      <c r="D44">
        <v>1.5369999999999999</v>
      </c>
      <c r="E44">
        <v>1.603</v>
      </c>
      <c r="J44">
        <v>-1.8069999999999999</v>
      </c>
      <c r="K44">
        <v>69.902100000000004</v>
      </c>
      <c r="L44">
        <v>97.04</v>
      </c>
      <c r="M44">
        <v>101.24</v>
      </c>
      <c r="N44">
        <v>63.854811699186037</v>
      </c>
    </row>
    <row r="45" spans="1:14" x14ac:dyDescent="0.2">
      <c r="B45">
        <v>1.1140000000000001</v>
      </c>
      <c r="C45">
        <v>1.3009999999999999</v>
      </c>
      <c r="D45">
        <v>1.5289999999999999</v>
      </c>
      <c r="E45">
        <v>1.911</v>
      </c>
      <c r="J45">
        <v>-1.506</v>
      </c>
      <c r="K45">
        <v>69.05444</v>
      </c>
      <c r="L45">
        <v>95.49</v>
      </c>
      <c r="M45">
        <v>98.61</v>
      </c>
      <c r="N45">
        <v>63.808077267593553</v>
      </c>
    </row>
    <row r="46" spans="1:14" x14ac:dyDescent="0.2">
      <c r="B46">
        <v>1.1539999999999999</v>
      </c>
      <c r="C46">
        <v>1.8420000000000001</v>
      </c>
      <c r="D46">
        <v>1.45</v>
      </c>
      <c r="E46">
        <v>1.5620000000000001</v>
      </c>
      <c r="J46">
        <v>-1.204</v>
      </c>
      <c r="K46">
        <v>59.718240000000002</v>
      </c>
      <c r="L46">
        <v>94.92</v>
      </c>
      <c r="M46">
        <v>96.72</v>
      </c>
      <c r="N46">
        <v>49.834482221443302</v>
      </c>
    </row>
    <row r="47" spans="1:14" x14ac:dyDescent="0.2">
      <c r="B47">
        <v>1.125</v>
      </c>
      <c r="C47">
        <v>1.1120000000000001</v>
      </c>
      <c r="D47">
        <v>1.9450000000000001</v>
      </c>
      <c r="E47">
        <v>2.0299999999999998</v>
      </c>
      <c r="J47">
        <v>-0.90300000000000002</v>
      </c>
      <c r="K47">
        <v>56.267910000000001</v>
      </c>
      <c r="L47">
        <v>94.41</v>
      </c>
      <c r="M47">
        <v>92.72</v>
      </c>
      <c r="N47">
        <v>42.107722864820651</v>
      </c>
    </row>
    <row r="48" spans="1:14" x14ac:dyDescent="0.2">
      <c r="B48">
        <v>1.1339999999999999</v>
      </c>
      <c r="C48">
        <v>1.8080000000000001</v>
      </c>
      <c r="D48">
        <v>1.7130000000000001</v>
      </c>
      <c r="E48">
        <v>1.9650000000000001</v>
      </c>
      <c r="J48">
        <v>-0.60199999999999998</v>
      </c>
      <c r="K48">
        <v>43.182899999999997</v>
      </c>
      <c r="L48">
        <v>89.79</v>
      </c>
      <c r="M48">
        <v>92.28</v>
      </c>
      <c r="N48">
        <v>10.23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A88351E92E214DB9F3C5EF10AA2433" ma:contentTypeVersion="10" ma:contentTypeDescription="Create a new document." ma:contentTypeScope="" ma:versionID="0928f568036d45df4cd9c0fa1dac5da1">
  <xsd:schema xmlns:xsd="http://www.w3.org/2001/XMLSchema" xmlns:xs="http://www.w3.org/2001/XMLSchema" xmlns:p="http://schemas.microsoft.com/office/2006/metadata/properties" xmlns:ns3="28cecdfc-ed84-40b2-a764-31671e096d7e" targetNamespace="http://schemas.microsoft.com/office/2006/metadata/properties" ma:root="true" ma:fieldsID="6156e8b88deea46252129b5ef44e62ef" ns3:_="">
    <xsd:import namespace="28cecdfc-ed84-40b2-a764-31671e096d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cecdfc-ed84-40b2-a764-31671e096d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3BF26C-814F-4F23-BD0D-9FAA772B56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B8BBB3-3DDC-45D7-A94B-A536E89E189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8cecdfc-ed84-40b2-a764-31671e096d7e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619358E-9978-4DAC-B6DE-23D980F62C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cecdfc-ed84-40b2-a764-31671e096d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BD_PA</vt:lpstr>
      <vt:lpstr>C.A_PA</vt:lpstr>
      <vt:lpstr>% inhibition</vt:lpstr>
      <vt:lpstr>C. attachment</vt:lpstr>
      <vt:lpstr>B.development</vt:lpstr>
      <vt:lpstr>pyocyanin</vt:lpstr>
      <vt:lpstr>AQS</vt:lpstr>
      <vt:lpstr>Swarming &amp; swimming</vt:lpstr>
      <vt:lpstr>Cell viability</vt:lpstr>
      <vt:lpstr>LDH</vt:lpstr>
    </vt:vector>
  </TitlesOfParts>
  <Company>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</dc:creator>
  <cp:lastModifiedBy>Itumeleng</cp:lastModifiedBy>
  <cp:lastPrinted>2022-02-13T10:41:44Z</cp:lastPrinted>
  <dcterms:created xsi:type="dcterms:W3CDTF">2022-02-02T01:46:34Z</dcterms:created>
  <dcterms:modified xsi:type="dcterms:W3CDTF">2022-11-09T20:28:50Z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0x010100C4A88351E92E214DB9F3C5EF10AA2433</vt:lpwstr>
  </property>
</Properties>
</file>