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nnie\Documents\Climate change\"/>
    </mc:Choice>
  </mc:AlternateContent>
  <xr:revisionPtr revIDLastSave="0" documentId="8_{1BF341EA-4C2A-4BE2-94EE-95AB84C386A5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Overall ANPP 201617" sheetId="1" r:id="rId1"/>
    <sheet name="Species ANPP 16" sheetId="2" r:id="rId2"/>
    <sheet name="Grass ANPP 16" sheetId="3" r:id="rId3"/>
    <sheet name="Forbs ANPP 16" sheetId="4" r:id="rId4"/>
    <sheet name="Ecological ANPP 16" sheetId="5" r:id="rId5"/>
    <sheet name="Raw ANPP 201718" sheetId="6" r:id="rId6"/>
    <sheet name="Anpp overall 201718" sheetId="7" r:id="rId7"/>
    <sheet name="Species 201718 ANPP" sheetId="8" r:id="rId8"/>
    <sheet name="Grass ANPP 201718" sheetId="9" r:id="rId9"/>
    <sheet name="Forbs ANPP 201718" sheetId="10" r:id="rId10"/>
    <sheet name="Ecological ANPP 201718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" i="5" l="1"/>
  <c r="R4" i="5"/>
  <c r="R5" i="5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3" i="5"/>
  <c r="R24" i="5"/>
  <c r="R25" i="5"/>
  <c r="R26" i="5"/>
  <c r="R27" i="5"/>
  <c r="R28" i="5"/>
  <c r="R29" i="5"/>
  <c r="R30" i="5"/>
  <c r="R31" i="5"/>
  <c r="R32" i="5"/>
  <c r="R33" i="5"/>
  <c r="R34" i="5"/>
  <c r="R35" i="5"/>
  <c r="R36" i="5"/>
  <c r="R37" i="5"/>
  <c r="R38" i="5"/>
  <c r="R39" i="5"/>
  <c r="R40" i="5"/>
  <c r="R41" i="5"/>
  <c r="R2" i="5"/>
  <c r="Q3" i="5"/>
  <c r="Q4" i="5"/>
  <c r="Q5" i="5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2" i="5"/>
  <c r="J3" i="5"/>
  <c r="K3" i="5"/>
  <c r="J4" i="5"/>
  <c r="K4" i="5"/>
  <c r="J5" i="5"/>
  <c r="K5" i="5"/>
  <c r="J6" i="5"/>
  <c r="K6" i="5"/>
  <c r="J7" i="5"/>
  <c r="K7" i="5"/>
  <c r="J8" i="5"/>
  <c r="K8" i="5"/>
  <c r="J9" i="5"/>
  <c r="K9" i="5"/>
  <c r="J10" i="5"/>
  <c r="K10" i="5"/>
  <c r="J11" i="5"/>
  <c r="K11" i="5"/>
  <c r="J12" i="5"/>
  <c r="K12" i="5"/>
  <c r="J13" i="5"/>
  <c r="K13" i="5"/>
  <c r="J14" i="5"/>
  <c r="K14" i="5"/>
  <c r="J15" i="5"/>
  <c r="K15" i="5"/>
  <c r="J16" i="5"/>
  <c r="K16" i="5"/>
  <c r="J17" i="5"/>
  <c r="K17" i="5"/>
  <c r="J18" i="5"/>
  <c r="K18" i="5"/>
  <c r="J19" i="5"/>
  <c r="K19" i="5"/>
  <c r="J20" i="5"/>
  <c r="K20" i="5"/>
  <c r="J21" i="5"/>
  <c r="K21" i="5"/>
  <c r="J24" i="5"/>
  <c r="K24" i="5"/>
  <c r="J25" i="5"/>
  <c r="K25" i="5"/>
  <c r="J26" i="5"/>
  <c r="K26" i="5"/>
  <c r="J27" i="5"/>
  <c r="K27" i="5"/>
  <c r="J28" i="5"/>
  <c r="K28" i="5"/>
  <c r="J29" i="5"/>
  <c r="K29" i="5"/>
  <c r="J30" i="5"/>
  <c r="K30" i="5"/>
  <c r="J31" i="5"/>
  <c r="K31" i="5"/>
  <c r="J32" i="5"/>
  <c r="K32" i="5"/>
  <c r="J33" i="5"/>
  <c r="K33" i="5"/>
  <c r="J34" i="5"/>
  <c r="K34" i="5"/>
  <c r="J35" i="5"/>
  <c r="K35" i="5"/>
  <c r="J36" i="5"/>
  <c r="K36" i="5"/>
  <c r="J37" i="5"/>
  <c r="K37" i="5"/>
  <c r="J38" i="5"/>
  <c r="K38" i="5"/>
  <c r="J39" i="5"/>
  <c r="K39" i="5"/>
  <c r="J40" i="5"/>
  <c r="K40" i="5"/>
  <c r="J41" i="5"/>
  <c r="K41" i="5"/>
  <c r="K2" i="5"/>
  <c r="J2" i="5"/>
  <c r="H37" i="6"/>
  <c r="H39" i="6" s="1"/>
  <c r="J3" i="4"/>
  <c r="K3" i="4"/>
  <c r="J4" i="4"/>
  <c r="K4" i="4"/>
  <c r="J5" i="4"/>
  <c r="K5" i="4"/>
  <c r="J6" i="4"/>
  <c r="K6" i="4"/>
  <c r="J7" i="4"/>
  <c r="K7" i="4"/>
  <c r="J8" i="4"/>
  <c r="K8" i="4"/>
  <c r="J9" i="4"/>
  <c r="K9" i="4"/>
  <c r="J10" i="4"/>
  <c r="K10" i="4"/>
  <c r="J11" i="4"/>
  <c r="K11" i="4"/>
  <c r="J12" i="4"/>
  <c r="K12" i="4"/>
  <c r="J13" i="4"/>
  <c r="K13" i="4"/>
  <c r="J14" i="4"/>
  <c r="K14" i="4"/>
  <c r="J15" i="4"/>
  <c r="K15" i="4"/>
  <c r="J16" i="4"/>
  <c r="K16" i="4"/>
  <c r="J17" i="4"/>
  <c r="K17" i="4"/>
  <c r="J19" i="4"/>
  <c r="K19" i="4"/>
  <c r="J20" i="4"/>
  <c r="K20" i="4"/>
  <c r="J21" i="4"/>
  <c r="K21" i="4"/>
  <c r="J22" i="4"/>
  <c r="K22" i="4"/>
  <c r="J23" i="4"/>
  <c r="K23" i="4"/>
  <c r="J24" i="4"/>
  <c r="K24" i="4"/>
  <c r="J25" i="4"/>
  <c r="K25" i="4"/>
  <c r="J26" i="4"/>
  <c r="K26" i="4"/>
  <c r="J27" i="4"/>
  <c r="K27" i="4"/>
  <c r="J28" i="4"/>
  <c r="K28" i="4"/>
  <c r="J29" i="4"/>
  <c r="K29" i="4"/>
  <c r="J30" i="4"/>
  <c r="K30" i="4"/>
  <c r="J31" i="4"/>
  <c r="K31" i="4"/>
  <c r="J32" i="4"/>
  <c r="K32" i="4"/>
  <c r="K2" i="4"/>
  <c r="J2" i="4"/>
  <c r="J2" i="3"/>
  <c r="K2" i="3"/>
  <c r="J3" i="3"/>
  <c r="K3" i="3"/>
  <c r="J4" i="3"/>
  <c r="K4" i="3"/>
  <c r="J5" i="3"/>
  <c r="K5" i="3"/>
  <c r="J6" i="3"/>
  <c r="K6" i="3"/>
  <c r="J7" i="3"/>
  <c r="K7" i="3"/>
  <c r="J8" i="3"/>
  <c r="K8" i="3"/>
  <c r="J9" i="3"/>
  <c r="K9" i="3"/>
  <c r="J10" i="3"/>
  <c r="K10" i="3"/>
  <c r="J11" i="3"/>
  <c r="K11" i="3"/>
  <c r="J12" i="3"/>
  <c r="K12" i="3"/>
  <c r="J13" i="3"/>
  <c r="K13" i="3"/>
  <c r="J14" i="3"/>
  <c r="K14" i="3"/>
  <c r="J15" i="3"/>
  <c r="K15" i="3"/>
  <c r="J16" i="3"/>
  <c r="K16" i="3"/>
  <c r="J17" i="3"/>
  <c r="K17" i="3"/>
  <c r="J18" i="3"/>
  <c r="K18" i="3"/>
  <c r="J19" i="3"/>
  <c r="K19" i="3"/>
  <c r="J20" i="3"/>
  <c r="K20" i="3"/>
  <c r="J21" i="3"/>
  <c r="K21" i="3"/>
  <c r="J23" i="3"/>
  <c r="K23" i="3"/>
  <c r="J24" i="3"/>
  <c r="K24" i="3"/>
  <c r="J25" i="3"/>
  <c r="K25" i="3"/>
  <c r="J26" i="3"/>
  <c r="K26" i="3"/>
  <c r="J27" i="3"/>
  <c r="K27" i="3"/>
  <c r="J28" i="3"/>
  <c r="K28" i="3"/>
  <c r="J29" i="3"/>
  <c r="K29" i="3"/>
  <c r="J30" i="3"/>
  <c r="K30" i="3"/>
  <c r="J31" i="3"/>
  <c r="K31" i="3"/>
  <c r="J32" i="3"/>
  <c r="K32" i="3"/>
  <c r="J33" i="3"/>
  <c r="K33" i="3"/>
  <c r="J34" i="3"/>
  <c r="K34" i="3"/>
  <c r="J35" i="3"/>
  <c r="K35" i="3"/>
  <c r="J36" i="3"/>
  <c r="K36" i="3"/>
  <c r="J37" i="3"/>
  <c r="K37" i="3"/>
  <c r="J38" i="3"/>
  <c r="K38" i="3"/>
  <c r="J39" i="3"/>
  <c r="K39" i="3"/>
  <c r="J40" i="3"/>
  <c r="K40" i="3"/>
  <c r="J41" i="3"/>
  <c r="K41" i="3"/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W2" i="1"/>
  <c r="V2" i="1"/>
</calcChain>
</file>

<file path=xl/sharedStrings.xml><?xml version="1.0" encoding="utf-8"?>
<sst xmlns="http://schemas.openxmlformats.org/spreadsheetml/2006/main" count="1981" uniqueCount="64">
  <si>
    <t>Species</t>
  </si>
  <si>
    <t>Period</t>
  </si>
  <si>
    <t>Block</t>
  </si>
  <si>
    <t>Plot</t>
  </si>
  <si>
    <t>Wt(g)</t>
  </si>
  <si>
    <t>Kg</t>
  </si>
  <si>
    <t>Wt(kg)</t>
  </si>
  <si>
    <t>Quadrat</t>
  </si>
  <si>
    <t>Kg/ha</t>
  </si>
  <si>
    <t>Totals</t>
  </si>
  <si>
    <t>Percentage</t>
  </si>
  <si>
    <t>Forbs</t>
  </si>
  <si>
    <t>ANPP</t>
  </si>
  <si>
    <t>Total</t>
  </si>
  <si>
    <t>Ercu</t>
  </si>
  <si>
    <t>Cyda</t>
  </si>
  <si>
    <t>Dier</t>
  </si>
  <si>
    <t>Seni</t>
  </si>
  <si>
    <t>Thtr</t>
  </si>
  <si>
    <t>Heco</t>
  </si>
  <si>
    <t>Sesp</t>
  </si>
  <si>
    <t>Arba</t>
  </si>
  <si>
    <t>Mere</t>
  </si>
  <si>
    <t>Brse</t>
  </si>
  <si>
    <t>Arco</t>
  </si>
  <si>
    <t>.</t>
  </si>
  <si>
    <t>Grass</t>
  </si>
  <si>
    <t>Wt (kg)frsh</t>
  </si>
  <si>
    <t>Wt(kg) Dry</t>
  </si>
  <si>
    <t>Kg/ha (Frsh)</t>
  </si>
  <si>
    <t>Kg/ha (Dry)</t>
  </si>
  <si>
    <t>Totals (Frsh)</t>
  </si>
  <si>
    <t>% Fresh</t>
  </si>
  <si>
    <t>Totals (Dry)</t>
  </si>
  <si>
    <t>Anpp</t>
  </si>
  <si>
    <t>Erba</t>
  </si>
  <si>
    <t>Incr</t>
  </si>
  <si>
    <t>Decr</t>
  </si>
  <si>
    <t>Year</t>
  </si>
  <si>
    <t>LogANPP</t>
  </si>
  <si>
    <t>SQRTANPP</t>
  </si>
  <si>
    <t>GrassLog</t>
  </si>
  <si>
    <t>GrassSqrt</t>
  </si>
  <si>
    <t>ForbsANPP</t>
  </si>
  <si>
    <t>IncrLog</t>
  </si>
  <si>
    <t>IncrSQRT</t>
  </si>
  <si>
    <t>DecrLog</t>
  </si>
  <si>
    <t>DecrSQRT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</si>
  <si>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</si>
  <si>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</si>
  <si>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</si>
  <si>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</si>
  <si>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</si>
  <si>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</si>
  <si>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</si>
  <si>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</si>
  <si>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</si>
  <si>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</si>
  <si>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</si>
  <si>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RI</t>
  </si>
  <si>
    <t>Overall ANPP SQRT</t>
  </si>
  <si>
    <t>Grass ANPP SQRT</t>
  </si>
  <si>
    <t>Increasers</t>
  </si>
  <si>
    <t>Decreasers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</si>
</sst>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9" fontId="0" fillId="0" borderId="0" xfId="0" applyNumberFormat="1"/>
    <xf numFmtId="0" fontId="0" fillId="0" borderId="0" xfId="0" quotePrefix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Overall</a:t>
            </a:r>
            <a:r>
              <a:rPr lang="en-ZA" baseline="0"/>
              <a:t> ANPP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'Species ANPP 16'!$AD$4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'Species ANPP 16'!$AC$5:$AC$9</c:f>
              <c:strCache>
                <c:ptCount val="5"/>
                <c:pt idx="0">
                  <c:v>0%</c:v>
                </c:pt>
                <c:pt idx="1">
                  <c:v>15%</c:v>
                </c:pt>
                <c:pt idx="2">
                  <c:v>30%</c:v>
                </c:pt>
                <c:pt idx="3">
                  <c:v>60%</c:v>
                </c:pt>
                <c:pt idx="4">
                  <c:v>Year</c:v>
                </c:pt>
              </c:strCache>
            </c:strRef>
          </c:cat>
          <c:val>
            <c:numRef>
              <c:f>'Species ANPP 16'!$AD$5:$AD$9</c:f>
              <c:numCache>
                <c:formatCode>General</c:formatCode>
                <c:ptCount val="5"/>
                <c:pt idx="0">
                  <c:v>5482.32</c:v>
                </c:pt>
                <c:pt idx="1">
                  <c:v>4322.3</c:v>
                </c:pt>
                <c:pt idx="2">
                  <c:v>4993.54</c:v>
                </c:pt>
                <c:pt idx="3">
                  <c:v>1483.68</c:v>
                </c:pt>
                <c:pt idx="4">
                  <c:v>4067.96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2E-4313-A7F4-EE3603AEC5BD}"/>
            </c:ext>
          </c:extLst>
        </c:ser>
        <c:ser>
          <c:idx val="1"/>
          <c:order val="1"/>
          <c:tx>
            <c:strRef>
              <c:f>'Species ANPP 16'!$AE$4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'Species ANPP 16'!$AC$5:$AC$9</c:f>
              <c:strCache>
                <c:ptCount val="5"/>
                <c:pt idx="0">
                  <c:v>0%</c:v>
                </c:pt>
                <c:pt idx="1">
                  <c:v>15%</c:v>
                </c:pt>
                <c:pt idx="2">
                  <c:v>30%</c:v>
                </c:pt>
                <c:pt idx="3">
                  <c:v>60%</c:v>
                </c:pt>
                <c:pt idx="4">
                  <c:v>Year</c:v>
                </c:pt>
              </c:strCache>
            </c:strRef>
          </c:cat>
          <c:val>
            <c:numRef>
              <c:f>'Species ANPP 16'!$AE$5:$AE$9</c:f>
              <c:numCache>
                <c:formatCode>General</c:formatCode>
                <c:ptCount val="5"/>
                <c:pt idx="0">
                  <c:v>3040</c:v>
                </c:pt>
                <c:pt idx="1">
                  <c:v>4600</c:v>
                </c:pt>
                <c:pt idx="2">
                  <c:v>2922</c:v>
                </c:pt>
                <c:pt idx="3">
                  <c:v>1006</c:v>
                </c:pt>
                <c:pt idx="4">
                  <c:v>2892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2E-4313-A7F4-EE3603AEC5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2313488"/>
        <c:axId val="452307504"/>
      </c:barChart>
      <c:catAx>
        <c:axId val="4523134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Treatment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307504"/>
        <c:crosses val="autoZero"/>
        <c:auto val="1"/>
        <c:lblAlgn val="ctr"/>
        <c:lblOffset val="100"/>
        <c:noMultiLvlLbl val="0"/>
      </c:catAx>
      <c:valAx>
        <c:axId val="4523075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ANPP (kg/ha)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313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Grass ANPP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'Species ANPP 16'!$AD$13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'Species ANPP 16'!$AC$14:$AC$18</c:f>
              <c:strCache>
                <c:ptCount val="5"/>
                <c:pt idx="0">
                  <c:v>0%</c:v>
                </c:pt>
                <c:pt idx="1">
                  <c:v>15%</c:v>
                </c:pt>
                <c:pt idx="2">
                  <c:v>30%</c:v>
                </c:pt>
                <c:pt idx="3">
                  <c:v>60%</c:v>
                </c:pt>
                <c:pt idx="4">
                  <c:v>Year</c:v>
                </c:pt>
              </c:strCache>
            </c:strRef>
          </c:cat>
          <c:val>
            <c:numRef>
              <c:f>'Species ANPP 16'!$AD$14:$AD$18</c:f>
              <c:numCache>
                <c:formatCode>General</c:formatCode>
                <c:ptCount val="5"/>
                <c:pt idx="0">
                  <c:v>4581.54</c:v>
                </c:pt>
                <c:pt idx="1">
                  <c:v>4300.1000000000004</c:v>
                </c:pt>
                <c:pt idx="2">
                  <c:v>3784.12</c:v>
                </c:pt>
                <c:pt idx="3">
                  <c:v>809.12</c:v>
                </c:pt>
                <c:pt idx="4">
                  <c:v>3368.76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4D-4CF1-A678-30A5D214F558}"/>
            </c:ext>
          </c:extLst>
        </c:ser>
        <c:ser>
          <c:idx val="1"/>
          <c:order val="1"/>
          <c:tx>
            <c:strRef>
              <c:f>'Species ANPP 16'!$AE$13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'Species ANPP 16'!$AC$14:$AC$18</c:f>
              <c:strCache>
                <c:ptCount val="5"/>
                <c:pt idx="0">
                  <c:v>0%</c:v>
                </c:pt>
                <c:pt idx="1">
                  <c:v>15%</c:v>
                </c:pt>
                <c:pt idx="2">
                  <c:v>30%</c:v>
                </c:pt>
                <c:pt idx="3">
                  <c:v>60%</c:v>
                </c:pt>
                <c:pt idx="4">
                  <c:v>Year</c:v>
                </c:pt>
              </c:strCache>
            </c:strRef>
          </c:cat>
          <c:val>
            <c:numRef>
              <c:f>'Species ANPP 16'!$AE$14:$AE$18</c:f>
              <c:numCache>
                <c:formatCode>General</c:formatCode>
                <c:ptCount val="5"/>
                <c:pt idx="0">
                  <c:v>2365</c:v>
                </c:pt>
                <c:pt idx="1">
                  <c:v>4590</c:v>
                </c:pt>
                <c:pt idx="2">
                  <c:v>2182</c:v>
                </c:pt>
                <c:pt idx="3">
                  <c:v>666</c:v>
                </c:pt>
                <c:pt idx="4">
                  <c:v>2450.75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4D-4CF1-A678-30A5D214F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2324368"/>
        <c:axId val="452310768"/>
      </c:barChart>
      <c:catAx>
        <c:axId val="452324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Treatments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310768"/>
        <c:crosses val="autoZero"/>
        <c:auto val="1"/>
        <c:lblAlgn val="ctr"/>
        <c:lblOffset val="100"/>
        <c:noMultiLvlLbl val="0"/>
      </c:catAx>
      <c:valAx>
        <c:axId val="4523107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ANPP</a:t>
                </a:r>
                <a:r>
                  <a:rPr lang="en-ZA" baseline="0"/>
                  <a:t> (kg/ha)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324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Forbs ANPP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'Species ANPP 16'!$AD$22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'Species ANPP 16'!$AC$23:$AC$27</c:f>
              <c:strCache>
                <c:ptCount val="5"/>
                <c:pt idx="0">
                  <c:v>0%</c:v>
                </c:pt>
                <c:pt idx="1">
                  <c:v>15%</c:v>
                </c:pt>
                <c:pt idx="2">
                  <c:v>30%</c:v>
                </c:pt>
                <c:pt idx="3">
                  <c:v>60%</c:v>
                </c:pt>
                <c:pt idx="4">
                  <c:v>Year</c:v>
                </c:pt>
              </c:strCache>
            </c:strRef>
          </c:cat>
          <c:val>
            <c:numRef>
              <c:f>'Species ANPP 16'!$AD$23:$AD$27</c:f>
              <c:numCache>
                <c:formatCode>General</c:formatCode>
                <c:ptCount val="5"/>
                <c:pt idx="0">
                  <c:v>900.78</c:v>
                </c:pt>
                <c:pt idx="2">
                  <c:v>1233.5</c:v>
                </c:pt>
                <c:pt idx="3">
                  <c:v>843.2</c:v>
                </c:pt>
                <c:pt idx="4">
                  <c:v>992.49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B7-4A01-85FF-30242F66E988}"/>
            </c:ext>
          </c:extLst>
        </c:ser>
        <c:ser>
          <c:idx val="1"/>
          <c:order val="1"/>
          <c:tx>
            <c:strRef>
              <c:f>'Species ANPP 16'!$AE$22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'Species ANPP 16'!$AC$23:$AC$27</c:f>
              <c:strCache>
                <c:ptCount val="5"/>
                <c:pt idx="0">
                  <c:v>0%</c:v>
                </c:pt>
                <c:pt idx="1">
                  <c:v>15%</c:v>
                </c:pt>
                <c:pt idx="2">
                  <c:v>30%</c:v>
                </c:pt>
                <c:pt idx="3">
                  <c:v>60%</c:v>
                </c:pt>
                <c:pt idx="4">
                  <c:v>Year</c:v>
                </c:pt>
              </c:strCache>
            </c:strRef>
          </c:cat>
          <c:val>
            <c:numRef>
              <c:f>'Species ANPP 16'!$AE$23:$AE$27</c:f>
              <c:numCache>
                <c:formatCode>General</c:formatCode>
                <c:ptCount val="5"/>
                <c:pt idx="0">
                  <c:v>3040</c:v>
                </c:pt>
                <c:pt idx="2">
                  <c:v>2922</c:v>
                </c:pt>
                <c:pt idx="3">
                  <c:v>970</c:v>
                </c:pt>
                <c:pt idx="4">
                  <c:v>2310.67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B7-4A01-85FF-30242F66E9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2316752"/>
        <c:axId val="452312944"/>
      </c:barChart>
      <c:catAx>
        <c:axId val="4523167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Treatments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312944"/>
        <c:crosses val="autoZero"/>
        <c:auto val="1"/>
        <c:lblAlgn val="ctr"/>
        <c:lblOffset val="100"/>
        <c:noMultiLvlLbl val="0"/>
      </c:catAx>
      <c:valAx>
        <c:axId val="4523129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ANPP</a:t>
                </a:r>
                <a:r>
                  <a:rPr lang="en-ZA" baseline="0"/>
                  <a:t> (kg/ha)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316752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Increasers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'Species ANPP 16'!$AD$31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'Species ANPP 16'!$AC$32:$AC$36</c:f>
              <c:strCache>
                <c:ptCount val="5"/>
                <c:pt idx="0">
                  <c:v>0%</c:v>
                </c:pt>
                <c:pt idx="1">
                  <c:v>15%</c:v>
                </c:pt>
                <c:pt idx="2">
                  <c:v>30%</c:v>
                </c:pt>
                <c:pt idx="3">
                  <c:v>60%</c:v>
                </c:pt>
                <c:pt idx="4">
                  <c:v>Year</c:v>
                </c:pt>
              </c:strCache>
            </c:strRef>
          </c:cat>
          <c:val>
            <c:numRef>
              <c:f>'Species ANPP 16'!$AD$32:$AD$36</c:f>
              <c:numCache>
                <c:formatCode>General</c:formatCode>
                <c:ptCount val="5"/>
                <c:pt idx="0">
                  <c:v>2626.76</c:v>
                </c:pt>
                <c:pt idx="1">
                  <c:v>2744.54</c:v>
                </c:pt>
                <c:pt idx="2">
                  <c:v>2832.72</c:v>
                </c:pt>
                <c:pt idx="3">
                  <c:v>579.22</c:v>
                </c:pt>
                <c:pt idx="4">
                  <c:v>2195.81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A1-4C31-8710-649C68DE6E46}"/>
            </c:ext>
          </c:extLst>
        </c:ser>
        <c:ser>
          <c:idx val="1"/>
          <c:order val="1"/>
          <c:tx>
            <c:strRef>
              <c:f>'Species ANPP 16'!$AE$31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'Species ANPP 16'!$AC$32:$AC$36</c:f>
              <c:strCache>
                <c:ptCount val="5"/>
                <c:pt idx="0">
                  <c:v>0%</c:v>
                </c:pt>
                <c:pt idx="1">
                  <c:v>15%</c:v>
                </c:pt>
                <c:pt idx="2">
                  <c:v>30%</c:v>
                </c:pt>
                <c:pt idx="3">
                  <c:v>60%</c:v>
                </c:pt>
                <c:pt idx="4">
                  <c:v>Year</c:v>
                </c:pt>
              </c:strCache>
            </c:strRef>
          </c:cat>
          <c:val>
            <c:numRef>
              <c:f>'Species ANPP 16'!$AE$32:$AE$36</c:f>
              <c:numCache>
                <c:formatCode>General</c:formatCode>
                <c:ptCount val="5"/>
                <c:pt idx="0">
                  <c:v>1703.33</c:v>
                </c:pt>
                <c:pt idx="1">
                  <c:v>1080</c:v>
                </c:pt>
                <c:pt idx="2">
                  <c:v>1120</c:v>
                </c:pt>
                <c:pt idx="3">
                  <c:v>486</c:v>
                </c:pt>
                <c:pt idx="4">
                  <c:v>1089.83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A1-4C31-8710-649C68DE6E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2318384"/>
        <c:axId val="452306960"/>
      </c:barChart>
      <c:catAx>
        <c:axId val="452318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Treatments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306960"/>
        <c:crosses val="autoZero"/>
        <c:auto val="1"/>
        <c:lblAlgn val="ctr"/>
        <c:lblOffset val="100"/>
        <c:noMultiLvlLbl val="0"/>
      </c:catAx>
      <c:valAx>
        <c:axId val="4523069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ANPP</a:t>
                </a:r>
                <a:r>
                  <a:rPr lang="en-ZA" baseline="0"/>
                  <a:t> (kg/ha)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318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Decreasers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'Species ANPP 16'!$AD$40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'Species ANPP 16'!$AC$41:$AC$45</c:f>
              <c:strCache>
                <c:ptCount val="5"/>
                <c:pt idx="0">
                  <c:v>0%</c:v>
                </c:pt>
                <c:pt idx="1">
                  <c:v>15%</c:v>
                </c:pt>
                <c:pt idx="2">
                  <c:v>30%</c:v>
                </c:pt>
                <c:pt idx="3">
                  <c:v>60%</c:v>
                </c:pt>
                <c:pt idx="4">
                  <c:v>Year</c:v>
                </c:pt>
              </c:strCache>
            </c:strRef>
          </c:cat>
          <c:val>
            <c:numRef>
              <c:f>'Species ANPP 16'!$AD$41:$AD$45</c:f>
              <c:numCache>
                <c:formatCode>General</c:formatCode>
                <c:ptCount val="5"/>
                <c:pt idx="0">
                  <c:v>1790.02</c:v>
                </c:pt>
                <c:pt idx="1">
                  <c:v>1944.45</c:v>
                </c:pt>
                <c:pt idx="2">
                  <c:v>927.32</c:v>
                </c:pt>
                <c:pt idx="3">
                  <c:v>229.9</c:v>
                </c:pt>
                <c:pt idx="4">
                  <c:v>1202.67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4D-4C92-B629-C838497867CC}"/>
            </c:ext>
          </c:extLst>
        </c:ser>
        <c:ser>
          <c:idx val="1"/>
          <c:order val="1"/>
          <c:tx>
            <c:strRef>
              <c:f>'Species ANPP 16'!$AE$40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'Species ANPP 16'!$AC$41:$AC$45</c:f>
              <c:strCache>
                <c:ptCount val="5"/>
                <c:pt idx="0">
                  <c:v>0%</c:v>
                </c:pt>
                <c:pt idx="1">
                  <c:v>15%</c:v>
                </c:pt>
                <c:pt idx="2">
                  <c:v>30%</c:v>
                </c:pt>
                <c:pt idx="3">
                  <c:v>60%</c:v>
                </c:pt>
                <c:pt idx="4">
                  <c:v>Year</c:v>
                </c:pt>
              </c:strCache>
            </c:strRef>
          </c:cat>
          <c:val>
            <c:numRef>
              <c:f>'Species ANPP 16'!$AE$41:$AE$45</c:f>
              <c:numCache>
                <c:formatCode>General</c:formatCode>
                <c:ptCount val="5"/>
                <c:pt idx="0">
                  <c:v>1087.5</c:v>
                </c:pt>
                <c:pt idx="1">
                  <c:v>1510</c:v>
                </c:pt>
                <c:pt idx="2">
                  <c:v>1062</c:v>
                </c:pt>
                <c:pt idx="3">
                  <c:v>220</c:v>
                </c:pt>
                <c:pt idx="4">
                  <c:v>967.38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4D-4C92-B629-C838497867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2324912"/>
        <c:axId val="452325456"/>
      </c:barChart>
      <c:catAx>
        <c:axId val="452324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Treatments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325456"/>
        <c:crosses val="autoZero"/>
        <c:auto val="1"/>
        <c:lblAlgn val="ctr"/>
        <c:lblOffset val="100"/>
        <c:noMultiLvlLbl val="0"/>
      </c:catAx>
      <c:valAx>
        <c:axId val="4523254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ANPP (kg/ha)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324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28575</xdr:colOff>
      <xdr:row>0</xdr:row>
      <xdr:rowOff>0</xdr:rowOff>
    </xdr:from>
    <xdr:to>
      <xdr:col>39</xdr:col>
      <xdr:colOff>333375</xdr:colOff>
      <xdr:row>14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19050</xdr:colOff>
      <xdr:row>14</xdr:row>
      <xdr:rowOff>147637</xdr:rowOff>
    </xdr:from>
    <xdr:to>
      <xdr:col>39</xdr:col>
      <xdr:colOff>323850</xdr:colOff>
      <xdr:row>29</xdr:row>
      <xdr:rowOff>33337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600075</xdr:colOff>
      <xdr:row>29</xdr:row>
      <xdr:rowOff>52387</xdr:rowOff>
    </xdr:from>
    <xdr:to>
      <xdr:col>39</xdr:col>
      <xdr:colOff>295275</xdr:colOff>
      <xdr:row>43</xdr:row>
      <xdr:rowOff>128587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31</xdr:col>
      <xdr:colOff>600075</xdr:colOff>
      <xdr:row>43</xdr:row>
      <xdr:rowOff>147637</xdr:rowOff>
    </xdr:from>
    <xdr:to>
      <xdr:col>39</xdr:col>
      <xdr:colOff>295275</xdr:colOff>
      <xdr:row>58</xdr:row>
      <xdr:rowOff>33337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31</xdr:col>
      <xdr:colOff>604837</xdr:colOff>
      <xdr:row>58</xdr:row>
      <xdr:rowOff>42862</xdr:rowOff>
    </xdr:from>
    <xdr:to>
      <xdr:col>39</xdr:col>
      <xdr:colOff>300037</xdr:colOff>
      <xdr:row>72</xdr:row>
      <xdr:rowOff>119062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4"/>
  <sheetViews>
    <sheetView topLeftCell="A28" workbookViewId="0">
      <selection activeCell="H49" sqref="H49"/>
    </sheetView>
  </sheetViews>
  <sheetFormatPr defaultRowHeight="15" x14ac:dyDescent="0.25"/>
  <sheetData>
    <row r="1" spans="1:23" x14ac:dyDescent="0.25">
      <c r="A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/>
      <c r="M1" s="1"/>
      <c r="N1" s="1" t="s">
        <v>1</v>
      </c>
      <c r="O1" t="s">
        <v>2</v>
      </c>
      <c r="P1" t="s">
        <v>3</v>
      </c>
      <c r="Q1" t="s">
        <v>8</v>
      </c>
      <c r="S1" t="s">
        <v>1</v>
      </c>
      <c r="T1" t="s">
        <v>3</v>
      </c>
      <c r="U1" t="s">
        <v>12</v>
      </c>
      <c r="V1" t="s">
        <v>39</v>
      </c>
      <c r="W1" t="s">
        <v>40</v>
      </c>
    </row>
    <row r="2" spans="1:23" x14ac:dyDescent="0.25">
      <c r="A2" t="s">
        <v>13</v>
      </c>
      <c r="B2" t="s">
        <v>12</v>
      </c>
      <c r="C2">
        <v>1</v>
      </c>
      <c r="D2">
        <v>0</v>
      </c>
      <c r="E2">
        <v>554.87</v>
      </c>
      <c r="F2">
        <v>1000</v>
      </c>
      <c r="G2">
        <v>0.55486999999999997</v>
      </c>
      <c r="H2">
        <v>10000</v>
      </c>
      <c r="I2">
        <v>5548.7</v>
      </c>
      <c r="J2">
        <v>5548.7</v>
      </c>
      <c r="K2">
        <v>100</v>
      </c>
      <c r="N2">
        <v>201617</v>
      </c>
      <c r="O2">
        <v>1</v>
      </c>
      <c r="P2">
        <v>0</v>
      </c>
      <c r="Q2">
        <v>5548.7</v>
      </c>
      <c r="S2">
        <v>201617</v>
      </c>
      <c r="T2">
        <v>0</v>
      </c>
      <c r="U2">
        <v>5548.7</v>
      </c>
      <c r="V2">
        <f>LOG(U2)</f>
        <v>3.7441912445714842</v>
      </c>
      <c r="W2">
        <f>SQRT(U2)</f>
        <v>74.48959658905396</v>
      </c>
    </row>
    <row r="3" spans="1:23" x14ac:dyDescent="0.25">
      <c r="A3" t="s">
        <v>13</v>
      </c>
      <c r="B3" t="s">
        <v>12</v>
      </c>
      <c r="C3">
        <v>2</v>
      </c>
      <c r="D3">
        <v>0</v>
      </c>
      <c r="E3">
        <v>574.39</v>
      </c>
      <c r="F3">
        <v>1000</v>
      </c>
      <c r="G3">
        <v>0.57438999999999996</v>
      </c>
      <c r="H3">
        <v>10000</v>
      </c>
      <c r="I3">
        <v>5743.9</v>
      </c>
      <c r="J3">
        <v>5743.9</v>
      </c>
      <c r="K3">
        <v>100</v>
      </c>
      <c r="N3" s="3">
        <v>201617</v>
      </c>
      <c r="O3">
        <v>2</v>
      </c>
      <c r="P3">
        <v>0</v>
      </c>
      <c r="Q3">
        <v>5743.9</v>
      </c>
      <c r="S3">
        <v>201617</v>
      </c>
      <c r="T3">
        <v>0</v>
      </c>
      <c r="U3">
        <v>5743.9</v>
      </c>
      <c r="V3" s="3">
        <f t="shared" ref="V3:V41" si="0">LOG(U3)</f>
        <v>3.7592068703313477</v>
      </c>
      <c r="W3" s="3">
        <f t="shared" ref="W3:W41" si="1">SQRT(U3)</f>
        <v>75.788521558346815</v>
      </c>
    </row>
    <row r="4" spans="1:23" x14ac:dyDescent="0.25">
      <c r="A4" t="s">
        <v>13</v>
      </c>
      <c r="B4" t="s">
        <v>12</v>
      </c>
      <c r="C4">
        <v>3</v>
      </c>
      <c r="D4">
        <v>0</v>
      </c>
      <c r="E4">
        <v>473.35</v>
      </c>
      <c r="F4">
        <v>1000</v>
      </c>
      <c r="G4">
        <v>0.47335000000000005</v>
      </c>
      <c r="H4">
        <v>10000</v>
      </c>
      <c r="I4">
        <v>4733.5000000000009</v>
      </c>
      <c r="J4">
        <v>4733.5000000000009</v>
      </c>
      <c r="K4">
        <v>100</v>
      </c>
      <c r="N4" s="3">
        <v>201617</v>
      </c>
      <c r="O4">
        <v>3</v>
      </c>
      <c r="P4">
        <v>0</v>
      </c>
      <c r="Q4">
        <v>4733.5000000000009</v>
      </c>
      <c r="S4">
        <v>201617</v>
      </c>
      <c r="T4">
        <v>0</v>
      </c>
      <c r="U4">
        <v>4733.5000000000009</v>
      </c>
      <c r="V4" s="3">
        <f t="shared" si="0"/>
        <v>3.6751823814533959</v>
      </c>
      <c r="W4" s="3">
        <f t="shared" si="1"/>
        <v>68.800436045129842</v>
      </c>
    </row>
    <row r="5" spans="1:23" x14ac:dyDescent="0.25">
      <c r="A5" t="s">
        <v>13</v>
      </c>
      <c r="B5" t="s">
        <v>12</v>
      </c>
      <c r="C5">
        <v>4</v>
      </c>
      <c r="D5">
        <v>0</v>
      </c>
      <c r="E5">
        <v>566.51</v>
      </c>
      <c r="F5">
        <v>1000</v>
      </c>
      <c r="G5">
        <v>0.56650999999999996</v>
      </c>
      <c r="H5">
        <v>10000</v>
      </c>
      <c r="I5">
        <v>5665.0999999999995</v>
      </c>
      <c r="J5">
        <v>5665.0999999999995</v>
      </c>
      <c r="K5">
        <v>100</v>
      </c>
      <c r="N5" s="3">
        <v>201617</v>
      </c>
      <c r="O5">
        <v>4</v>
      </c>
      <c r="P5">
        <v>0</v>
      </c>
      <c r="Q5">
        <v>5665.0999999999995</v>
      </c>
      <c r="S5">
        <v>201617</v>
      </c>
      <c r="T5">
        <v>0</v>
      </c>
      <c r="U5">
        <v>5665.0999999999995</v>
      </c>
      <c r="V5" s="3">
        <f t="shared" si="0"/>
        <v>3.753207580406809</v>
      </c>
      <c r="W5" s="3">
        <f t="shared" si="1"/>
        <v>75.266858576667062</v>
      </c>
    </row>
    <row r="6" spans="1:23" x14ac:dyDescent="0.25">
      <c r="A6" t="s">
        <v>13</v>
      </c>
      <c r="B6" t="s">
        <v>12</v>
      </c>
      <c r="C6">
        <v>5</v>
      </c>
      <c r="D6">
        <v>0</v>
      </c>
      <c r="E6">
        <v>572.04</v>
      </c>
      <c r="F6">
        <v>1000</v>
      </c>
      <c r="G6">
        <v>0.57203999999999999</v>
      </c>
      <c r="H6">
        <v>10000</v>
      </c>
      <c r="I6">
        <v>5720.4</v>
      </c>
      <c r="J6">
        <v>5720.4</v>
      </c>
      <c r="K6">
        <v>100</v>
      </c>
      <c r="N6" s="3">
        <v>201617</v>
      </c>
      <c r="O6">
        <v>5</v>
      </c>
      <c r="P6">
        <v>0</v>
      </c>
      <c r="Q6">
        <v>5720.4</v>
      </c>
      <c r="S6">
        <v>201617</v>
      </c>
      <c r="T6">
        <v>0</v>
      </c>
      <c r="U6">
        <v>5720.4</v>
      </c>
      <c r="V6" s="3">
        <f t="shared" si="0"/>
        <v>3.7574263979746667</v>
      </c>
      <c r="W6" s="3">
        <f t="shared" si="1"/>
        <v>75.633325987953214</v>
      </c>
    </row>
    <row r="7" spans="1:23" x14ac:dyDescent="0.25">
      <c r="A7" t="s">
        <v>13</v>
      </c>
      <c r="B7" t="s">
        <v>12</v>
      </c>
      <c r="C7">
        <v>1</v>
      </c>
      <c r="D7">
        <v>15</v>
      </c>
      <c r="E7">
        <v>489.54</v>
      </c>
      <c r="F7">
        <v>1000</v>
      </c>
      <c r="G7">
        <v>0.48954000000000003</v>
      </c>
      <c r="H7">
        <v>10000</v>
      </c>
      <c r="I7">
        <v>4895.4000000000005</v>
      </c>
      <c r="J7">
        <v>4895.4000000000005</v>
      </c>
      <c r="K7">
        <v>100</v>
      </c>
      <c r="N7" s="3">
        <v>201617</v>
      </c>
      <c r="O7">
        <v>1</v>
      </c>
      <c r="P7">
        <v>15</v>
      </c>
      <c r="Q7">
        <v>4895.4000000000005</v>
      </c>
      <c r="S7">
        <v>201617</v>
      </c>
      <c r="T7">
        <v>15</v>
      </c>
      <c r="U7">
        <v>4895.4000000000005</v>
      </c>
      <c r="V7" s="3">
        <f t="shared" si="0"/>
        <v>3.6897881835130857</v>
      </c>
      <c r="W7" s="3">
        <f t="shared" si="1"/>
        <v>69.967135142150852</v>
      </c>
    </row>
    <row r="8" spans="1:23" x14ac:dyDescent="0.25">
      <c r="A8" t="s">
        <v>13</v>
      </c>
      <c r="B8" t="s">
        <v>12</v>
      </c>
      <c r="C8">
        <v>2</v>
      </c>
      <c r="D8">
        <v>15</v>
      </c>
      <c r="E8">
        <v>510.23</v>
      </c>
      <c r="F8">
        <v>1000</v>
      </c>
      <c r="G8">
        <v>0.51023000000000007</v>
      </c>
      <c r="H8">
        <v>10000</v>
      </c>
      <c r="I8">
        <v>5102.3000000000011</v>
      </c>
      <c r="J8">
        <v>5102.3000000000011</v>
      </c>
      <c r="K8">
        <v>100</v>
      </c>
      <c r="N8" s="3">
        <v>201617</v>
      </c>
      <c r="O8">
        <v>2</v>
      </c>
      <c r="P8">
        <v>15</v>
      </c>
      <c r="Q8">
        <v>5102.3000000000011</v>
      </c>
      <c r="S8">
        <v>201617</v>
      </c>
      <c r="T8">
        <v>15</v>
      </c>
      <c r="U8">
        <v>5102.3000000000011</v>
      </c>
      <c r="V8" s="3">
        <f t="shared" si="0"/>
        <v>3.7077659902428448</v>
      </c>
      <c r="W8" s="3">
        <f t="shared" si="1"/>
        <v>71.430385691244879</v>
      </c>
    </row>
    <row r="9" spans="1:23" x14ac:dyDescent="0.25">
      <c r="A9" t="s">
        <v>13</v>
      </c>
      <c r="B9" t="s">
        <v>12</v>
      </c>
      <c r="C9">
        <v>3</v>
      </c>
      <c r="D9">
        <v>15</v>
      </c>
      <c r="E9">
        <v>401.88</v>
      </c>
      <c r="F9">
        <v>1000</v>
      </c>
      <c r="G9">
        <v>0.40188000000000001</v>
      </c>
      <c r="H9">
        <v>10000</v>
      </c>
      <c r="I9">
        <v>4018.8</v>
      </c>
      <c r="J9">
        <v>4018.8</v>
      </c>
      <c r="K9">
        <v>100</v>
      </c>
      <c r="N9" s="3">
        <v>201617</v>
      </c>
      <c r="O9">
        <v>3</v>
      </c>
      <c r="P9">
        <v>15</v>
      </c>
      <c r="Q9">
        <v>4018.8</v>
      </c>
      <c r="S9">
        <v>201617</v>
      </c>
      <c r="T9">
        <v>15</v>
      </c>
      <c r="U9">
        <v>4018.8</v>
      </c>
      <c r="V9" s="3">
        <f t="shared" si="0"/>
        <v>3.6040963935874917</v>
      </c>
      <c r="W9" s="3">
        <f t="shared" si="1"/>
        <v>63.394006025806576</v>
      </c>
    </row>
    <row r="10" spans="1:23" x14ac:dyDescent="0.25">
      <c r="A10" t="s">
        <v>13</v>
      </c>
      <c r="B10" t="s">
        <v>12</v>
      </c>
      <c r="C10">
        <v>4</v>
      </c>
      <c r="D10">
        <v>15</v>
      </c>
      <c r="E10">
        <v>365.25</v>
      </c>
      <c r="F10">
        <v>1000</v>
      </c>
      <c r="G10">
        <v>0.36525000000000002</v>
      </c>
      <c r="H10">
        <v>10000</v>
      </c>
      <c r="I10">
        <v>3652.5</v>
      </c>
      <c r="J10">
        <v>3652.5</v>
      </c>
      <c r="K10">
        <v>100</v>
      </c>
      <c r="N10" s="3">
        <v>201617</v>
      </c>
      <c r="O10">
        <v>4</v>
      </c>
      <c r="P10">
        <v>15</v>
      </c>
      <c r="Q10">
        <v>3652.5</v>
      </c>
      <c r="S10">
        <v>201617</v>
      </c>
      <c r="T10">
        <v>15</v>
      </c>
      <c r="U10">
        <v>3652.5</v>
      </c>
      <c r="V10" s="3">
        <f t="shared" si="0"/>
        <v>3.5625902246063346</v>
      </c>
      <c r="W10" s="3">
        <f t="shared" si="1"/>
        <v>60.435916473567275</v>
      </c>
    </row>
    <row r="11" spans="1:23" x14ac:dyDescent="0.25">
      <c r="A11" t="s">
        <v>13</v>
      </c>
      <c r="B11" t="s">
        <v>12</v>
      </c>
      <c r="C11">
        <v>5</v>
      </c>
      <c r="D11">
        <v>15</v>
      </c>
      <c r="E11">
        <v>389.24999999999994</v>
      </c>
      <c r="F11">
        <v>1000</v>
      </c>
      <c r="G11">
        <v>0.38924999999999993</v>
      </c>
      <c r="H11">
        <v>10000</v>
      </c>
      <c r="I11">
        <v>3892.4999999999991</v>
      </c>
      <c r="J11">
        <v>3892.4999999999991</v>
      </c>
      <c r="K11">
        <v>100</v>
      </c>
      <c r="N11" s="3">
        <v>201617</v>
      </c>
      <c r="O11">
        <v>5</v>
      </c>
      <c r="P11">
        <v>15</v>
      </c>
      <c r="Q11">
        <v>3892.4999999999991</v>
      </c>
      <c r="S11">
        <v>201617</v>
      </c>
      <c r="T11">
        <v>15</v>
      </c>
      <c r="U11">
        <v>3892.4999999999991</v>
      </c>
      <c r="V11" s="3">
        <f t="shared" si="0"/>
        <v>3.5902286212401577</v>
      </c>
      <c r="W11" s="3">
        <f t="shared" si="1"/>
        <v>62.38990302925626</v>
      </c>
    </row>
    <row r="12" spans="1:23" x14ac:dyDescent="0.25">
      <c r="A12" t="s">
        <v>13</v>
      </c>
      <c r="B12" t="s">
        <v>12</v>
      </c>
      <c r="C12">
        <v>1</v>
      </c>
      <c r="D12">
        <v>30</v>
      </c>
      <c r="E12">
        <v>529.17000000000007</v>
      </c>
      <c r="F12">
        <v>1000</v>
      </c>
      <c r="G12">
        <v>0.52917000000000003</v>
      </c>
      <c r="H12">
        <v>10000</v>
      </c>
      <c r="I12">
        <v>5291.7000000000007</v>
      </c>
      <c r="J12">
        <v>5291.7000000000007</v>
      </c>
      <c r="K12">
        <v>100</v>
      </c>
      <c r="N12" s="3">
        <v>201617</v>
      </c>
      <c r="O12">
        <v>1</v>
      </c>
      <c r="P12">
        <v>30</v>
      </c>
      <c r="Q12">
        <v>5291.7000000000007</v>
      </c>
      <c r="S12">
        <v>201617</v>
      </c>
      <c r="T12">
        <v>30</v>
      </c>
      <c r="U12">
        <v>5291.7000000000007</v>
      </c>
      <c r="V12" s="3">
        <f t="shared" si="0"/>
        <v>3.7235952149490061</v>
      </c>
      <c r="W12" s="3">
        <f t="shared" si="1"/>
        <v>72.744071923422055</v>
      </c>
    </row>
    <row r="13" spans="1:23" x14ac:dyDescent="0.25">
      <c r="A13" t="s">
        <v>13</v>
      </c>
      <c r="B13" t="s">
        <v>12</v>
      </c>
      <c r="C13">
        <v>2</v>
      </c>
      <c r="D13">
        <v>30</v>
      </c>
      <c r="E13">
        <v>460.51</v>
      </c>
      <c r="F13">
        <v>1000</v>
      </c>
      <c r="G13">
        <v>0.46050999999999997</v>
      </c>
      <c r="H13">
        <v>10000</v>
      </c>
      <c r="I13">
        <v>4605.0999999999995</v>
      </c>
      <c r="J13">
        <v>4605.0999999999995</v>
      </c>
      <c r="K13">
        <v>100</v>
      </c>
      <c r="N13" s="3">
        <v>201617</v>
      </c>
      <c r="O13">
        <v>2</v>
      </c>
      <c r="P13">
        <v>30</v>
      </c>
      <c r="Q13">
        <v>4605.0999999999995</v>
      </c>
      <c r="S13">
        <v>201617</v>
      </c>
      <c r="T13">
        <v>30</v>
      </c>
      <c r="U13">
        <v>4605.0999999999995</v>
      </c>
      <c r="V13" s="3">
        <f t="shared" si="0"/>
        <v>3.6632390653638449</v>
      </c>
      <c r="W13" s="3">
        <f t="shared" si="1"/>
        <v>67.86088711474379</v>
      </c>
    </row>
    <row r="14" spans="1:23" x14ac:dyDescent="0.25">
      <c r="A14" t="s">
        <v>13</v>
      </c>
      <c r="B14" t="s">
        <v>12</v>
      </c>
      <c r="C14">
        <v>3</v>
      </c>
      <c r="D14">
        <v>30</v>
      </c>
      <c r="E14">
        <v>341.05</v>
      </c>
      <c r="F14">
        <v>1000</v>
      </c>
      <c r="G14">
        <v>0.34105000000000002</v>
      </c>
      <c r="H14">
        <v>10000</v>
      </c>
      <c r="I14">
        <v>3410.5</v>
      </c>
      <c r="J14">
        <v>3410.5</v>
      </c>
      <c r="K14">
        <v>100</v>
      </c>
      <c r="N14" s="3">
        <v>201617</v>
      </c>
      <c r="O14">
        <v>3</v>
      </c>
      <c r="P14">
        <v>30</v>
      </c>
      <c r="Q14">
        <v>3410.5</v>
      </c>
      <c r="S14">
        <v>201617</v>
      </c>
      <c r="T14">
        <v>30</v>
      </c>
      <c r="U14">
        <v>3410.5</v>
      </c>
      <c r="V14" s="3">
        <f t="shared" si="0"/>
        <v>3.532818053867167</v>
      </c>
      <c r="W14" s="3">
        <f t="shared" si="1"/>
        <v>58.399486299110542</v>
      </c>
    </row>
    <row r="15" spans="1:23" x14ac:dyDescent="0.25">
      <c r="A15" t="s">
        <v>13</v>
      </c>
      <c r="B15" t="s">
        <v>12</v>
      </c>
      <c r="C15">
        <v>4</v>
      </c>
      <c r="D15">
        <v>30</v>
      </c>
      <c r="E15">
        <v>531.48</v>
      </c>
      <c r="F15">
        <v>1000</v>
      </c>
      <c r="G15">
        <v>0.53148000000000006</v>
      </c>
      <c r="H15">
        <v>10000</v>
      </c>
      <c r="I15">
        <v>5314.8</v>
      </c>
      <c r="J15">
        <v>5314.8</v>
      </c>
      <c r="K15">
        <v>100</v>
      </c>
      <c r="N15" s="3">
        <v>201617</v>
      </c>
      <c r="O15">
        <v>4</v>
      </c>
      <c r="P15">
        <v>30</v>
      </c>
      <c r="Q15">
        <v>5314.8</v>
      </c>
      <c r="S15">
        <v>201617</v>
      </c>
      <c r="T15">
        <v>30</v>
      </c>
      <c r="U15">
        <v>5314.8</v>
      </c>
      <c r="V15" s="3">
        <f t="shared" si="0"/>
        <v>3.7254869263323838</v>
      </c>
      <c r="W15" s="3">
        <f t="shared" si="1"/>
        <v>72.902674848046559</v>
      </c>
    </row>
    <row r="16" spans="1:23" x14ac:dyDescent="0.25">
      <c r="A16" t="s">
        <v>13</v>
      </c>
      <c r="B16" t="s">
        <v>12</v>
      </c>
      <c r="C16">
        <v>5</v>
      </c>
      <c r="D16">
        <v>30</v>
      </c>
      <c r="E16">
        <v>634.55999999999995</v>
      </c>
      <c r="F16">
        <v>1000</v>
      </c>
      <c r="G16">
        <v>0.6345599999999999</v>
      </c>
      <c r="H16">
        <v>10000</v>
      </c>
      <c r="I16">
        <v>6345.5999999999995</v>
      </c>
      <c r="J16">
        <v>6345.5999999999995</v>
      </c>
      <c r="K16">
        <v>100</v>
      </c>
      <c r="N16" s="3">
        <v>201617</v>
      </c>
      <c r="O16">
        <v>5</v>
      </c>
      <c r="P16">
        <v>30</v>
      </c>
      <c r="Q16">
        <v>6345.5999999999995</v>
      </c>
      <c r="S16">
        <v>201617</v>
      </c>
      <c r="T16">
        <v>30</v>
      </c>
      <c r="U16">
        <v>6345.5999999999995</v>
      </c>
      <c r="V16" s="3">
        <f t="shared" si="0"/>
        <v>3.8024726925252086</v>
      </c>
      <c r="W16" s="3">
        <f t="shared" si="1"/>
        <v>79.659274412964621</v>
      </c>
    </row>
    <row r="17" spans="1:23" x14ac:dyDescent="0.25">
      <c r="A17" t="s">
        <v>13</v>
      </c>
      <c r="B17" t="s">
        <v>12</v>
      </c>
      <c r="C17">
        <v>1</v>
      </c>
      <c r="D17">
        <v>60</v>
      </c>
      <c r="E17">
        <v>281.14999999999998</v>
      </c>
      <c r="F17">
        <v>1000</v>
      </c>
      <c r="G17">
        <v>0.28114999999999996</v>
      </c>
      <c r="H17">
        <v>10000</v>
      </c>
      <c r="I17">
        <v>2811.4999999999995</v>
      </c>
      <c r="J17">
        <v>2811.4999999999995</v>
      </c>
      <c r="K17">
        <v>100</v>
      </c>
      <c r="N17" s="3">
        <v>201617</v>
      </c>
      <c r="O17">
        <v>1</v>
      </c>
      <c r="P17">
        <v>60</v>
      </c>
      <c r="Q17">
        <v>2811.4999999999995</v>
      </c>
      <c r="S17">
        <v>201617</v>
      </c>
      <c r="T17">
        <v>60</v>
      </c>
      <c r="U17">
        <v>2811.4999999999995</v>
      </c>
      <c r="V17" s="3">
        <f t="shared" si="0"/>
        <v>3.4489380878454217</v>
      </c>
      <c r="W17" s="3">
        <f t="shared" si="1"/>
        <v>53.023579660373741</v>
      </c>
    </row>
    <row r="18" spans="1:23" x14ac:dyDescent="0.25">
      <c r="A18" t="s">
        <v>13</v>
      </c>
      <c r="B18" t="s">
        <v>12</v>
      </c>
      <c r="C18">
        <v>2</v>
      </c>
      <c r="D18">
        <v>60</v>
      </c>
      <c r="E18">
        <v>39.94</v>
      </c>
      <c r="F18">
        <v>1000</v>
      </c>
      <c r="G18">
        <v>3.9939999999999996E-2</v>
      </c>
      <c r="H18">
        <v>10000</v>
      </c>
      <c r="I18">
        <v>399.4</v>
      </c>
      <c r="J18">
        <v>399.4</v>
      </c>
      <c r="K18">
        <v>100</v>
      </c>
      <c r="N18" s="3">
        <v>201617</v>
      </c>
      <c r="O18">
        <v>2</v>
      </c>
      <c r="P18">
        <v>60</v>
      </c>
      <c r="Q18">
        <v>399.4</v>
      </c>
      <c r="S18">
        <v>201617</v>
      </c>
      <c r="T18">
        <v>60</v>
      </c>
      <c r="U18">
        <v>399.4</v>
      </c>
      <c r="V18" s="3">
        <f t="shared" si="0"/>
        <v>2.6014080605346837</v>
      </c>
      <c r="W18" s="3">
        <f t="shared" si="1"/>
        <v>19.98499437077729</v>
      </c>
    </row>
    <row r="19" spans="1:23" x14ac:dyDescent="0.25">
      <c r="A19" t="s">
        <v>13</v>
      </c>
      <c r="B19" t="s">
        <v>12</v>
      </c>
      <c r="C19">
        <v>3</v>
      </c>
      <c r="D19">
        <v>60</v>
      </c>
      <c r="E19">
        <v>139.88</v>
      </c>
      <c r="F19">
        <v>1000</v>
      </c>
      <c r="G19">
        <v>0.13988</v>
      </c>
      <c r="H19">
        <v>10000</v>
      </c>
      <c r="I19">
        <v>1398.8</v>
      </c>
      <c r="J19">
        <v>1398.8</v>
      </c>
      <c r="K19">
        <v>100</v>
      </c>
      <c r="N19" s="3">
        <v>201617</v>
      </c>
      <c r="O19">
        <v>3</v>
      </c>
      <c r="P19">
        <v>60</v>
      </c>
      <c r="Q19">
        <v>1398.8</v>
      </c>
      <c r="S19">
        <v>201617</v>
      </c>
      <c r="T19">
        <v>60</v>
      </c>
      <c r="U19">
        <v>1398.8</v>
      </c>
      <c r="V19" s="3">
        <f t="shared" si="0"/>
        <v>3.1457556236372071</v>
      </c>
      <c r="W19" s="3">
        <f t="shared" si="1"/>
        <v>37.400534755535247</v>
      </c>
    </row>
    <row r="20" spans="1:23" x14ac:dyDescent="0.25">
      <c r="A20" t="s">
        <v>13</v>
      </c>
      <c r="B20" t="s">
        <v>12</v>
      </c>
      <c r="C20">
        <v>4</v>
      </c>
      <c r="D20">
        <v>60</v>
      </c>
      <c r="E20">
        <v>62.449999999999996</v>
      </c>
      <c r="F20">
        <v>1000</v>
      </c>
      <c r="G20">
        <v>6.2449999999999999E-2</v>
      </c>
      <c r="H20">
        <v>10000</v>
      </c>
      <c r="I20">
        <v>624.5</v>
      </c>
      <c r="J20">
        <v>624.5</v>
      </c>
      <c r="K20">
        <v>100</v>
      </c>
      <c r="N20" s="3">
        <v>201617</v>
      </c>
      <c r="O20">
        <v>4</v>
      </c>
      <c r="P20">
        <v>60</v>
      </c>
      <c r="Q20">
        <v>624.5</v>
      </c>
      <c r="S20">
        <v>201617</v>
      </c>
      <c r="T20">
        <v>60</v>
      </c>
      <c r="U20">
        <v>624.5</v>
      </c>
      <c r="V20" s="3">
        <f t="shared" si="0"/>
        <v>2.7955324427101544</v>
      </c>
      <c r="W20" s="3">
        <f t="shared" si="1"/>
        <v>24.989997999199598</v>
      </c>
    </row>
    <row r="21" spans="1:23" x14ac:dyDescent="0.25">
      <c r="A21" t="s">
        <v>13</v>
      </c>
      <c r="B21" t="s">
        <v>12</v>
      </c>
      <c r="C21">
        <v>5</v>
      </c>
      <c r="D21">
        <v>60</v>
      </c>
      <c r="E21">
        <v>218.41999999999996</v>
      </c>
      <c r="F21">
        <v>1000</v>
      </c>
      <c r="G21">
        <v>0.21841999999999995</v>
      </c>
      <c r="H21">
        <v>10000</v>
      </c>
      <c r="I21">
        <v>2184.1999999999994</v>
      </c>
      <c r="J21">
        <v>2184.1999999999994</v>
      </c>
      <c r="K21">
        <v>100</v>
      </c>
      <c r="N21" s="3">
        <v>201617</v>
      </c>
      <c r="O21">
        <v>5</v>
      </c>
      <c r="P21">
        <v>60</v>
      </c>
      <c r="Q21">
        <v>2184.1999999999994</v>
      </c>
      <c r="S21">
        <v>201617</v>
      </c>
      <c r="T21">
        <v>60</v>
      </c>
      <c r="U21">
        <v>2184.1999999999994</v>
      </c>
      <c r="V21" s="3">
        <f t="shared" si="0"/>
        <v>3.3392924027687654</v>
      </c>
      <c r="W21" s="3">
        <f t="shared" si="1"/>
        <v>46.735425535668327</v>
      </c>
    </row>
    <row r="22" spans="1:23" x14ac:dyDescent="0.25">
      <c r="N22">
        <v>201718</v>
      </c>
      <c r="O22">
        <v>1</v>
      </c>
      <c r="P22">
        <v>0</v>
      </c>
      <c r="Q22">
        <v>5548.7</v>
      </c>
      <c r="S22">
        <v>201718</v>
      </c>
      <c r="T22">
        <v>0</v>
      </c>
      <c r="U22" t="s">
        <v>25</v>
      </c>
      <c r="V22" s="3" t="s">
        <v>25</v>
      </c>
      <c r="W22" s="3" t="s">
        <v>25</v>
      </c>
    </row>
    <row r="23" spans="1:23" x14ac:dyDescent="0.25">
      <c r="N23">
        <v>201718</v>
      </c>
      <c r="O23">
        <v>2</v>
      </c>
      <c r="P23">
        <v>0</v>
      </c>
      <c r="Q23">
        <v>5743.9</v>
      </c>
      <c r="S23">
        <v>201718</v>
      </c>
      <c r="T23">
        <v>0</v>
      </c>
      <c r="U23">
        <v>3100</v>
      </c>
      <c r="V23" s="3">
        <f t="shared" si="0"/>
        <v>3.4913616938342726</v>
      </c>
      <c r="W23" s="3">
        <f t="shared" si="1"/>
        <v>55.677643628300217</v>
      </c>
    </row>
    <row r="24" spans="1:23" x14ac:dyDescent="0.25">
      <c r="A24" t="s">
        <v>0</v>
      </c>
      <c r="B24" t="s">
        <v>1</v>
      </c>
      <c r="C24" t="s">
        <v>2</v>
      </c>
      <c r="D24" t="s">
        <v>3</v>
      </c>
      <c r="E24" t="s">
        <v>8</v>
      </c>
      <c r="F24" t="s">
        <v>9</v>
      </c>
      <c r="N24">
        <v>201718</v>
      </c>
      <c r="O24">
        <v>3</v>
      </c>
      <c r="P24">
        <v>0</v>
      </c>
      <c r="Q24">
        <v>4733.5000000000009</v>
      </c>
      <c r="S24">
        <v>201718</v>
      </c>
      <c r="T24">
        <v>0</v>
      </c>
      <c r="U24">
        <v>2800</v>
      </c>
      <c r="V24" s="3">
        <f t="shared" si="0"/>
        <v>3.4471580313422194</v>
      </c>
      <c r="W24" s="3">
        <f t="shared" si="1"/>
        <v>52.915026221291811</v>
      </c>
    </row>
    <row r="25" spans="1:23" x14ac:dyDescent="0.25">
      <c r="A25" t="s">
        <v>13</v>
      </c>
      <c r="B25" t="s">
        <v>12</v>
      </c>
      <c r="C25">
        <v>1</v>
      </c>
      <c r="D25">
        <v>0</v>
      </c>
      <c r="E25">
        <v>5548.7</v>
      </c>
      <c r="F25">
        <v>5548.7</v>
      </c>
      <c r="N25">
        <v>201718</v>
      </c>
      <c r="O25">
        <v>4</v>
      </c>
      <c r="P25">
        <v>0</v>
      </c>
      <c r="Q25">
        <v>5665.0999999999995</v>
      </c>
      <c r="S25">
        <v>201718</v>
      </c>
      <c r="T25">
        <v>0</v>
      </c>
      <c r="U25">
        <v>2500</v>
      </c>
      <c r="V25" s="3">
        <f t="shared" si="0"/>
        <v>3.3979400086720375</v>
      </c>
      <c r="W25" s="3">
        <f t="shared" si="1"/>
        <v>50</v>
      </c>
    </row>
    <row r="26" spans="1:23" x14ac:dyDescent="0.25">
      <c r="A26" t="s">
        <v>13</v>
      </c>
      <c r="B26" t="s">
        <v>12</v>
      </c>
      <c r="C26">
        <v>2</v>
      </c>
      <c r="D26">
        <v>0</v>
      </c>
      <c r="E26">
        <v>5743.9</v>
      </c>
      <c r="F26">
        <v>5743.9</v>
      </c>
      <c r="N26">
        <v>201718</v>
      </c>
      <c r="O26">
        <v>5</v>
      </c>
      <c r="P26">
        <v>0</v>
      </c>
      <c r="Q26">
        <v>5720.4</v>
      </c>
      <c r="S26">
        <v>201718</v>
      </c>
      <c r="T26">
        <v>0</v>
      </c>
      <c r="U26">
        <v>3760</v>
      </c>
      <c r="V26" s="3">
        <f t="shared" si="0"/>
        <v>3.5751878449276608</v>
      </c>
      <c r="W26" s="3">
        <f t="shared" si="1"/>
        <v>61.318838867023565</v>
      </c>
    </row>
    <row r="27" spans="1:23" x14ac:dyDescent="0.25">
      <c r="A27" t="s">
        <v>13</v>
      </c>
      <c r="B27" t="s">
        <v>12</v>
      </c>
      <c r="C27">
        <v>3</v>
      </c>
      <c r="D27">
        <v>0</v>
      </c>
      <c r="E27">
        <v>4733.5000000000009</v>
      </c>
      <c r="F27">
        <v>4733.5000000000009</v>
      </c>
      <c r="N27">
        <v>201718</v>
      </c>
      <c r="O27">
        <v>1</v>
      </c>
      <c r="P27">
        <v>15</v>
      </c>
      <c r="Q27">
        <v>4895.4000000000005</v>
      </c>
      <c r="S27">
        <v>201718</v>
      </c>
      <c r="T27">
        <v>15</v>
      </c>
      <c r="U27">
        <v>2150</v>
      </c>
      <c r="V27" s="3">
        <f t="shared" si="0"/>
        <v>3.3324384599156054</v>
      </c>
      <c r="W27" s="3">
        <f t="shared" si="1"/>
        <v>46.36809247747852</v>
      </c>
    </row>
    <row r="28" spans="1:23" x14ac:dyDescent="0.25">
      <c r="A28" t="s">
        <v>13</v>
      </c>
      <c r="B28" t="s">
        <v>12</v>
      </c>
      <c r="C28">
        <v>4</v>
      </c>
      <c r="D28">
        <v>0</v>
      </c>
      <c r="E28">
        <v>5665.0999999999995</v>
      </c>
      <c r="F28">
        <v>5665.0999999999995</v>
      </c>
      <c r="N28">
        <v>201718</v>
      </c>
      <c r="O28">
        <v>2</v>
      </c>
      <c r="P28">
        <v>15</v>
      </c>
      <c r="Q28">
        <v>5102.3000000000011</v>
      </c>
      <c r="S28">
        <v>201718</v>
      </c>
      <c r="T28">
        <v>15</v>
      </c>
      <c r="U28">
        <v>13049.999999999998</v>
      </c>
      <c r="V28" s="3">
        <f t="shared" si="0"/>
        <v>4.1156105116742996</v>
      </c>
      <c r="W28" s="3">
        <f t="shared" si="1"/>
        <v>114.23659658795862</v>
      </c>
    </row>
    <row r="29" spans="1:23" x14ac:dyDescent="0.25">
      <c r="A29" t="s">
        <v>13</v>
      </c>
      <c r="B29" t="s">
        <v>12</v>
      </c>
      <c r="C29">
        <v>5</v>
      </c>
      <c r="D29">
        <v>0</v>
      </c>
      <c r="E29">
        <v>5720.4</v>
      </c>
      <c r="F29">
        <v>5720.4</v>
      </c>
      <c r="N29">
        <v>201718</v>
      </c>
      <c r="O29">
        <v>3</v>
      </c>
      <c r="P29">
        <v>15</v>
      </c>
      <c r="Q29">
        <v>4018.8</v>
      </c>
      <c r="S29">
        <v>201718</v>
      </c>
      <c r="T29">
        <v>15</v>
      </c>
      <c r="U29">
        <v>3100</v>
      </c>
      <c r="V29" s="3">
        <f t="shared" si="0"/>
        <v>3.4913616938342726</v>
      </c>
      <c r="W29" s="3">
        <f t="shared" si="1"/>
        <v>55.677643628300217</v>
      </c>
    </row>
    <row r="30" spans="1:23" x14ac:dyDescent="0.25">
      <c r="A30" t="s">
        <v>13</v>
      </c>
      <c r="B30" t="s">
        <v>12</v>
      </c>
      <c r="C30">
        <v>1</v>
      </c>
      <c r="D30">
        <v>15</v>
      </c>
      <c r="E30">
        <v>4895.4000000000005</v>
      </c>
      <c r="F30">
        <v>4895.4000000000005</v>
      </c>
      <c r="N30">
        <v>201718</v>
      </c>
      <c r="O30">
        <v>4</v>
      </c>
      <c r="P30">
        <v>15</v>
      </c>
      <c r="Q30">
        <v>3652.5</v>
      </c>
      <c r="S30">
        <v>201718</v>
      </c>
      <c r="T30">
        <v>15</v>
      </c>
      <c r="U30">
        <v>2850</v>
      </c>
      <c r="V30" s="3">
        <f t="shared" si="0"/>
        <v>3.4548448600085102</v>
      </c>
      <c r="W30" s="3">
        <f t="shared" si="1"/>
        <v>53.385391260156553</v>
      </c>
    </row>
    <row r="31" spans="1:23" x14ac:dyDescent="0.25">
      <c r="A31" t="s">
        <v>13</v>
      </c>
      <c r="B31" t="s">
        <v>12</v>
      </c>
      <c r="C31">
        <v>2</v>
      </c>
      <c r="D31">
        <v>15</v>
      </c>
      <c r="E31">
        <v>5102.3000000000011</v>
      </c>
      <c r="F31">
        <v>5102.3000000000011</v>
      </c>
      <c r="N31">
        <v>201718</v>
      </c>
      <c r="O31">
        <v>5</v>
      </c>
      <c r="P31">
        <v>15</v>
      </c>
      <c r="Q31">
        <v>3892.4999999999991</v>
      </c>
      <c r="S31">
        <v>201718</v>
      </c>
      <c r="T31">
        <v>15</v>
      </c>
      <c r="U31">
        <v>1850</v>
      </c>
      <c r="V31" s="3">
        <f t="shared" si="0"/>
        <v>3.2671717284030137</v>
      </c>
      <c r="W31" s="3">
        <f t="shared" si="1"/>
        <v>43.011626335213137</v>
      </c>
    </row>
    <row r="32" spans="1:23" x14ac:dyDescent="0.25">
      <c r="A32" t="s">
        <v>13</v>
      </c>
      <c r="B32" t="s">
        <v>12</v>
      </c>
      <c r="C32">
        <v>3</v>
      </c>
      <c r="D32">
        <v>15</v>
      </c>
      <c r="E32">
        <v>4018.8</v>
      </c>
      <c r="F32">
        <v>4018.8</v>
      </c>
      <c r="N32">
        <v>201718</v>
      </c>
      <c r="O32">
        <v>1</v>
      </c>
      <c r="P32">
        <v>30</v>
      </c>
      <c r="Q32">
        <v>5291.7000000000007</v>
      </c>
      <c r="S32">
        <v>201718</v>
      </c>
      <c r="T32">
        <v>30</v>
      </c>
      <c r="U32">
        <v>2400</v>
      </c>
      <c r="V32" s="3">
        <f t="shared" si="0"/>
        <v>3.3802112417116059</v>
      </c>
      <c r="W32" s="3">
        <f t="shared" si="1"/>
        <v>48.989794855663561</v>
      </c>
    </row>
    <row r="33" spans="1:23" x14ac:dyDescent="0.25">
      <c r="A33" t="s">
        <v>13</v>
      </c>
      <c r="B33" t="s">
        <v>12</v>
      </c>
      <c r="C33">
        <v>4</v>
      </c>
      <c r="D33">
        <v>15</v>
      </c>
      <c r="E33">
        <v>3652.5</v>
      </c>
      <c r="F33">
        <v>3652.5</v>
      </c>
      <c r="N33">
        <v>201718</v>
      </c>
      <c r="O33">
        <v>2</v>
      </c>
      <c r="P33">
        <v>30</v>
      </c>
      <c r="Q33">
        <v>4605.0999999999995</v>
      </c>
      <c r="S33">
        <v>201718</v>
      </c>
      <c r="T33">
        <v>30</v>
      </c>
      <c r="U33">
        <v>4500</v>
      </c>
      <c r="V33" s="3">
        <f t="shared" si="0"/>
        <v>3.6532125137753435</v>
      </c>
      <c r="W33" s="3">
        <f t="shared" si="1"/>
        <v>67.082039324993687</v>
      </c>
    </row>
    <row r="34" spans="1:23" x14ac:dyDescent="0.25">
      <c r="A34" t="s">
        <v>13</v>
      </c>
      <c r="B34" t="s">
        <v>12</v>
      </c>
      <c r="C34">
        <v>5</v>
      </c>
      <c r="D34">
        <v>15</v>
      </c>
      <c r="E34">
        <v>3892.4999999999991</v>
      </c>
      <c r="F34">
        <v>3892.4999999999991</v>
      </c>
      <c r="N34">
        <v>201718</v>
      </c>
      <c r="O34">
        <v>3</v>
      </c>
      <c r="P34">
        <v>30</v>
      </c>
      <c r="Q34">
        <v>3410.5</v>
      </c>
      <c r="S34">
        <v>201718</v>
      </c>
      <c r="T34">
        <v>30</v>
      </c>
      <c r="U34">
        <v>2750</v>
      </c>
      <c r="V34" s="3">
        <f t="shared" si="0"/>
        <v>3.4393326938302629</v>
      </c>
      <c r="W34" s="3">
        <f t="shared" si="1"/>
        <v>52.440442408507579</v>
      </c>
    </row>
    <row r="35" spans="1:23" x14ac:dyDescent="0.25">
      <c r="A35" t="s">
        <v>13</v>
      </c>
      <c r="B35" t="s">
        <v>12</v>
      </c>
      <c r="C35">
        <v>1</v>
      </c>
      <c r="D35">
        <v>30</v>
      </c>
      <c r="E35">
        <v>5291.7000000000007</v>
      </c>
      <c r="F35">
        <v>5291.7000000000007</v>
      </c>
      <c r="N35">
        <v>201718</v>
      </c>
      <c r="O35">
        <v>4</v>
      </c>
      <c r="P35">
        <v>30</v>
      </c>
      <c r="Q35">
        <v>5314.8</v>
      </c>
      <c r="S35">
        <v>201718</v>
      </c>
      <c r="T35">
        <v>30</v>
      </c>
      <c r="U35">
        <v>2610</v>
      </c>
      <c r="V35" s="3">
        <f t="shared" si="0"/>
        <v>3.4166405073382808</v>
      </c>
      <c r="W35" s="3">
        <f t="shared" si="1"/>
        <v>51.088159097779204</v>
      </c>
    </row>
    <row r="36" spans="1:23" x14ac:dyDescent="0.25">
      <c r="A36" t="s">
        <v>13</v>
      </c>
      <c r="B36" t="s">
        <v>12</v>
      </c>
      <c r="C36">
        <v>2</v>
      </c>
      <c r="D36">
        <v>30</v>
      </c>
      <c r="E36">
        <v>4605.0999999999995</v>
      </c>
      <c r="F36">
        <v>4605.0999999999995</v>
      </c>
      <c r="N36">
        <v>201718</v>
      </c>
      <c r="O36">
        <v>5</v>
      </c>
      <c r="P36">
        <v>30</v>
      </c>
      <c r="Q36">
        <v>6345.5999999999995</v>
      </c>
      <c r="S36">
        <v>201718</v>
      </c>
      <c r="T36">
        <v>30</v>
      </c>
      <c r="U36">
        <v>2350</v>
      </c>
      <c r="V36" s="3">
        <f t="shared" si="0"/>
        <v>3.3710678622717363</v>
      </c>
      <c r="W36" s="3">
        <f t="shared" si="1"/>
        <v>48.47679857416329</v>
      </c>
    </row>
    <row r="37" spans="1:23" x14ac:dyDescent="0.25">
      <c r="A37" t="s">
        <v>13</v>
      </c>
      <c r="B37" t="s">
        <v>12</v>
      </c>
      <c r="C37">
        <v>3</v>
      </c>
      <c r="D37">
        <v>30</v>
      </c>
      <c r="E37">
        <v>3410.5</v>
      </c>
      <c r="F37">
        <v>3410.5</v>
      </c>
      <c r="N37">
        <v>201718</v>
      </c>
      <c r="O37">
        <v>1</v>
      </c>
      <c r="P37">
        <v>60</v>
      </c>
      <c r="Q37">
        <v>2811.4999999999995</v>
      </c>
      <c r="S37">
        <v>201718</v>
      </c>
      <c r="T37">
        <v>60</v>
      </c>
      <c r="U37">
        <v>2050</v>
      </c>
      <c r="V37" s="3">
        <f t="shared" si="0"/>
        <v>3.3117538610557542</v>
      </c>
      <c r="W37" s="3">
        <f t="shared" si="1"/>
        <v>45.276925690687087</v>
      </c>
    </row>
    <row r="38" spans="1:23" x14ac:dyDescent="0.25">
      <c r="A38" t="s">
        <v>13</v>
      </c>
      <c r="B38" t="s">
        <v>12</v>
      </c>
      <c r="C38">
        <v>4</v>
      </c>
      <c r="D38">
        <v>30</v>
      </c>
      <c r="E38">
        <v>5314.8</v>
      </c>
      <c r="F38">
        <v>5314.8</v>
      </c>
      <c r="N38">
        <v>201718</v>
      </c>
      <c r="O38">
        <v>2</v>
      </c>
      <c r="P38">
        <v>60</v>
      </c>
      <c r="Q38">
        <v>399.4</v>
      </c>
      <c r="S38">
        <v>201718</v>
      </c>
      <c r="T38">
        <v>60</v>
      </c>
      <c r="U38">
        <v>430</v>
      </c>
      <c r="V38" s="3">
        <f t="shared" si="0"/>
        <v>2.6334684555795866</v>
      </c>
      <c r="W38" s="3">
        <f t="shared" si="1"/>
        <v>20.73644135332772</v>
      </c>
    </row>
    <row r="39" spans="1:23" x14ac:dyDescent="0.25">
      <c r="A39" t="s">
        <v>13</v>
      </c>
      <c r="B39" t="s">
        <v>12</v>
      </c>
      <c r="C39">
        <v>5</v>
      </c>
      <c r="D39">
        <v>30</v>
      </c>
      <c r="E39">
        <v>6345.5999999999995</v>
      </c>
      <c r="F39">
        <v>6345.5999999999995</v>
      </c>
      <c r="N39">
        <v>201718</v>
      </c>
      <c r="O39">
        <v>3</v>
      </c>
      <c r="P39">
        <v>60</v>
      </c>
      <c r="Q39">
        <v>1398.8</v>
      </c>
      <c r="S39">
        <v>201718</v>
      </c>
      <c r="T39">
        <v>60</v>
      </c>
      <c r="U39">
        <v>1150</v>
      </c>
      <c r="V39" s="3">
        <f t="shared" si="0"/>
        <v>3.0606978403536118</v>
      </c>
      <c r="W39" s="3">
        <f t="shared" si="1"/>
        <v>33.911649915626342</v>
      </c>
    </row>
    <row r="40" spans="1:23" x14ac:dyDescent="0.25">
      <c r="A40" t="s">
        <v>13</v>
      </c>
      <c r="B40" t="s">
        <v>12</v>
      </c>
      <c r="C40">
        <v>1</v>
      </c>
      <c r="D40">
        <v>60</v>
      </c>
      <c r="E40">
        <v>2811.4999999999995</v>
      </c>
      <c r="F40">
        <v>2811.4999999999995</v>
      </c>
      <c r="N40">
        <v>201718</v>
      </c>
      <c r="O40">
        <v>4</v>
      </c>
      <c r="P40">
        <v>60</v>
      </c>
      <c r="Q40">
        <v>624.5</v>
      </c>
      <c r="S40">
        <v>201718</v>
      </c>
      <c r="T40">
        <v>60</v>
      </c>
      <c r="U40">
        <v>600</v>
      </c>
      <c r="V40" s="3">
        <f t="shared" si="0"/>
        <v>2.7781512503836434</v>
      </c>
      <c r="W40" s="3">
        <f t="shared" si="1"/>
        <v>24.494897427831781</v>
      </c>
    </row>
    <row r="41" spans="1:23" x14ac:dyDescent="0.25">
      <c r="A41" t="s">
        <v>13</v>
      </c>
      <c r="B41" t="s">
        <v>12</v>
      </c>
      <c r="C41">
        <v>2</v>
      </c>
      <c r="D41">
        <v>60</v>
      </c>
      <c r="E41">
        <v>399.4</v>
      </c>
      <c r="F41">
        <v>399.4</v>
      </c>
      <c r="N41">
        <v>201718</v>
      </c>
      <c r="O41">
        <v>5</v>
      </c>
      <c r="P41">
        <v>60</v>
      </c>
      <c r="Q41">
        <v>2184.1999999999994</v>
      </c>
      <c r="S41">
        <v>201718</v>
      </c>
      <c r="T41">
        <v>60</v>
      </c>
      <c r="U41">
        <v>800</v>
      </c>
      <c r="V41" s="3">
        <f t="shared" si="0"/>
        <v>2.9030899869919438</v>
      </c>
      <c r="W41" s="3">
        <f t="shared" si="1"/>
        <v>28.284271247461902</v>
      </c>
    </row>
    <row r="42" spans="1:23" x14ac:dyDescent="0.25">
      <c r="A42" t="s">
        <v>13</v>
      </c>
      <c r="B42" t="s">
        <v>12</v>
      </c>
      <c r="C42">
        <v>3</v>
      </c>
      <c r="D42">
        <v>60</v>
      </c>
      <c r="E42">
        <v>1398.8</v>
      </c>
      <c r="F42">
        <v>1398.8</v>
      </c>
    </row>
    <row r="43" spans="1:23" x14ac:dyDescent="0.25">
      <c r="A43" t="s">
        <v>13</v>
      </c>
      <c r="B43" t="s">
        <v>12</v>
      </c>
      <c r="C43">
        <v>4</v>
      </c>
      <c r="D43">
        <v>60</v>
      </c>
      <c r="E43">
        <v>624.5</v>
      </c>
      <c r="F43">
        <v>624.5</v>
      </c>
    </row>
    <row r="44" spans="1:23" x14ac:dyDescent="0.25">
      <c r="A44" t="s">
        <v>13</v>
      </c>
      <c r="B44" t="s">
        <v>12</v>
      </c>
      <c r="C44">
        <v>5</v>
      </c>
      <c r="D44">
        <v>60</v>
      </c>
      <c r="E44">
        <v>2184.1999999999994</v>
      </c>
      <c r="F44">
        <v>2184.1999999999994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143"/>
  <sheetViews>
    <sheetView topLeftCell="D1" workbookViewId="0">
      <selection activeCell="I2" sqref="I2:J15"/>
    </sheetView>
  </sheetViews>
  <sheetFormatPr defaultRowHeight="15" x14ac:dyDescent="0.25"/>
  <cols>
    <col min="6" max="6" width="10" bestFit="1" customWidth="1"/>
  </cols>
  <sheetData>
    <row r="1" spans="1:18" x14ac:dyDescent="0.25">
      <c r="A1" t="s">
        <v>38</v>
      </c>
      <c r="B1" t="s">
        <v>2</v>
      </c>
      <c r="C1" t="s">
        <v>3</v>
      </c>
      <c r="D1" t="s">
        <v>8</v>
      </c>
      <c r="F1" t="s">
        <v>0</v>
      </c>
      <c r="G1" t="s">
        <v>1</v>
      </c>
      <c r="H1" t="s">
        <v>2</v>
      </c>
      <c r="I1" t="s">
        <v>3</v>
      </c>
      <c r="J1" t="s">
        <v>33</v>
      </c>
      <c r="N1" t="s">
        <v>30</v>
      </c>
      <c r="O1" t="s">
        <v>31</v>
      </c>
      <c r="P1" t="s">
        <v>32</v>
      </c>
      <c r="R1" t="s">
        <v>10</v>
      </c>
    </row>
    <row r="2" spans="1:18" x14ac:dyDescent="0.25">
      <c r="A2">
        <v>201718</v>
      </c>
      <c r="B2">
        <v>1</v>
      </c>
      <c r="C2">
        <v>0</v>
      </c>
      <c r="D2">
        <v>1236.9000000000001</v>
      </c>
      <c r="F2" t="s">
        <v>11</v>
      </c>
      <c r="G2" t="s">
        <v>34</v>
      </c>
      <c r="H2">
        <v>2</v>
      </c>
      <c r="I2">
        <v>0</v>
      </c>
      <c r="J2">
        <v>3100</v>
      </c>
      <c r="N2">
        <v>600</v>
      </c>
      <c r="O2">
        <v>7650</v>
      </c>
      <c r="P2">
        <v>28.104575163398692</v>
      </c>
      <c r="R2">
        <v>19.35483870967742</v>
      </c>
    </row>
    <row r="3" spans="1:18" x14ac:dyDescent="0.25">
      <c r="A3" s="3">
        <v>201718</v>
      </c>
      <c r="B3">
        <v>2</v>
      </c>
      <c r="C3">
        <v>0</v>
      </c>
      <c r="D3">
        <v>838.4</v>
      </c>
      <c r="F3" t="s">
        <v>11</v>
      </c>
      <c r="G3" t="s">
        <v>34</v>
      </c>
      <c r="H3">
        <v>3</v>
      </c>
      <c r="I3">
        <v>0</v>
      </c>
      <c r="J3">
        <v>2800</v>
      </c>
      <c r="N3">
        <v>150</v>
      </c>
      <c r="O3">
        <v>5650</v>
      </c>
      <c r="P3">
        <v>6.1946902654867273</v>
      </c>
      <c r="R3">
        <v>5.3571428571428568</v>
      </c>
    </row>
    <row r="4" spans="1:18" x14ac:dyDescent="0.25">
      <c r="A4" s="3">
        <v>201718</v>
      </c>
      <c r="B4">
        <v>3</v>
      </c>
      <c r="C4">
        <v>0</v>
      </c>
      <c r="D4">
        <v>181.4</v>
      </c>
      <c r="F4" t="s">
        <v>11</v>
      </c>
      <c r="G4" t="s">
        <v>34</v>
      </c>
      <c r="H4">
        <v>4</v>
      </c>
      <c r="I4">
        <v>0</v>
      </c>
      <c r="J4">
        <v>2500</v>
      </c>
      <c r="N4">
        <v>600</v>
      </c>
      <c r="O4">
        <v>5000</v>
      </c>
      <c r="P4">
        <v>23</v>
      </c>
      <c r="R4">
        <v>10</v>
      </c>
    </row>
    <row r="5" spans="1:18" x14ac:dyDescent="0.25">
      <c r="A5" s="3">
        <v>201718</v>
      </c>
      <c r="B5">
        <v>4</v>
      </c>
      <c r="C5">
        <v>0</v>
      </c>
      <c r="D5">
        <v>1113.3</v>
      </c>
      <c r="F5" t="s">
        <v>11</v>
      </c>
      <c r="G5" t="s">
        <v>34</v>
      </c>
      <c r="H5">
        <v>5</v>
      </c>
      <c r="I5">
        <v>0</v>
      </c>
      <c r="J5">
        <v>3760</v>
      </c>
      <c r="N5">
        <v>1350</v>
      </c>
      <c r="O5">
        <v>9250</v>
      </c>
      <c r="P5">
        <v>54.594594594594589</v>
      </c>
      <c r="R5">
        <v>35.904255319148938</v>
      </c>
    </row>
    <row r="6" spans="1:18" x14ac:dyDescent="0.25">
      <c r="A6" s="3">
        <v>201718</v>
      </c>
      <c r="B6">
        <v>5</v>
      </c>
      <c r="C6">
        <v>0</v>
      </c>
      <c r="D6">
        <v>1133.9000000000001</v>
      </c>
      <c r="F6" t="s">
        <v>11</v>
      </c>
      <c r="G6" t="s">
        <v>34</v>
      </c>
      <c r="H6">
        <v>3</v>
      </c>
      <c r="I6">
        <v>15</v>
      </c>
      <c r="J6">
        <v>3100</v>
      </c>
      <c r="N6">
        <v>50</v>
      </c>
      <c r="O6">
        <v>7900</v>
      </c>
      <c r="P6">
        <v>1.2658227848101267</v>
      </c>
      <c r="R6">
        <v>1.6129032258064515</v>
      </c>
    </row>
    <row r="7" spans="1:18" x14ac:dyDescent="0.25">
      <c r="A7" s="3">
        <v>201718</v>
      </c>
      <c r="B7">
        <v>1</v>
      </c>
      <c r="C7">
        <v>15</v>
      </c>
      <c r="D7">
        <v>10.400000000000002</v>
      </c>
      <c r="F7" t="s">
        <v>11</v>
      </c>
      <c r="G7" t="s">
        <v>34</v>
      </c>
      <c r="H7">
        <v>1</v>
      </c>
      <c r="I7">
        <v>30</v>
      </c>
      <c r="J7">
        <v>2400</v>
      </c>
      <c r="N7">
        <v>600</v>
      </c>
      <c r="O7">
        <v>5450</v>
      </c>
      <c r="P7">
        <v>31.192660550458719</v>
      </c>
      <c r="R7">
        <v>25</v>
      </c>
    </row>
    <row r="8" spans="1:18" x14ac:dyDescent="0.25">
      <c r="A8" s="3">
        <v>201718</v>
      </c>
      <c r="B8">
        <v>3</v>
      </c>
      <c r="C8">
        <v>15</v>
      </c>
      <c r="D8">
        <v>50.599999999999994</v>
      </c>
      <c r="F8" t="s">
        <v>11</v>
      </c>
      <c r="G8" t="s">
        <v>34</v>
      </c>
      <c r="H8">
        <v>2</v>
      </c>
      <c r="I8">
        <v>30</v>
      </c>
      <c r="J8">
        <v>4500</v>
      </c>
      <c r="N8">
        <v>1150</v>
      </c>
      <c r="O8">
        <v>7850</v>
      </c>
      <c r="P8">
        <v>59.872611464968152</v>
      </c>
      <c r="R8">
        <v>25.555555555555554</v>
      </c>
    </row>
    <row r="9" spans="1:18" x14ac:dyDescent="0.25">
      <c r="A9" s="3">
        <v>201718</v>
      </c>
      <c r="B9">
        <v>1</v>
      </c>
      <c r="C9">
        <v>30</v>
      </c>
      <c r="D9">
        <v>435.3</v>
      </c>
      <c r="F9" t="s">
        <v>11</v>
      </c>
      <c r="G9" t="s">
        <v>34</v>
      </c>
      <c r="H9">
        <v>3</v>
      </c>
      <c r="I9">
        <v>30</v>
      </c>
      <c r="J9">
        <v>2750</v>
      </c>
      <c r="N9">
        <v>50</v>
      </c>
      <c r="O9">
        <v>4200</v>
      </c>
      <c r="P9">
        <v>1.1904761904761905</v>
      </c>
      <c r="R9">
        <v>1.8181818181818181</v>
      </c>
    </row>
    <row r="10" spans="1:18" x14ac:dyDescent="0.25">
      <c r="A10" s="3">
        <v>201718</v>
      </c>
      <c r="B10">
        <v>2</v>
      </c>
      <c r="C10">
        <v>30</v>
      </c>
      <c r="D10">
        <v>2232.5</v>
      </c>
      <c r="F10" t="s">
        <v>11</v>
      </c>
      <c r="G10" t="s">
        <v>34</v>
      </c>
      <c r="H10">
        <v>4</v>
      </c>
      <c r="I10">
        <v>30</v>
      </c>
      <c r="J10">
        <v>2610</v>
      </c>
      <c r="N10">
        <v>950</v>
      </c>
      <c r="O10">
        <v>6300</v>
      </c>
      <c r="P10">
        <v>50</v>
      </c>
      <c r="R10">
        <v>36.398467432950191</v>
      </c>
    </row>
    <row r="11" spans="1:18" x14ac:dyDescent="0.25">
      <c r="A11" s="3">
        <v>201718</v>
      </c>
      <c r="B11">
        <v>3</v>
      </c>
      <c r="C11">
        <v>30</v>
      </c>
      <c r="D11">
        <v>67.199999999999989</v>
      </c>
      <c r="F11" t="s">
        <v>11</v>
      </c>
      <c r="G11" t="s">
        <v>34</v>
      </c>
      <c r="H11">
        <v>5</v>
      </c>
      <c r="I11">
        <v>30</v>
      </c>
      <c r="J11">
        <v>2350</v>
      </c>
      <c r="N11">
        <v>950</v>
      </c>
      <c r="O11">
        <v>5850</v>
      </c>
      <c r="P11">
        <v>43.589743589743591</v>
      </c>
      <c r="R11">
        <v>40.425531914893611</v>
      </c>
    </row>
    <row r="12" spans="1:18" x14ac:dyDescent="0.25">
      <c r="A12" s="3">
        <v>201718</v>
      </c>
      <c r="B12">
        <v>4</v>
      </c>
      <c r="C12">
        <v>30</v>
      </c>
      <c r="D12">
        <v>464.4</v>
      </c>
      <c r="F12" t="s">
        <v>11</v>
      </c>
      <c r="G12" t="s">
        <v>34</v>
      </c>
      <c r="H12">
        <v>1</v>
      </c>
      <c r="I12">
        <v>60</v>
      </c>
      <c r="J12">
        <v>2050</v>
      </c>
      <c r="N12">
        <v>1050</v>
      </c>
      <c r="O12">
        <v>5850</v>
      </c>
      <c r="P12">
        <v>74.358974358974365</v>
      </c>
      <c r="R12">
        <v>51.219512195121951</v>
      </c>
    </row>
    <row r="13" spans="1:18" x14ac:dyDescent="0.25">
      <c r="A13" s="3">
        <v>201718</v>
      </c>
      <c r="B13">
        <v>5</v>
      </c>
      <c r="C13">
        <v>30</v>
      </c>
      <c r="D13">
        <v>117.6</v>
      </c>
      <c r="F13" t="s">
        <v>11</v>
      </c>
      <c r="G13" t="s">
        <v>34</v>
      </c>
      <c r="H13">
        <v>2</v>
      </c>
      <c r="I13">
        <v>60</v>
      </c>
      <c r="J13">
        <v>430</v>
      </c>
      <c r="N13">
        <v>100</v>
      </c>
      <c r="O13">
        <v>1000</v>
      </c>
      <c r="P13">
        <v>25</v>
      </c>
      <c r="R13">
        <v>23.255813953488371</v>
      </c>
    </row>
    <row r="14" spans="1:18" x14ac:dyDescent="0.25">
      <c r="A14" s="3">
        <v>201718</v>
      </c>
      <c r="B14">
        <v>5</v>
      </c>
      <c r="C14">
        <v>30</v>
      </c>
      <c r="D14">
        <v>2729.3</v>
      </c>
      <c r="F14" t="s">
        <v>11</v>
      </c>
      <c r="G14" t="s">
        <v>34</v>
      </c>
      <c r="H14">
        <v>4</v>
      </c>
      <c r="I14">
        <v>60</v>
      </c>
      <c r="J14">
        <v>600</v>
      </c>
      <c r="N14">
        <v>400</v>
      </c>
      <c r="O14">
        <v>1000</v>
      </c>
      <c r="P14">
        <v>80</v>
      </c>
      <c r="R14">
        <v>66.666666666666657</v>
      </c>
    </row>
    <row r="15" spans="1:18" x14ac:dyDescent="0.25">
      <c r="A15" s="3">
        <v>201718</v>
      </c>
      <c r="B15">
        <v>1</v>
      </c>
      <c r="C15">
        <v>60</v>
      </c>
      <c r="D15">
        <v>2393.2000000000003</v>
      </c>
      <c r="F15" t="s">
        <v>11</v>
      </c>
      <c r="G15" t="s">
        <v>34</v>
      </c>
      <c r="H15">
        <v>5</v>
      </c>
      <c r="I15">
        <v>60</v>
      </c>
      <c r="J15">
        <v>800</v>
      </c>
      <c r="N15">
        <v>150</v>
      </c>
      <c r="O15">
        <v>1600</v>
      </c>
      <c r="P15">
        <v>21.875000000000004</v>
      </c>
      <c r="R15">
        <v>18.75</v>
      </c>
    </row>
    <row r="16" spans="1:18" x14ac:dyDescent="0.25">
      <c r="A16" s="3">
        <v>201718</v>
      </c>
      <c r="B16">
        <v>2</v>
      </c>
      <c r="C16">
        <v>60</v>
      </c>
      <c r="D16">
        <v>130.69999999999999</v>
      </c>
    </row>
    <row r="17" spans="1:13" x14ac:dyDescent="0.25">
      <c r="A17" s="3">
        <v>201718</v>
      </c>
      <c r="B17">
        <v>4</v>
      </c>
      <c r="C17">
        <v>60</v>
      </c>
      <c r="D17">
        <v>487.8</v>
      </c>
    </row>
    <row r="18" spans="1:13" x14ac:dyDescent="0.25">
      <c r="A18" s="3">
        <v>201718</v>
      </c>
      <c r="B18">
        <v>5</v>
      </c>
      <c r="C18">
        <v>60</v>
      </c>
      <c r="D18">
        <v>361.09999999999997</v>
      </c>
    </row>
    <row r="20" spans="1:13" x14ac:dyDescent="0.25">
      <c r="A20" t="s">
        <v>0</v>
      </c>
      <c r="B20" t="s">
        <v>1</v>
      </c>
      <c r="C20" t="s">
        <v>2</v>
      </c>
      <c r="D20" t="s">
        <v>3</v>
      </c>
      <c r="E20" t="s">
        <v>27</v>
      </c>
      <c r="F20" t="s">
        <v>28</v>
      </c>
      <c r="G20" t="s">
        <v>7</v>
      </c>
      <c r="H20" t="s">
        <v>29</v>
      </c>
      <c r="I20" t="s">
        <v>30</v>
      </c>
      <c r="J20" t="s">
        <v>31</v>
      </c>
      <c r="K20" t="s">
        <v>32</v>
      </c>
      <c r="L20" t="s">
        <v>33</v>
      </c>
      <c r="M20" t="s">
        <v>10</v>
      </c>
    </row>
    <row r="21" spans="1:13" x14ac:dyDescent="0.25">
      <c r="A21" t="s">
        <v>17</v>
      </c>
      <c r="B21" t="s">
        <v>34</v>
      </c>
      <c r="C21">
        <v>2</v>
      </c>
      <c r="D21">
        <v>0</v>
      </c>
      <c r="E21">
        <v>0.245</v>
      </c>
      <c r="F21">
        <v>0.12</v>
      </c>
      <c r="G21">
        <v>10000</v>
      </c>
      <c r="H21">
        <v>2450</v>
      </c>
      <c r="I21">
        <v>1200</v>
      </c>
      <c r="J21">
        <v>7650</v>
      </c>
      <c r="K21">
        <v>32.026143790849673</v>
      </c>
      <c r="L21">
        <v>3100</v>
      </c>
      <c r="M21">
        <v>38.70967741935484</v>
      </c>
    </row>
    <row r="22" spans="1:13" x14ac:dyDescent="0.25">
      <c r="A22" t="s">
        <v>16</v>
      </c>
      <c r="B22" t="s">
        <v>34</v>
      </c>
      <c r="C22">
        <v>2</v>
      </c>
      <c r="D22">
        <v>0</v>
      </c>
      <c r="E22">
        <v>0.245</v>
      </c>
      <c r="F22">
        <v>9.5000000000000001E-2</v>
      </c>
      <c r="G22">
        <v>10000</v>
      </c>
      <c r="H22">
        <v>2450</v>
      </c>
      <c r="I22">
        <v>950</v>
      </c>
      <c r="J22">
        <v>7650</v>
      </c>
      <c r="K22">
        <v>32.026143790849673</v>
      </c>
      <c r="L22">
        <v>3100</v>
      </c>
      <c r="M22">
        <v>30.64516129032258</v>
      </c>
    </row>
    <row r="23" spans="1:13" x14ac:dyDescent="0.25">
      <c r="A23" t="s">
        <v>11</v>
      </c>
      <c r="B23" t="s">
        <v>34</v>
      </c>
      <c r="C23">
        <v>2</v>
      </c>
      <c r="D23">
        <v>0</v>
      </c>
      <c r="E23">
        <v>0.215</v>
      </c>
      <c r="F23">
        <v>0.06</v>
      </c>
      <c r="G23">
        <v>10000</v>
      </c>
      <c r="H23">
        <v>2150</v>
      </c>
      <c r="I23">
        <v>600</v>
      </c>
      <c r="J23">
        <v>7650</v>
      </c>
      <c r="K23">
        <v>28.104575163398692</v>
      </c>
      <c r="L23">
        <v>3100</v>
      </c>
      <c r="M23">
        <v>19.35483870967742</v>
      </c>
    </row>
    <row r="24" spans="1:13" x14ac:dyDescent="0.25">
      <c r="A24" t="s">
        <v>18</v>
      </c>
      <c r="B24" t="s">
        <v>34</v>
      </c>
      <c r="C24">
        <v>2</v>
      </c>
      <c r="D24">
        <v>0</v>
      </c>
      <c r="E24">
        <v>0.06</v>
      </c>
      <c r="F24">
        <v>3.5000000000000003E-2</v>
      </c>
      <c r="G24">
        <v>10000</v>
      </c>
      <c r="H24">
        <v>600</v>
      </c>
      <c r="I24">
        <v>350.00000000000006</v>
      </c>
      <c r="J24">
        <v>7650</v>
      </c>
      <c r="K24">
        <v>7.8431372549019605</v>
      </c>
      <c r="L24">
        <v>3100</v>
      </c>
      <c r="M24">
        <v>11.290322580645164</v>
      </c>
    </row>
    <row r="25" spans="1:13" x14ac:dyDescent="0.25">
      <c r="A25" t="s">
        <v>13</v>
      </c>
      <c r="B25" t="s">
        <v>34</v>
      </c>
      <c r="C25">
        <v>2</v>
      </c>
      <c r="D25">
        <v>0</v>
      </c>
      <c r="E25">
        <v>0.7649999999999999</v>
      </c>
      <c r="F25">
        <v>0.31000000000000005</v>
      </c>
      <c r="G25">
        <v>10000</v>
      </c>
      <c r="H25">
        <v>7650</v>
      </c>
      <c r="I25">
        <v>3100</v>
      </c>
      <c r="J25">
        <v>30600</v>
      </c>
      <c r="K25">
        <v>100</v>
      </c>
      <c r="L25">
        <v>12400</v>
      </c>
      <c r="M25">
        <v>100.00000000000001</v>
      </c>
    </row>
    <row r="27" spans="1:13" x14ac:dyDescent="0.25">
      <c r="A27" t="s">
        <v>17</v>
      </c>
      <c r="B27" t="s">
        <v>34</v>
      </c>
      <c r="C27">
        <v>3</v>
      </c>
      <c r="D27">
        <v>0</v>
      </c>
      <c r="E27">
        <v>0.03</v>
      </c>
      <c r="F27">
        <v>0.02</v>
      </c>
      <c r="G27">
        <v>10000</v>
      </c>
      <c r="H27">
        <v>300</v>
      </c>
      <c r="I27">
        <v>200</v>
      </c>
      <c r="J27">
        <v>5650</v>
      </c>
      <c r="K27">
        <v>5.3097345132743365</v>
      </c>
      <c r="L27">
        <v>2800</v>
      </c>
      <c r="M27">
        <v>7.1428571428571423</v>
      </c>
    </row>
    <row r="28" spans="1:13" x14ac:dyDescent="0.25">
      <c r="A28" t="s">
        <v>19</v>
      </c>
      <c r="B28" t="s">
        <v>34</v>
      </c>
      <c r="C28">
        <v>3</v>
      </c>
      <c r="D28">
        <v>0</v>
      </c>
      <c r="E28">
        <v>0.115</v>
      </c>
      <c r="F28">
        <v>7.0000000000000007E-2</v>
      </c>
      <c r="G28">
        <v>10000</v>
      </c>
      <c r="H28">
        <v>1150</v>
      </c>
      <c r="I28">
        <v>700.00000000000011</v>
      </c>
      <c r="J28">
        <v>5650</v>
      </c>
      <c r="K28">
        <v>20.353982300884958</v>
      </c>
      <c r="L28">
        <v>2800</v>
      </c>
      <c r="M28">
        <v>25.000000000000007</v>
      </c>
    </row>
    <row r="29" spans="1:13" x14ac:dyDescent="0.25">
      <c r="A29" t="s">
        <v>11</v>
      </c>
      <c r="B29" t="s">
        <v>34</v>
      </c>
      <c r="C29">
        <v>3</v>
      </c>
      <c r="D29">
        <v>0</v>
      </c>
      <c r="E29">
        <v>3.5000000000000003E-2</v>
      </c>
      <c r="F29">
        <v>1.4999999999999999E-2</v>
      </c>
      <c r="G29">
        <v>10000</v>
      </c>
      <c r="H29">
        <v>350.00000000000006</v>
      </c>
      <c r="I29">
        <v>150</v>
      </c>
      <c r="J29">
        <v>5650</v>
      </c>
      <c r="K29">
        <v>6.1946902654867273</v>
      </c>
      <c r="L29">
        <v>2800</v>
      </c>
      <c r="M29">
        <v>5.3571428571428568</v>
      </c>
    </row>
    <row r="30" spans="1:13" x14ac:dyDescent="0.25">
      <c r="A30" t="s">
        <v>16</v>
      </c>
      <c r="B30" t="s">
        <v>34</v>
      </c>
      <c r="C30">
        <v>3</v>
      </c>
      <c r="D30">
        <v>0</v>
      </c>
      <c r="E30">
        <v>0.25</v>
      </c>
      <c r="F30">
        <v>9.5000000000000001E-2</v>
      </c>
      <c r="G30">
        <v>10000</v>
      </c>
      <c r="H30">
        <v>2500</v>
      </c>
      <c r="I30">
        <v>950</v>
      </c>
      <c r="J30">
        <v>5650</v>
      </c>
      <c r="K30">
        <v>44.247787610619469</v>
      </c>
      <c r="L30">
        <v>2800</v>
      </c>
      <c r="M30">
        <v>33.928571428571431</v>
      </c>
    </row>
    <row r="31" spans="1:13" x14ac:dyDescent="0.25">
      <c r="A31" t="s">
        <v>18</v>
      </c>
      <c r="B31" t="s">
        <v>34</v>
      </c>
      <c r="C31">
        <v>3</v>
      </c>
      <c r="D31">
        <v>0</v>
      </c>
      <c r="E31">
        <v>5.5E-2</v>
      </c>
      <c r="F31">
        <v>2.5000000000000001E-2</v>
      </c>
      <c r="G31">
        <v>10000</v>
      </c>
      <c r="H31">
        <v>550</v>
      </c>
      <c r="I31">
        <v>250</v>
      </c>
      <c r="J31">
        <v>5650</v>
      </c>
      <c r="K31">
        <v>9.7345132743362832</v>
      </c>
      <c r="L31">
        <v>2800</v>
      </c>
      <c r="M31">
        <v>8.9285714285714288</v>
      </c>
    </row>
    <row r="32" spans="1:13" x14ac:dyDescent="0.25">
      <c r="A32" t="s">
        <v>14</v>
      </c>
      <c r="B32" t="s">
        <v>34</v>
      </c>
      <c r="C32">
        <v>3</v>
      </c>
      <c r="D32">
        <v>0</v>
      </c>
      <c r="E32">
        <v>0.08</v>
      </c>
      <c r="F32">
        <v>5.5E-2</v>
      </c>
      <c r="G32">
        <v>10000</v>
      </c>
      <c r="H32">
        <v>800</v>
      </c>
      <c r="I32">
        <v>550</v>
      </c>
      <c r="J32">
        <v>5650</v>
      </c>
      <c r="K32">
        <v>14.159292035398231</v>
      </c>
      <c r="L32">
        <v>2800</v>
      </c>
      <c r="M32">
        <v>19.642857142857142</v>
      </c>
    </row>
    <row r="33" spans="1:13" x14ac:dyDescent="0.25">
      <c r="A33" t="s">
        <v>13</v>
      </c>
      <c r="B33" t="s">
        <v>34</v>
      </c>
      <c r="C33">
        <v>3</v>
      </c>
      <c r="D33">
        <v>0</v>
      </c>
      <c r="E33">
        <v>0.56500000000000006</v>
      </c>
      <c r="F33">
        <v>0.28000000000000003</v>
      </c>
      <c r="G33">
        <v>10000</v>
      </c>
      <c r="H33">
        <v>5650</v>
      </c>
      <c r="I33">
        <v>2800</v>
      </c>
      <c r="J33">
        <v>33900</v>
      </c>
      <c r="K33">
        <v>100</v>
      </c>
      <c r="L33">
        <v>16800</v>
      </c>
      <c r="M33">
        <v>100.00000000000001</v>
      </c>
    </row>
    <row r="35" spans="1:13" x14ac:dyDescent="0.25">
      <c r="A35" t="s">
        <v>17</v>
      </c>
      <c r="B35" t="s">
        <v>34</v>
      </c>
      <c r="C35">
        <v>4</v>
      </c>
      <c r="D35">
        <v>0</v>
      </c>
      <c r="E35">
        <v>1.4999999999999999E-2</v>
      </c>
      <c r="F35">
        <v>0.01</v>
      </c>
      <c r="G35">
        <v>10000</v>
      </c>
      <c r="H35">
        <v>150</v>
      </c>
      <c r="I35">
        <v>100</v>
      </c>
      <c r="J35">
        <v>5000</v>
      </c>
      <c r="K35">
        <v>3</v>
      </c>
      <c r="L35">
        <v>2500</v>
      </c>
      <c r="M35">
        <v>4</v>
      </c>
    </row>
    <row r="36" spans="1:13" x14ac:dyDescent="0.25">
      <c r="A36" t="s">
        <v>11</v>
      </c>
      <c r="B36" t="s">
        <v>34</v>
      </c>
      <c r="C36">
        <v>4</v>
      </c>
      <c r="D36">
        <v>0</v>
      </c>
      <c r="E36">
        <v>0.115</v>
      </c>
      <c r="F36">
        <v>2.5000000000000001E-2</v>
      </c>
      <c r="G36">
        <v>10000</v>
      </c>
      <c r="H36">
        <v>1150</v>
      </c>
      <c r="I36">
        <v>250</v>
      </c>
      <c r="J36">
        <v>5000</v>
      </c>
      <c r="K36">
        <v>23</v>
      </c>
      <c r="L36">
        <v>2500</v>
      </c>
      <c r="M36">
        <v>10</v>
      </c>
    </row>
    <row r="37" spans="1:13" x14ac:dyDescent="0.25">
      <c r="A37" t="s">
        <v>35</v>
      </c>
      <c r="B37" t="s">
        <v>34</v>
      </c>
      <c r="C37">
        <v>4</v>
      </c>
      <c r="D37">
        <v>0</v>
      </c>
      <c r="E37">
        <v>0.02</v>
      </c>
      <c r="F37">
        <v>1.4999999999999999E-2</v>
      </c>
      <c r="G37">
        <v>10000</v>
      </c>
      <c r="H37">
        <v>200</v>
      </c>
      <c r="I37">
        <v>150</v>
      </c>
      <c r="J37">
        <v>5000</v>
      </c>
      <c r="K37">
        <v>4</v>
      </c>
      <c r="L37">
        <v>2500</v>
      </c>
      <c r="M37">
        <v>6</v>
      </c>
    </row>
    <row r="38" spans="1:13" x14ac:dyDescent="0.25">
      <c r="A38" t="s">
        <v>14</v>
      </c>
      <c r="B38" t="s">
        <v>34</v>
      </c>
      <c r="C38">
        <v>4</v>
      </c>
      <c r="D38">
        <v>0</v>
      </c>
      <c r="E38">
        <v>0.16500000000000001</v>
      </c>
      <c r="F38">
        <v>0.105</v>
      </c>
      <c r="G38">
        <v>10000</v>
      </c>
      <c r="H38">
        <v>1650</v>
      </c>
      <c r="I38">
        <v>1050</v>
      </c>
      <c r="J38">
        <v>5000</v>
      </c>
      <c r="K38">
        <v>33</v>
      </c>
      <c r="L38">
        <v>2500</v>
      </c>
      <c r="M38">
        <v>42</v>
      </c>
    </row>
    <row r="39" spans="1:13" x14ac:dyDescent="0.25">
      <c r="A39" t="s">
        <v>19</v>
      </c>
      <c r="B39" t="s">
        <v>34</v>
      </c>
      <c r="C39">
        <v>4</v>
      </c>
      <c r="D39">
        <v>0</v>
      </c>
      <c r="E39">
        <v>7.0000000000000007E-2</v>
      </c>
      <c r="F39">
        <v>0.04</v>
      </c>
      <c r="G39">
        <v>10000</v>
      </c>
      <c r="H39">
        <v>700.00000000000011</v>
      </c>
      <c r="I39">
        <v>400</v>
      </c>
      <c r="J39">
        <v>5000</v>
      </c>
      <c r="K39">
        <v>14.000000000000002</v>
      </c>
      <c r="L39">
        <v>2500</v>
      </c>
      <c r="M39">
        <v>16</v>
      </c>
    </row>
    <row r="40" spans="1:13" x14ac:dyDescent="0.25">
      <c r="A40" t="s">
        <v>11</v>
      </c>
      <c r="B40" t="s">
        <v>34</v>
      </c>
      <c r="C40">
        <v>4</v>
      </c>
      <c r="D40">
        <v>0</v>
      </c>
      <c r="E40">
        <v>5.5E-2</v>
      </c>
      <c r="F40">
        <v>3.5000000000000003E-2</v>
      </c>
      <c r="G40">
        <v>10000</v>
      </c>
      <c r="H40">
        <v>550</v>
      </c>
      <c r="I40">
        <v>350.00000000000006</v>
      </c>
      <c r="J40">
        <v>5000</v>
      </c>
      <c r="K40">
        <v>11</v>
      </c>
      <c r="L40">
        <v>2500</v>
      </c>
      <c r="M40">
        <v>14.000000000000002</v>
      </c>
    </row>
    <row r="41" spans="1:13" x14ac:dyDescent="0.25">
      <c r="A41" t="s">
        <v>23</v>
      </c>
      <c r="B41" t="s">
        <v>34</v>
      </c>
      <c r="C41">
        <v>4</v>
      </c>
      <c r="D41">
        <v>0</v>
      </c>
      <c r="E41">
        <v>0.06</v>
      </c>
      <c r="F41">
        <v>0.02</v>
      </c>
      <c r="G41">
        <v>10000</v>
      </c>
      <c r="H41">
        <v>600</v>
      </c>
      <c r="I41">
        <v>200</v>
      </c>
      <c r="J41">
        <v>5000</v>
      </c>
      <c r="K41">
        <v>12</v>
      </c>
      <c r="L41">
        <v>2500</v>
      </c>
      <c r="M41">
        <v>8</v>
      </c>
    </row>
    <row r="42" spans="1:13" x14ac:dyDescent="0.25">
      <c r="A42" t="s">
        <v>13</v>
      </c>
      <c r="B42" t="s">
        <v>34</v>
      </c>
      <c r="C42">
        <v>4</v>
      </c>
      <c r="D42">
        <v>0</v>
      </c>
      <c r="E42">
        <v>0.5</v>
      </c>
      <c r="F42">
        <v>0.25</v>
      </c>
      <c r="G42">
        <v>70000</v>
      </c>
      <c r="H42">
        <v>5000</v>
      </c>
      <c r="I42">
        <v>2500</v>
      </c>
      <c r="J42">
        <v>35000</v>
      </c>
      <c r="K42">
        <v>100</v>
      </c>
      <c r="L42">
        <v>17500</v>
      </c>
      <c r="M42">
        <v>100</v>
      </c>
    </row>
    <row r="44" spans="1:13" x14ac:dyDescent="0.25">
      <c r="A44" t="s">
        <v>14</v>
      </c>
      <c r="B44" t="s">
        <v>34</v>
      </c>
      <c r="C44">
        <v>5</v>
      </c>
      <c r="D44">
        <v>0</v>
      </c>
      <c r="E44">
        <v>0.38</v>
      </c>
      <c r="F44">
        <v>0.22500000000000001</v>
      </c>
      <c r="G44">
        <v>10000</v>
      </c>
      <c r="H44">
        <v>3800</v>
      </c>
      <c r="I44">
        <v>2250</v>
      </c>
      <c r="J44">
        <v>9250</v>
      </c>
      <c r="K44">
        <v>41.081081081081081</v>
      </c>
      <c r="L44">
        <v>3760</v>
      </c>
      <c r="M44">
        <v>59.840425531914896</v>
      </c>
    </row>
    <row r="45" spans="1:13" x14ac:dyDescent="0.25">
      <c r="A45" t="s">
        <v>11</v>
      </c>
      <c r="B45" t="s">
        <v>34</v>
      </c>
      <c r="C45">
        <v>5</v>
      </c>
      <c r="D45">
        <v>0</v>
      </c>
      <c r="E45">
        <v>0.505</v>
      </c>
      <c r="F45">
        <v>0.13500000000000001</v>
      </c>
      <c r="G45">
        <v>10000</v>
      </c>
      <c r="H45">
        <v>5050</v>
      </c>
      <c r="I45">
        <v>1350</v>
      </c>
      <c r="J45">
        <v>9250</v>
      </c>
      <c r="K45">
        <v>54.594594594594589</v>
      </c>
      <c r="L45">
        <v>3760</v>
      </c>
      <c r="M45">
        <v>35.904255319148938</v>
      </c>
    </row>
    <row r="46" spans="1:13" x14ac:dyDescent="0.25">
      <c r="A46" t="s">
        <v>16</v>
      </c>
      <c r="B46" t="s">
        <v>34</v>
      </c>
      <c r="C46">
        <v>5</v>
      </c>
      <c r="D46">
        <v>0</v>
      </c>
      <c r="E46">
        <v>0.01</v>
      </c>
      <c r="F46">
        <v>5.0000000000000001E-3</v>
      </c>
      <c r="G46">
        <v>10000</v>
      </c>
      <c r="H46">
        <v>100</v>
      </c>
      <c r="I46">
        <v>50</v>
      </c>
      <c r="J46">
        <v>9250</v>
      </c>
      <c r="K46">
        <v>1.0810810810810811</v>
      </c>
      <c r="L46">
        <v>3760</v>
      </c>
      <c r="M46">
        <v>1.3297872340425532</v>
      </c>
    </row>
    <row r="47" spans="1:13" x14ac:dyDescent="0.25">
      <c r="A47" t="s">
        <v>17</v>
      </c>
      <c r="B47" t="s">
        <v>34</v>
      </c>
      <c r="C47">
        <v>5</v>
      </c>
      <c r="D47">
        <v>0</v>
      </c>
      <c r="E47">
        <v>2.5000000000000001E-2</v>
      </c>
      <c r="F47">
        <v>0.01</v>
      </c>
      <c r="G47">
        <v>10000</v>
      </c>
      <c r="H47">
        <v>250</v>
      </c>
      <c r="I47">
        <v>100</v>
      </c>
      <c r="J47">
        <v>9250</v>
      </c>
      <c r="K47">
        <v>2.7027027027027026</v>
      </c>
      <c r="L47">
        <v>3760</v>
      </c>
      <c r="M47">
        <v>2.6595744680851063</v>
      </c>
    </row>
    <row r="48" spans="1:13" x14ac:dyDescent="0.25">
      <c r="A48" t="s">
        <v>19</v>
      </c>
      <c r="B48" t="s">
        <v>34</v>
      </c>
      <c r="C48">
        <v>5</v>
      </c>
      <c r="D48">
        <v>0</v>
      </c>
      <c r="E48">
        <v>5.0000000000000001E-3</v>
      </c>
      <c r="F48">
        <v>1E-3</v>
      </c>
      <c r="G48">
        <v>10000</v>
      </c>
      <c r="H48">
        <v>50</v>
      </c>
      <c r="I48">
        <v>10</v>
      </c>
      <c r="J48">
        <v>9250</v>
      </c>
      <c r="K48">
        <v>0.54054054054054057</v>
      </c>
      <c r="L48">
        <v>3760</v>
      </c>
      <c r="M48">
        <v>0.26595744680851063</v>
      </c>
    </row>
    <row r="49" spans="1:13" x14ac:dyDescent="0.25">
      <c r="A49" t="s">
        <v>13</v>
      </c>
      <c r="B49" t="s">
        <v>34</v>
      </c>
      <c r="C49">
        <v>5</v>
      </c>
      <c r="D49">
        <v>0</v>
      </c>
      <c r="E49">
        <v>0.92500000000000004</v>
      </c>
      <c r="F49">
        <v>0.376</v>
      </c>
      <c r="G49">
        <v>50000</v>
      </c>
      <c r="H49">
        <v>9250</v>
      </c>
      <c r="I49">
        <v>3760</v>
      </c>
      <c r="J49">
        <v>46250</v>
      </c>
      <c r="K49">
        <v>100.00000000000001</v>
      </c>
      <c r="L49">
        <v>18800</v>
      </c>
      <c r="M49">
        <v>100.00000000000001</v>
      </c>
    </row>
    <row r="51" spans="1:13" x14ac:dyDescent="0.25">
      <c r="A51" t="s">
        <v>15</v>
      </c>
      <c r="B51" t="s">
        <v>34</v>
      </c>
      <c r="C51">
        <v>1</v>
      </c>
      <c r="D51">
        <v>15</v>
      </c>
      <c r="E51">
        <v>2.5000000000000001E-2</v>
      </c>
      <c r="F51">
        <v>0.02</v>
      </c>
      <c r="G51">
        <v>10000</v>
      </c>
      <c r="H51">
        <v>250</v>
      </c>
      <c r="I51">
        <v>200</v>
      </c>
      <c r="J51">
        <v>5300</v>
      </c>
      <c r="K51">
        <v>4.716981132075472</v>
      </c>
      <c r="L51">
        <v>2150</v>
      </c>
      <c r="M51">
        <v>9.3023255813953494</v>
      </c>
    </row>
    <row r="52" spans="1:13" x14ac:dyDescent="0.25">
      <c r="A52" t="s">
        <v>14</v>
      </c>
      <c r="B52" t="s">
        <v>34</v>
      </c>
      <c r="C52">
        <v>1</v>
      </c>
      <c r="D52">
        <v>15</v>
      </c>
      <c r="E52">
        <v>0.01</v>
      </c>
      <c r="F52">
        <v>5.0000000000000001E-3</v>
      </c>
      <c r="G52">
        <v>10000</v>
      </c>
      <c r="H52">
        <v>100</v>
      </c>
      <c r="I52">
        <v>50</v>
      </c>
      <c r="J52">
        <v>5300</v>
      </c>
      <c r="K52">
        <v>1.8867924528301887</v>
      </c>
      <c r="L52">
        <v>2150</v>
      </c>
      <c r="M52">
        <v>2.3255813953488373</v>
      </c>
    </row>
    <row r="53" spans="1:13" x14ac:dyDescent="0.25">
      <c r="A53" t="s">
        <v>16</v>
      </c>
      <c r="B53" t="s">
        <v>34</v>
      </c>
      <c r="C53">
        <v>1</v>
      </c>
      <c r="D53">
        <v>15</v>
      </c>
      <c r="E53">
        <v>0.495</v>
      </c>
      <c r="F53">
        <v>0.19</v>
      </c>
      <c r="G53">
        <v>10000</v>
      </c>
      <c r="H53">
        <v>4950</v>
      </c>
      <c r="I53">
        <v>1900</v>
      </c>
      <c r="J53">
        <v>5300</v>
      </c>
      <c r="K53">
        <v>93.396226415094347</v>
      </c>
      <c r="L53">
        <v>2150</v>
      </c>
      <c r="M53">
        <v>88.372093023255815</v>
      </c>
    </row>
    <row r="54" spans="1:13" x14ac:dyDescent="0.25">
      <c r="A54" t="s">
        <v>13</v>
      </c>
      <c r="B54" t="s">
        <v>34</v>
      </c>
      <c r="C54">
        <v>1</v>
      </c>
      <c r="D54">
        <v>15</v>
      </c>
      <c r="E54">
        <v>0.53</v>
      </c>
      <c r="F54">
        <v>0.215</v>
      </c>
      <c r="G54">
        <v>30000</v>
      </c>
      <c r="H54">
        <v>5300</v>
      </c>
      <c r="I54">
        <v>2150</v>
      </c>
      <c r="J54">
        <v>15900</v>
      </c>
      <c r="K54">
        <v>100</v>
      </c>
      <c r="L54">
        <v>6450</v>
      </c>
      <c r="M54">
        <v>100</v>
      </c>
    </row>
    <row r="56" spans="1:13" x14ac:dyDescent="0.25">
      <c r="A56" t="s">
        <v>16</v>
      </c>
      <c r="B56" t="s">
        <v>34</v>
      </c>
      <c r="C56">
        <v>2</v>
      </c>
      <c r="D56">
        <v>15</v>
      </c>
      <c r="E56">
        <v>1.335</v>
      </c>
      <c r="F56">
        <v>1.1299999999999999</v>
      </c>
      <c r="G56">
        <v>10000</v>
      </c>
      <c r="H56">
        <v>13350</v>
      </c>
      <c r="I56">
        <v>11299.999999999998</v>
      </c>
      <c r="J56">
        <v>16500</v>
      </c>
      <c r="K56">
        <v>80.909090909090907</v>
      </c>
      <c r="L56">
        <v>13049.999999999998</v>
      </c>
      <c r="M56">
        <v>86.59003831417624</v>
      </c>
    </row>
    <row r="57" spans="1:13" x14ac:dyDescent="0.25">
      <c r="A57" t="s">
        <v>14</v>
      </c>
      <c r="B57" t="s">
        <v>34</v>
      </c>
      <c r="C57">
        <v>2</v>
      </c>
      <c r="D57">
        <v>15</v>
      </c>
      <c r="E57">
        <v>0.315</v>
      </c>
      <c r="F57">
        <v>0.17499999999999999</v>
      </c>
      <c r="G57">
        <v>10000</v>
      </c>
      <c r="H57">
        <v>3150</v>
      </c>
      <c r="I57">
        <v>1750</v>
      </c>
      <c r="J57">
        <v>16500</v>
      </c>
      <c r="K57">
        <v>19.090909090909093</v>
      </c>
      <c r="L57">
        <v>13049.999999999998</v>
      </c>
      <c r="M57">
        <v>13.409961685823756</v>
      </c>
    </row>
    <row r="58" spans="1:13" x14ac:dyDescent="0.25">
      <c r="A58" t="s">
        <v>13</v>
      </c>
      <c r="B58" t="s">
        <v>34</v>
      </c>
      <c r="C58">
        <v>2</v>
      </c>
      <c r="D58">
        <v>15</v>
      </c>
      <c r="E58">
        <v>1.65</v>
      </c>
      <c r="F58">
        <v>1.3049999999999999</v>
      </c>
      <c r="G58">
        <v>20000</v>
      </c>
      <c r="H58">
        <v>16500</v>
      </c>
      <c r="I58">
        <v>13049.999999999998</v>
      </c>
      <c r="J58">
        <v>33000</v>
      </c>
      <c r="K58">
        <v>100</v>
      </c>
      <c r="L58">
        <v>26099.999999999996</v>
      </c>
      <c r="M58">
        <v>100</v>
      </c>
    </row>
    <row r="60" spans="1:13" x14ac:dyDescent="0.25">
      <c r="A60" t="s">
        <v>16</v>
      </c>
      <c r="B60" t="s">
        <v>34</v>
      </c>
      <c r="C60">
        <v>3</v>
      </c>
      <c r="D60">
        <v>15</v>
      </c>
      <c r="E60">
        <v>0.73499999999999999</v>
      </c>
      <c r="F60">
        <v>0.27500000000000002</v>
      </c>
      <c r="G60">
        <v>10000</v>
      </c>
      <c r="H60">
        <v>7350</v>
      </c>
      <c r="I60">
        <v>2750</v>
      </c>
      <c r="J60">
        <v>7900</v>
      </c>
      <c r="K60">
        <v>93.037974683544306</v>
      </c>
      <c r="L60">
        <v>3100</v>
      </c>
      <c r="M60">
        <v>88.709677419354833</v>
      </c>
    </row>
    <row r="61" spans="1:13" x14ac:dyDescent="0.25">
      <c r="A61" t="s">
        <v>14</v>
      </c>
      <c r="B61" t="s">
        <v>34</v>
      </c>
      <c r="C61">
        <v>3</v>
      </c>
      <c r="D61">
        <v>15</v>
      </c>
      <c r="E61">
        <v>4.4999999999999998E-2</v>
      </c>
      <c r="F61">
        <v>0.03</v>
      </c>
      <c r="G61">
        <v>10000</v>
      </c>
      <c r="H61">
        <v>450</v>
      </c>
      <c r="I61">
        <v>300</v>
      </c>
      <c r="J61">
        <v>7900</v>
      </c>
      <c r="K61">
        <v>5.6962025316455698</v>
      </c>
      <c r="L61">
        <v>3100</v>
      </c>
      <c r="M61">
        <v>9.67741935483871</v>
      </c>
    </row>
    <row r="62" spans="1:13" x14ac:dyDescent="0.25">
      <c r="A62" t="s">
        <v>11</v>
      </c>
      <c r="B62" t="s">
        <v>34</v>
      </c>
      <c r="C62">
        <v>3</v>
      </c>
      <c r="D62">
        <v>15</v>
      </c>
      <c r="E62">
        <v>0.01</v>
      </c>
      <c r="F62">
        <v>5.0000000000000001E-3</v>
      </c>
      <c r="G62">
        <v>10000</v>
      </c>
      <c r="H62">
        <v>100</v>
      </c>
      <c r="I62">
        <v>50</v>
      </c>
      <c r="J62">
        <v>7900</v>
      </c>
      <c r="K62">
        <v>1.2658227848101267</v>
      </c>
      <c r="L62">
        <v>3100</v>
      </c>
      <c r="M62">
        <v>1.6129032258064515</v>
      </c>
    </row>
    <row r="63" spans="1:13" x14ac:dyDescent="0.25">
      <c r="A63" t="s">
        <v>13</v>
      </c>
      <c r="B63" t="s">
        <v>34</v>
      </c>
      <c r="C63">
        <v>3</v>
      </c>
      <c r="D63">
        <v>15</v>
      </c>
      <c r="E63">
        <v>0.79</v>
      </c>
      <c r="F63">
        <v>0.31000000000000005</v>
      </c>
      <c r="G63">
        <v>30000</v>
      </c>
      <c r="H63">
        <v>7900</v>
      </c>
      <c r="I63">
        <v>3100</v>
      </c>
      <c r="J63">
        <v>23700</v>
      </c>
      <c r="K63">
        <v>100</v>
      </c>
      <c r="L63">
        <v>9300</v>
      </c>
      <c r="M63">
        <v>99.999999999999986</v>
      </c>
    </row>
    <row r="65" spans="1:13" x14ac:dyDescent="0.25">
      <c r="A65" t="s">
        <v>22</v>
      </c>
      <c r="B65" t="s">
        <v>34</v>
      </c>
      <c r="C65">
        <v>4</v>
      </c>
      <c r="D65">
        <v>15</v>
      </c>
      <c r="E65">
        <v>5.0000000000000001E-3</v>
      </c>
      <c r="F65">
        <v>5.0000000000000001E-3</v>
      </c>
      <c r="G65">
        <v>10000</v>
      </c>
      <c r="H65">
        <v>50</v>
      </c>
      <c r="I65">
        <v>50</v>
      </c>
      <c r="J65">
        <v>5450</v>
      </c>
      <c r="K65">
        <v>0.91743119266055051</v>
      </c>
      <c r="L65">
        <v>2850</v>
      </c>
      <c r="M65">
        <v>1.7543859649122806</v>
      </c>
    </row>
    <row r="66" spans="1:13" x14ac:dyDescent="0.25">
      <c r="A66" t="s">
        <v>14</v>
      </c>
      <c r="B66" t="s">
        <v>34</v>
      </c>
      <c r="C66">
        <v>4</v>
      </c>
      <c r="D66">
        <v>15</v>
      </c>
      <c r="E66">
        <v>0.21</v>
      </c>
      <c r="F66">
        <v>0.12</v>
      </c>
      <c r="G66">
        <v>10000</v>
      </c>
      <c r="H66">
        <v>2100</v>
      </c>
      <c r="I66">
        <v>1200</v>
      </c>
      <c r="J66">
        <v>5450</v>
      </c>
      <c r="K66">
        <v>38.532110091743121</v>
      </c>
      <c r="L66">
        <v>2850</v>
      </c>
      <c r="M66">
        <v>42.105263157894733</v>
      </c>
    </row>
    <row r="67" spans="1:13" x14ac:dyDescent="0.25">
      <c r="A67" t="s">
        <v>17</v>
      </c>
      <c r="B67" t="s">
        <v>34</v>
      </c>
      <c r="C67">
        <v>4</v>
      </c>
      <c r="D67">
        <v>15</v>
      </c>
      <c r="E67">
        <v>0.17499999999999999</v>
      </c>
      <c r="F67">
        <v>0.08</v>
      </c>
      <c r="G67">
        <v>10000</v>
      </c>
      <c r="H67">
        <v>1750</v>
      </c>
      <c r="I67">
        <v>800</v>
      </c>
      <c r="J67">
        <v>5450</v>
      </c>
      <c r="K67">
        <v>32.11009174311927</v>
      </c>
      <c r="L67">
        <v>2850</v>
      </c>
      <c r="M67">
        <v>28.07017543859649</v>
      </c>
    </row>
    <row r="68" spans="1:13" x14ac:dyDescent="0.25">
      <c r="A68" t="s">
        <v>19</v>
      </c>
      <c r="B68" t="s">
        <v>34</v>
      </c>
      <c r="C68">
        <v>4</v>
      </c>
      <c r="D68">
        <v>15</v>
      </c>
      <c r="E68">
        <v>5.5E-2</v>
      </c>
      <c r="F68">
        <v>3.5000000000000003E-2</v>
      </c>
      <c r="G68">
        <v>10000</v>
      </c>
      <c r="H68">
        <v>550</v>
      </c>
      <c r="I68">
        <v>350.00000000000006</v>
      </c>
      <c r="J68">
        <v>5450</v>
      </c>
      <c r="K68">
        <v>10.091743119266056</v>
      </c>
      <c r="L68">
        <v>2850</v>
      </c>
      <c r="M68">
        <v>12.280701754385968</v>
      </c>
    </row>
    <row r="69" spans="1:13" x14ac:dyDescent="0.25">
      <c r="A69" t="s">
        <v>16</v>
      </c>
      <c r="B69" t="s">
        <v>34</v>
      </c>
      <c r="C69">
        <v>4</v>
      </c>
      <c r="D69">
        <v>15</v>
      </c>
      <c r="E69">
        <v>0.1</v>
      </c>
      <c r="F69">
        <v>4.4999999999999998E-2</v>
      </c>
      <c r="G69">
        <v>10000</v>
      </c>
      <c r="H69">
        <v>1000</v>
      </c>
      <c r="I69">
        <v>450</v>
      </c>
      <c r="J69">
        <v>5450</v>
      </c>
      <c r="K69">
        <v>18.348623853211009</v>
      </c>
      <c r="L69">
        <v>2850</v>
      </c>
      <c r="M69">
        <v>15.789473684210526</v>
      </c>
    </row>
    <row r="70" spans="1:13" x14ac:dyDescent="0.25">
      <c r="A70" t="s">
        <v>13</v>
      </c>
      <c r="B70" t="s">
        <v>34</v>
      </c>
      <c r="C70">
        <v>4</v>
      </c>
      <c r="D70">
        <v>15</v>
      </c>
      <c r="E70">
        <v>0.54500000000000004</v>
      </c>
      <c r="F70">
        <v>0.28500000000000003</v>
      </c>
      <c r="G70">
        <v>50000</v>
      </c>
      <c r="H70">
        <v>5450</v>
      </c>
      <c r="I70">
        <v>2850</v>
      </c>
      <c r="J70">
        <v>27250</v>
      </c>
      <c r="K70">
        <v>100.00000000000001</v>
      </c>
      <c r="L70">
        <v>14250</v>
      </c>
      <c r="M70">
        <v>100</v>
      </c>
    </row>
    <row r="72" spans="1:13" x14ac:dyDescent="0.25">
      <c r="A72" t="s">
        <v>20</v>
      </c>
      <c r="B72" t="s">
        <v>34</v>
      </c>
      <c r="C72">
        <v>5</v>
      </c>
      <c r="D72">
        <v>15</v>
      </c>
      <c r="E72">
        <v>0.03</v>
      </c>
      <c r="F72">
        <v>1.4999999999999999E-2</v>
      </c>
      <c r="G72">
        <v>10000</v>
      </c>
      <c r="H72">
        <v>300</v>
      </c>
      <c r="I72">
        <v>150</v>
      </c>
      <c r="J72">
        <v>2100</v>
      </c>
      <c r="K72">
        <v>14.285714285714285</v>
      </c>
      <c r="L72">
        <v>1850</v>
      </c>
      <c r="M72">
        <v>8.1081081081081088</v>
      </c>
    </row>
    <row r="73" spans="1:13" x14ac:dyDescent="0.25">
      <c r="A73" t="s">
        <v>35</v>
      </c>
      <c r="B73" t="s">
        <v>34</v>
      </c>
      <c r="C73">
        <v>5</v>
      </c>
      <c r="D73">
        <v>15</v>
      </c>
      <c r="E73">
        <v>7.0000000000000007E-2</v>
      </c>
      <c r="F73">
        <v>3.5000000000000003E-2</v>
      </c>
      <c r="G73">
        <v>10000</v>
      </c>
      <c r="H73">
        <v>700.00000000000011</v>
      </c>
      <c r="I73">
        <v>350.00000000000006</v>
      </c>
      <c r="J73">
        <v>2100</v>
      </c>
      <c r="K73">
        <v>33.333333333333336</v>
      </c>
      <c r="L73">
        <v>1850</v>
      </c>
      <c r="M73">
        <v>18.918918918918923</v>
      </c>
    </row>
    <row r="74" spans="1:13" x14ac:dyDescent="0.25">
      <c r="A74" t="s">
        <v>18</v>
      </c>
      <c r="B74" t="s">
        <v>34</v>
      </c>
      <c r="C74">
        <v>5</v>
      </c>
      <c r="D74">
        <v>15</v>
      </c>
      <c r="E74">
        <v>0.04</v>
      </c>
      <c r="F74">
        <v>0.02</v>
      </c>
      <c r="G74">
        <v>10000</v>
      </c>
      <c r="H74">
        <v>400</v>
      </c>
      <c r="I74">
        <v>200</v>
      </c>
      <c r="J74">
        <v>2100</v>
      </c>
      <c r="K74">
        <v>19.047619047619047</v>
      </c>
      <c r="L74">
        <v>1850</v>
      </c>
      <c r="M74">
        <v>10.810810810810811</v>
      </c>
    </row>
    <row r="75" spans="1:13" x14ac:dyDescent="0.25">
      <c r="A75" t="s">
        <v>14</v>
      </c>
      <c r="B75" t="s">
        <v>34</v>
      </c>
      <c r="C75">
        <v>5</v>
      </c>
      <c r="D75">
        <v>15</v>
      </c>
      <c r="E75">
        <v>7.0000000000000007E-2</v>
      </c>
      <c r="F75">
        <v>0.04</v>
      </c>
      <c r="G75">
        <v>10000</v>
      </c>
      <c r="H75">
        <v>700.00000000000011</v>
      </c>
      <c r="I75">
        <v>400</v>
      </c>
      <c r="J75">
        <v>2100</v>
      </c>
      <c r="K75">
        <v>33.333333333333336</v>
      </c>
      <c r="L75">
        <v>1850</v>
      </c>
      <c r="M75">
        <v>21.621621621621621</v>
      </c>
    </row>
    <row r="76" spans="1:13" x14ac:dyDescent="0.25">
      <c r="A76" t="s">
        <v>19</v>
      </c>
      <c r="B76" t="s">
        <v>34</v>
      </c>
      <c r="C76">
        <v>5</v>
      </c>
      <c r="D76">
        <v>15</v>
      </c>
      <c r="E76">
        <v>0</v>
      </c>
      <c r="F76">
        <v>7.4999999999999997E-2</v>
      </c>
      <c r="G76">
        <v>10000</v>
      </c>
      <c r="H76">
        <v>0</v>
      </c>
      <c r="I76">
        <v>750</v>
      </c>
      <c r="J76">
        <v>2100</v>
      </c>
      <c r="K76">
        <v>0</v>
      </c>
      <c r="L76">
        <v>1850</v>
      </c>
      <c r="M76">
        <v>40.54054054054054</v>
      </c>
    </row>
    <row r="77" spans="1:13" x14ac:dyDescent="0.25">
      <c r="A77" t="s">
        <v>13</v>
      </c>
      <c r="B77" t="s">
        <v>34</v>
      </c>
      <c r="C77">
        <v>5</v>
      </c>
      <c r="D77">
        <v>15</v>
      </c>
      <c r="E77">
        <v>0.21000000000000002</v>
      </c>
      <c r="F77">
        <v>0.185</v>
      </c>
      <c r="G77">
        <v>50000</v>
      </c>
      <c r="H77">
        <v>2100</v>
      </c>
      <c r="I77">
        <v>1850</v>
      </c>
      <c r="J77">
        <v>10500</v>
      </c>
      <c r="K77">
        <v>100</v>
      </c>
      <c r="L77">
        <v>9250</v>
      </c>
      <c r="M77">
        <v>100</v>
      </c>
    </row>
    <row r="79" spans="1:13" x14ac:dyDescent="0.25">
      <c r="A79" t="s">
        <v>14</v>
      </c>
      <c r="B79" t="s">
        <v>34</v>
      </c>
      <c r="C79">
        <v>1</v>
      </c>
      <c r="D79">
        <v>30</v>
      </c>
      <c r="E79">
        <v>0.2</v>
      </c>
      <c r="F79">
        <v>0.11</v>
      </c>
      <c r="G79">
        <v>10000</v>
      </c>
      <c r="H79">
        <v>2000</v>
      </c>
      <c r="I79">
        <v>1100</v>
      </c>
      <c r="J79">
        <v>5450</v>
      </c>
      <c r="K79">
        <v>36.697247706422019</v>
      </c>
      <c r="L79">
        <v>2400</v>
      </c>
      <c r="M79">
        <v>45.833333333333329</v>
      </c>
    </row>
    <row r="80" spans="1:13" x14ac:dyDescent="0.25">
      <c r="A80" t="s">
        <v>16</v>
      </c>
      <c r="B80" t="s">
        <v>34</v>
      </c>
      <c r="C80">
        <v>1</v>
      </c>
      <c r="D80">
        <v>30</v>
      </c>
      <c r="E80">
        <v>0.17499999999999999</v>
      </c>
      <c r="F80">
        <v>7.0000000000000007E-2</v>
      </c>
      <c r="G80">
        <v>10000</v>
      </c>
      <c r="H80">
        <v>1750</v>
      </c>
      <c r="I80">
        <v>700.00000000000011</v>
      </c>
      <c r="J80">
        <v>5450</v>
      </c>
      <c r="K80">
        <v>32.11009174311927</v>
      </c>
      <c r="L80">
        <v>2400</v>
      </c>
      <c r="M80">
        <v>29.166666666666675</v>
      </c>
    </row>
    <row r="81" spans="1:13" x14ac:dyDescent="0.25">
      <c r="A81" t="s">
        <v>11</v>
      </c>
      <c r="B81" t="s">
        <v>34</v>
      </c>
      <c r="C81">
        <v>1</v>
      </c>
      <c r="D81">
        <v>30</v>
      </c>
      <c r="E81">
        <v>0.17</v>
      </c>
      <c r="F81">
        <v>0.06</v>
      </c>
      <c r="G81">
        <v>10000</v>
      </c>
      <c r="H81">
        <v>1700.0000000000002</v>
      </c>
      <c r="I81">
        <v>600</v>
      </c>
      <c r="J81">
        <v>5450</v>
      </c>
      <c r="K81">
        <v>31.192660550458719</v>
      </c>
      <c r="L81">
        <v>2400</v>
      </c>
      <c r="M81">
        <v>25</v>
      </c>
    </row>
    <row r="82" spans="1:13" x14ac:dyDescent="0.25">
      <c r="A82" t="s">
        <v>13</v>
      </c>
      <c r="B82" t="s">
        <v>34</v>
      </c>
      <c r="C82">
        <v>1</v>
      </c>
      <c r="D82">
        <v>30</v>
      </c>
      <c r="E82">
        <v>0.54500000000000004</v>
      </c>
      <c r="F82">
        <v>0.24</v>
      </c>
      <c r="G82">
        <v>30000</v>
      </c>
      <c r="H82">
        <v>5450</v>
      </c>
      <c r="I82">
        <v>2400</v>
      </c>
      <c r="J82">
        <v>16350</v>
      </c>
      <c r="K82">
        <v>100</v>
      </c>
      <c r="L82">
        <v>7200</v>
      </c>
      <c r="M82">
        <v>100</v>
      </c>
    </row>
    <row r="84" spans="1:13" x14ac:dyDescent="0.25">
      <c r="A84" t="s">
        <v>14</v>
      </c>
      <c r="B84" t="s">
        <v>34</v>
      </c>
      <c r="C84">
        <v>2</v>
      </c>
      <c r="D84">
        <v>30</v>
      </c>
      <c r="E84">
        <v>0.185</v>
      </c>
      <c r="F84">
        <v>0.09</v>
      </c>
      <c r="G84">
        <v>10000</v>
      </c>
      <c r="H84">
        <v>1850</v>
      </c>
      <c r="I84">
        <v>900</v>
      </c>
      <c r="J84">
        <v>7850</v>
      </c>
      <c r="K84">
        <v>23.566878980891719</v>
      </c>
      <c r="L84">
        <v>4500</v>
      </c>
      <c r="M84">
        <v>20</v>
      </c>
    </row>
    <row r="85" spans="1:13" x14ac:dyDescent="0.25">
      <c r="A85" t="s">
        <v>18</v>
      </c>
      <c r="B85" t="s">
        <v>34</v>
      </c>
      <c r="C85">
        <v>2</v>
      </c>
      <c r="D85">
        <v>30</v>
      </c>
      <c r="E85">
        <v>3.5000000000000003E-2</v>
      </c>
      <c r="F85">
        <v>0.2</v>
      </c>
      <c r="G85">
        <v>10000</v>
      </c>
      <c r="H85">
        <v>350.00000000000006</v>
      </c>
      <c r="I85">
        <v>2000</v>
      </c>
      <c r="J85">
        <v>7850</v>
      </c>
      <c r="K85">
        <v>4.4585987261146505</v>
      </c>
      <c r="L85">
        <v>4500</v>
      </c>
      <c r="M85">
        <v>44.444444444444443</v>
      </c>
    </row>
    <row r="86" spans="1:13" x14ac:dyDescent="0.25">
      <c r="A86" t="s">
        <v>17</v>
      </c>
      <c r="B86" t="s">
        <v>34</v>
      </c>
      <c r="C86">
        <v>2</v>
      </c>
      <c r="D86">
        <v>30</v>
      </c>
      <c r="E86">
        <v>0.05</v>
      </c>
      <c r="F86">
        <v>0.03</v>
      </c>
      <c r="G86">
        <v>10000</v>
      </c>
      <c r="H86">
        <v>500</v>
      </c>
      <c r="I86">
        <v>300</v>
      </c>
      <c r="J86">
        <v>7850</v>
      </c>
      <c r="K86">
        <v>6.369426751592357</v>
      </c>
      <c r="L86">
        <v>4500</v>
      </c>
      <c r="M86">
        <v>6.666666666666667</v>
      </c>
    </row>
    <row r="87" spans="1:13" x14ac:dyDescent="0.25">
      <c r="A87" t="s">
        <v>16</v>
      </c>
      <c r="B87" t="s">
        <v>34</v>
      </c>
      <c r="C87">
        <v>2</v>
      </c>
      <c r="D87">
        <v>30</v>
      </c>
      <c r="E87">
        <v>4.4999999999999998E-2</v>
      </c>
      <c r="F87">
        <v>1.4999999999999999E-2</v>
      </c>
      <c r="G87">
        <v>10000</v>
      </c>
      <c r="H87">
        <v>450</v>
      </c>
      <c r="I87">
        <v>150</v>
      </c>
      <c r="J87">
        <v>7850</v>
      </c>
      <c r="K87">
        <v>5.7324840764331215</v>
      </c>
      <c r="L87">
        <v>4500</v>
      </c>
      <c r="M87">
        <v>3.3333333333333335</v>
      </c>
    </row>
    <row r="88" spans="1:13" x14ac:dyDescent="0.25">
      <c r="A88" t="s">
        <v>11</v>
      </c>
      <c r="B88" t="s">
        <v>34</v>
      </c>
      <c r="C88">
        <v>2</v>
      </c>
      <c r="D88">
        <v>30</v>
      </c>
      <c r="E88">
        <v>0.47</v>
      </c>
      <c r="F88">
        <v>0.115</v>
      </c>
      <c r="G88">
        <v>10000</v>
      </c>
      <c r="H88">
        <v>4700</v>
      </c>
      <c r="I88">
        <v>1150</v>
      </c>
      <c r="J88">
        <v>7850</v>
      </c>
      <c r="K88">
        <v>59.872611464968152</v>
      </c>
      <c r="L88">
        <v>4500</v>
      </c>
      <c r="M88">
        <v>25.555555555555554</v>
      </c>
    </row>
    <row r="89" spans="1:13" x14ac:dyDescent="0.25">
      <c r="A89" t="s">
        <v>13</v>
      </c>
      <c r="B89" t="s">
        <v>34</v>
      </c>
      <c r="C89">
        <v>2</v>
      </c>
      <c r="D89">
        <v>30</v>
      </c>
      <c r="E89">
        <v>0.78499999999999992</v>
      </c>
      <c r="F89">
        <v>0.45000000000000007</v>
      </c>
      <c r="G89">
        <v>50000</v>
      </c>
      <c r="H89">
        <v>7850</v>
      </c>
      <c r="I89">
        <v>4500</v>
      </c>
      <c r="J89">
        <v>39250</v>
      </c>
      <c r="K89">
        <v>100</v>
      </c>
      <c r="L89">
        <v>22500</v>
      </c>
      <c r="M89">
        <v>100</v>
      </c>
    </row>
    <row r="91" spans="1:13" x14ac:dyDescent="0.25">
      <c r="A91" t="s">
        <v>18</v>
      </c>
      <c r="B91" t="s">
        <v>34</v>
      </c>
      <c r="C91">
        <v>3</v>
      </c>
      <c r="D91">
        <v>30</v>
      </c>
      <c r="E91">
        <v>0.16</v>
      </c>
      <c r="F91">
        <v>0.1</v>
      </c>
      <c r="G91">
        <v>10000</v>
      </c>
      <c r="H91">
        <v>1600</v>
      </c>
      <c r="I91">
        <v>1000</v>
      </c>
      <c r="J91">
        <v>4200</v>
      </c>
      <c r="K91">
        <v>38.095238095238095</v>
      </c>
      <c r="L91">
        <v>2750</v>
      </c>
      <c r="M91">
        <v>36.363636363636367</v>
      </c>
    </row>
    <row r="92" spans="1:13" x14ac:dyDescent="0.25">
      <c r="A92" t="s">
        <v>14</v>
      </c>
      <c r="B92" t="s">
        <v>34</v>
      </c>
      <c r="C92">
        <v>3</v>
      </c>
      <c r="D92">
        <v>30</v>
      </c>
      <c r="E92">
        <v>7.4999999999999997E-2</v>
      </c>
      <c r="F92">
        <v>4.4999999999999998E-2</v>
      </c>
      <c r="G92">
        <v>10000</v>
      </c>
      <c r="H92">
        <v>750</v>
      </c>
      <c r="I92">
        <v>450</v>
      </c>
      <c r="J92">
        <v>4200</v>
      </c>
      <c r="K92">
        <v>17.857142857142858</v>
      </c>
      <c r="L92">
        <v>2750</v>
      </c>
      <c r="M92">
        <v>16.363636363636363</v>
      </c>
    </row>
    <row r="93" spans="1:13" x14ac:dyDescent="0.25">
      <c r="A93" t="s">
        <v>19</v>
      </c>
      <c r="B93" t="s">
        <v>34</v>
      </c>
      <c r="C93">
        <v>3</v>
      </c>
      <c r="D93">
        <v>30</v>
      </c>
      <c r="E93">
        <v>5.5E-2</v>
      </c>
      <c r="F93">
        <v>0.04</v>
      </c>
      <c r="G93">
        <v>10000</v>
      </c>
      <c r="H93">
        <v>550</v>
      </c>
      <c r="I93">
        <v>400</v>
      </c>
      <c r="J93">
        <v>4200</v>
      </c>
      <c r="K93">
        <v>13.095238095238097</v>
      </c>
      <c r="L93">
        <v>2750</v>
      </c>
      <c r="M93">
        <v>14.545454545454545</v>
      </c>
    </row>
    <row r="94" spans="1:13" x14ac:dyDescent="0.25">
      <c r="A94" t="s">
        <v>22</v>
      </c>
      <c r="B94" t="s">
        <v>34</v>
      </c>
      <c r="C94">
        <v>3</v>
      </c>
      <c r="D94">
        <v>30</v>
      </c>
      <c r="E94">
        <v>0.04</v>
      </c>
      <c r="F94">
        <v>2.5000000000000001E-2</v>
      </c>
      <c r="G94">
        <v>10000</v>
      </c>
      <c r="H94">
        <v>400</v>
      </c>
      <c r="I94">
        <v>250</v>
      </c>
      <c r="J94">
        <v>4200</v>
      </c>
      <c r="K94">
        <v>9.5238095238095237</v>
      </c>
      <c r="L94">
        <v>2750</v>
      </c>
      <c r="M94">
        <v>9.0909090909090917</v>
      </c>
    </row>
    <row r="95" spans="1:13" x14ac:dyDescent="0.25">
      <c r="A95" t="s">
        <v>24</v>
      </c>
      <c r="B95" t="s">
        <v>34</v>
      </c>
      <c r="C95">
        <v>3</v>
      </c>
      <c r="D95">
        <v>30</v>
      </c>
      <c r="E95">
        <v>0.04</v>
      </c>
      <c r="F95">
        <v>0.03</v>
      </c>
      <c r="G95">
        <v>10000</v>
      </c>
      <c r="H95">
        <v>400</v>
      </c>
      <c r="I95">
        <v>300</v>
      </c>
      <c r="J95">
        <v>4200</v>
      </c>
      <c r="K95">
        <v>9.5238095238095237</v>
      </c>
      <c r="L95">
        <v>2750</v>
      </c>
      <c r="M95">
        <v>10.909090909090908</v>
      </c>
    </row>
    <row r="96" spans="1:13" x14ac:dyDescent="0.25">
      <c r="A96" t="s">
        <v>11</v>
      </c>
      <c r="B96" t="s">
        <v>34</v>
      </c>
      <c r="C96">
        <v>3</v>
      </c>
      <c r="D96">
        <v>30</v>
      </c>
      <c r="E96">
        <v>5.0000000000000001E-3</v>
      </c>
      <c r="F96">
        <v>5.0000000000000001E-3</v>
      </c>
      <c r="G96">
        <v>10000</v>
      </c>
      <c r="H96">
        <v>50</v>
      </c>
      <c r="I96">
        <v>50</v>
      </c>
      <c r="J96">
        <v>4200</v>
      </c>
      <c r="K96">
        <v>1.1904761904761905</v>
      </c>
      <c r="L96">
        <v>2750</v>
      </c>
      <c r="M96">
        <v>1.8181818181818181</v>
      </c>
    </row>
    <row r="97" spans="1:13" x14ac:dyDescent="0.25">
      <c r="A97" t="s">
        <v>23</v>
      </c>
      <c r="B97" t="s">
        <v>34</v>
      </c>
      <c r="C97">
        <v>3</v>
      </c>
      <c r="D97">
        <v>30</v>
      </c>
      <c r="E97">
        <v>3.5000000000000003E-2</v>
      </c>
      <c r="F97">
        <v>2.5000000000000001E-2</v>
      </c>
      <c r="G97">
        <v>10000</v>
      </c>
      <c r="H97">
        <v>350.00000000000006</v>
      </c>
      <c r="I97">
        <v>250</v>
      </c>
      <c r="J97">
        <v>4200</v>
      </c>
      <c r="K97">
        <v>8.3333333333333339</v>
      </c>
      <c r="L97">
        <v>2750</v>
      </c>
      <c r="M97">
        <v>9.0909090909090917</v>
      </c>
    </row>
    <row r="98" spans="1:13" x14ac:dyDescent="0.25">
      <c r="A98" t="s">
        <v>17</v>
      </c>
      <c r="B98" t="s">
        <v>34</v>
      </c>
      <c r="C98">
        <v>3</v>
      </c>
      <c r="D98">
        <v>30</v>
      </c>
      <c r="E98">
        <v>0.01</v>
      </c>
      <c r="F98">
        <v>5.0000000000000001E-3</v>
      </c>
      <c r="G98">
        <v>10000</v>
      </c>
      <c r="H98">
        <v>100</v>
      </c>
      <c r="I98">
        <v>50</v>
      </c>
      <c r="J98">
        <v>4200</v>
      </c>
      <c r="K98">
        <v>2.3809523809523809</v>
      </c>
      <c r="L98">
        <v>2750</v>
      </c>
      <c r="M98">
        <v>1.8181818181818181</v>
      </c>
    </row>
    <row r="99" spans="1:13" x14ac:dyDescent="0.25">
      <c r="A99" t="s">
        <v>13</v>
      </c>
      <c r="B99" t="s">
        <v>34</v>
      </c>
      <c r="C99">
        <v>3</v>
      </c>
      <c r="D99">
        <v>30</v>
      </c>
      <c r="E99">
        <v>0.41999999999999993</v>
      </c>
      <c r="F99">
        <v>0.27500000000000002</v>
      </c>
      <c r="G99">
        <v>80000</v>
      </c>
      <c r="H99">
        <v>4200</v>
      </c>
      <c r="I99">
        <v>2750</v>
      </c>
      <c r="J99">
        <v>33600</v>
      </c>
      <c r="K99">
        <v>99.999999999999986</v>
      </c>
      <c r="L99">
        <v>22000</v>
      </c>
      <c r="M99">
        <v>100</v>
      </c>
    </row>
    <row r="101" spans="1:13" x14ac:dyDescent="0.25">
      <c r="A101" t="s">
        <v>17</v>
      </c>
      <c r="B101" t="s">
        <v>34</v>
      </c>
      <c r="C101">
        <v>4</v>
      </c>
      <c r="D101">
        <v>30</v>
      </c>
      <c r="E101">
        <v>0.01</v>
      </c>
      <c r="F101">
        <v>5.0000000000000001E-3</v>
      </c>
      <c r="G101">
        <v>10000</v>
      </c>
      <c r="H101">
        <v>100</v>
      </c>
      <c r="I101">
        <v>50</v>
      </c>
      <c r="J101">
        <v>6300</v>
      </c>
      <c r="K101">
        <v>1.5873015873015872</v>
      </c>
      <c r="L101">
        <v>2610</v>
      </c>
      <c r="M101">
        <v>1.9157088122605364</v>
      </c>
    </row>
    <row r="102" spans="1:13" x14ac:dyDescent="0.25">
      <c r="A102" t="s">
        <v>14</v>
      </c>
      <c r="B102" t="s">
        <v>34</v>
      </c>
      <c r="C102">
        <v>4</v>
      </c>
      <c r="D102">
        <v>30</v>
      </c>
      <c r="E102">
        <v>0.28000000000000003</v>
      </c>
      <c r="F102">
        <v>0.15</v>
      </c>
      <c r="G102">
        <v>10000</v>
      </c>
      <c r="H102">
        <v>2800.0000000000005</v>
      </c>
      <c r="I102">
        <v>1500</v>
      </c>
      <c r="J102">
        <v>6300</v>
      </c>
      <c r="K102">
        <v>44.44444444444445</v>
      </c>
      <c r="L102">
        <v>2610</v>
      </c>
      <c r="M102">
        <v>57.47126436781609</v>
      </c>
    </row>
    <row r="103" spans="1:13" x14ac:dyDescent="0.25">
      <c r="A103" t="s">
        <v>11</v>
      </c>
      <c r="B103" t="s">
        <v>34</v>
      </c>
      <c r="C103">
        <v>4</v>
      </c>
      <c r="D103">
        <v>30</v>
      </c>
      <c r="E103">
        <v>0.315</v>
      </c>
      <c r="F103">
        <v>9.5000000000000001E-2</v>
      </c>
      <c r="G103">
        <v>10000</v>
      </c>
      <c r="H103">
        <v>3150</v>
      </c>
      <c r="I103">
        <v>950</v>
      </c>
      <c r="J103">
        <v>6300</v>
      </c>
      <c r="K103">
        <v>50</v>
      </c>
      <c r="L103">
        <v>2610</v>
      </c>
      <c r="M103">
        <v>36.398467432950191</v>
      </c>
    </row>
    <row r="104" spans="1:13" x14ac:dyDescent="0.25">
      <c r="A104" t="s">
        <v>20</v>
      </c>
      <c r="B104" t="s">
        <v>34</v>
      </c>
      <c r="C104">
        <v>4</v>
      </c>
      <c r="D104">
        <v>30</v>
      </c>
      <c r="E104">
        <v>5.0000000000000001E-3</v>
      </c>
      <c r="F104">
        <v>1E-3</v>
      </c>
      <c r="G104">
        <v>10000</v>
      </c>
      <c r="H104">
        <v>50</v>
      </c>
      <c r="I104">
        <v>10</v>
      </c>
      <c r="J104">
        <v>6300</v>
      </c>
      <c r="K104">
        <v>0.79365079365079361</v>
      </c>
      <c r="L104">
        <v>2610</v>
      </c>
      <c r="M104">
        <v>0.38314176245210724</v>
      </c>
    </row>
    <row r="105" spans="1:13" x14ac:dyDescent="0.25">
      <c r="A105" t="s">
        <v>19</v>
      </c>
      <c r="B105" t="s">
        <v>34</v>
      </c>
      <c r="C105">
        <v>4</v>
      </c>
      <c r="D105">
        <v>30</v>
      </c>
      <c r="E105">
        <v>0.02</v>
      </c>
      <c r="F105">
        <v>0.01</v>
      </c>
      <c r="G105">
        <v>10000</v>
      </c>
      <c r="H105">
        <v>200</v>
      </c>
      <c r="I105">
        <v>100</v>
      </c>
      <c r="J105">
        <v>6300</v>
      </c>
      <c r="K105">
        <v>3.1746031746031744</v>
      </c>
      <c r="L105">
        <v>2610</v>
      </c>
      <c r="M105">
        <v>3.8314176245210727</v>
      </c>
    </row>
    <row r="106" spans="1:13" x14ac:dyDescent="0.25">
      <c r="A106" t="s">
        <v>13</v>
      </c>
      <c r="B106" t="s">
        <v>34</v>
      </c>
      <c r="C106">
        <v>4</v>
      </c>
      <c r="D106">
        <v>30</v>
      </c>
      <c r="E106">
        <v>0.63</v>
      </c>
      <c r="F106">
        <v>0.26100000000000001</v>
      </c>
      <c r="G106">
        <v>50000</v>
      </c>
      <c r="H106">
        <v>6300</v>
      </c>
      <c r="I106">
        <v>2610</v>
      </c>
      <c r="J106">
        <v>31500</v>
      </c>
      <c r="K106">
        <v>100.00000000000001</v>
      </c>
      <c r="L106">
        <v>13050</v>
      </c>
      <c r="M106">
        <v>100</v>
      </c>
    </row>
    <row r="108" spans="1:13" x14ac:dyDescent="0.25">
      <c r="A108" t="s">
        <v>17</v>
      </c>
      <c r="B108" t="s">
        <v>34</v>
      </c>
      <c r="C108">
        <v>5</v>
      </c>
      <c r="D108">
        <v>30</v>
      </c>
      <c r="E108">
        <v>0.03</v>
      </c>
      <c r="F108">
        <v>0.01</v>
      </c>
      <c r="G108">
        <v>10000</v>
      </c>
      <c r="H108">
        <v>300</v>
      </c>
      <c r="I108">
        <v>100</v>
      </c>
      <c r="J108">
        <v>5850</v>
      </c>
      <c r="K108">
        <v>5.1282051282051277</v>
      </c>
      <c r="L108">
        <v>2350</v>
      </c>
      <c r="M108">
        <v>4.2553191489361701</v>
      </c>
    </row>
    <row r="109" spans="1:13" x14ac:dyDescent="0.25">
      <c r="A109" t="s">
        <v>14</v>
      </c>
      <c r="B109" t="s">
        <v>34</v>
      </c>
      <c r="C109">
        <v>5</v>
      </c>
      <c r="D109">
        <v>30</v>
      </c>
      <c r="E109">
        <v>0.125</v>
      </c>
      <c r="F109">
        <v>7.0000000000000007E-2</v>
      </c>
      <c r="G109">
        <v>10000</v>
      </c>
      <c r="H109">
        <v>1250</v>
      </c>
      <c r="I109">
        <v>700.00000000000011</v>
      </c>
      <c r="J109">
        <v>5850</v>
      </c>
      <c r="K109">
        <v>21.367521367521366</v>
      </c>
      <c r="L109">
        <v>2350</v>
      </c>
      <c r="M109">
        <v>29.787234042553195</v>
      </c>
    </row>
    <row r="110" spans="1:13" x14ac:dyDescent="0.25">
      <c r="A110" t="s">
        <v>11</v>
      </c>
      <c r="B110" t="s">
        <v>34</v>
      </c>
      <c r="C110">
        <v>5</v>
      </c>
      <c r="D110">
        <v>30</v>
      </c>
      <c r="E110">
        <v>0.255</v>
      </c>
      <c r="F110">
        <v>9.5000000000000001E-2</v>
      </c>
      <c r="G110">
        <v>10000</v>
      </c>
      <c r="H110">
        <v>2550</v>
      </c>
      <c r="I110">
        <v>950</v>
      </c>
      <c r="J110">
        <v>5850</v>
      </c>
      <c r="K110">
        <v>43.589743589743591</v>
      </c>
      <c r="L110">
        <v>2350</v>
      </c>
      <c r="M110">
        <v>40.425531914893611</v>
      </c>
    </row>
    <row r="111" spans="1:13" x14ac:dyDescent="0.25">
      <c r="A111" t="s">
        <v>16</v>
      </c>
      <c r="B111" t="s">
        <v>34</v>
      </c>
      <c r="C111">
        <v>5</v>
      </c>
      <c r="D111">
        <v>30</v>
      </c>
      <c r="E111">
        <v>0.17499999999999999</v>
      </c>
      <c r="F111">
        <v>0.06</v>
      </c>
      <c r="G111">
        <v>10000</v>
      </c>
      <c r="H111">
        <v>1750</v>
      </c>
      <c r="I111">
        <v>600</v>
      </c>
      <c r="J111">
        <v>5850</v>
      </c>
      <c r="K111">
        <v>29.914529914529915</v>
      </c>
      <c r="L111">
        <v>2350</v>
      </c>
      <c r="M111">
        <v>25.531914893617021</v>
      </c>
    </row>
    <row r="112" spans="1:13" x14ac:dyDescent="0.25">
      <c r="A112" t="s">
        <v>13</v>
      </c>
      <c r="B112" t="s">
        <v>34</v>
      </c>
      <c r="C112">
        <v>5</v>
      </c>
      <c r="D112">
        <v>30</v>
      </c>
      <c r="E112">
        <v>0.58499999999999996</v>
      </c>
      <c r="F112">
        <v>0.23499999999999999</v>
      </c>
      <c r="G112">
        <v>40000</v>
      </c>
      <c r="H112">
        <v>5850</v>
      </c>
      <c r="I112">
        <v>2350</v>
      </c>
      <c r="J112">
        <v>23400</v>
      </c>
      <c r="K112">
        <v>100</v>
      </c>
      <c r="L112">
        <v>9400</v>
      </c>
      <c r="M112">
        <v>100</v>
      </c>
    </row>
    <row r="114" spans="1:13" x14ac:dyDescent="0.25">
      <c r="A114" t="s">
        <v>15</v>
      </c>
      <c r="B114" t="s">
        <v>34</v>
      </c>
      <c r="C114">
        <v>1</v>
      </c>
      <c r="D114">
        <v>60</v>
      </c>
      <c r="E114">
        <v>8.5000000000000006E-2</v>
      </c>
      <c r="F114">
        <v>5.5E-2</v>
      </c>
      <c r="G114">
        <v>10000</v>
      </c>
      <c r="H114">
        <v>850.00000000000011</v>
      </c>
      <c r="I114">
        <v>550</v>
      </c>
      <c r="J114">
        <v>5850</v>
      </c>
      <c r="K114">
        <v>14.529914529914532</v>
      </c>
      <c r="L114">
        <v>2050</v>
      </c>
      <c r="M114">
        <v>26.829268292682929</v>
      </c>
    </row>
    <row r="115" spans="1:13" x14ac:dyDescent="0.25">
      <c r="A115" t="s">
        <v>16</v>
      </c>
      <c r="B115" t="s">
        <v>34</v>
      </c>
      <c r="C115">
        <v>1</v>
      </c>
      <c r="D115">
        <v>60</v>
      </c>
      <c r="E115">
        <v>0.02</v>
      </c>
      <c r="F115">
        <v>0.01</v>
      </c>
      <c r="G115">
        <v>10000</v>
      </c>
      <c r="H115">
        <v>200</v>
      </c>
      <c r="I115">
        <v>100</v>
      </c>
      <c r="J115">
        <v>5850</v>
      </c>
      <c r="K115">
        <v>3.4188034188034191</v>
      </c>
      <c r="L115">
        <v>2050</v>
      </c>
      <c r="M115">
        <v>4.8780487804878048</v>
      </c>
    </row>
    <row r="116" spans="1:13" x14ac:dyDescent="0.25">
      <c r="A116" t="s">
        <v>11</v>
      </c>
      <c r="B116" t="s">
        <v>34</v>
      </c>
      <c r="C116">
        <v>1</v>
      </c>
      <c r="D116">
        <v>60</v>
      </c>
      <c r="E116">
        <v>0.435</v>
      </c>
      <c r="F116">
        <v>0.105</v>
      </c>
      <c r="G116">
        <v>10000</v>
      </c>
      <c r="H116">
        <v>4350</v>
      </c>
      <c r="I116">
        <v>1050</v>
      </c>
      <c r="J116">
        <v>5850</v>
      </c>
      <c r="K116">
        <v>74.358974358974365</v>
      </c>
      <c r="L116">
        <v>2050</v>
      </c>
      <c r="M116">
        <v>51.219512195121951</v>
      </c>
    </row>
    <row r="117" spans="1:13" x14ac:dyDescent="0.25">
      <c r="A117" t="s">
        <v>18</v>
      </c>
      <c r="B117" t="s">
        <v>34</v>
      </c>
      <c r="C117">
        <v>1</v>
      </c>
      <c r="D117">
        <v>60</v>
      </c>
      <c r="E117">
        <v>5.0000000000000001E-3</v>
      </c>
      <c r="F117">
        <v>5.0000000000000001E-3</v>
      </c>
      <c r="G117">
        <v>10000</v>
      </c>
      <c r="H117">
        <v>50</v>
      </c>
      <c r="I117">
        <v>50</v>
      </c>
      <c r="J117">
        <v>5850</v>
      </c>
      <c r="K117">
        <v>0.85470085470085477</v>
      </c>
      <c r="L117">
        <v>2050</v>
      </c>
      <c r="M117">
        <v>2.4390243902439024</v>
      </c>
    </row>
    <row r="118" spans="1:13" x14ac:dyDescent="0.25">
      <c r="A118" t="s">
        <v>14</v>
      </c>
      <c r="B118" t="s">
        <v>34</v>
      </c>
      <c r="C118">
        <v>1</v>
      </c>
      <c r="D118">
        <v>60</v>
      </c>
      <c r="E118">
        <v>0.04</v>
      </c>
      <c r="F118">
        <v>0.03</v>
      </c>
      <c r="G118">
        <v>10000</v>
      </c>
      <c r="H118">
        <v>400</v>
      </c>
      <c r="I118">
        <v>300</v>
      </c>
      <c r="J118">
        <v>5850</v>
      </c>
      <c r="K118">
        <v>6.8376068376068382</v>
      </c>
      <c r="L118">
        <v>2050</v>
      </c>
      <c r="M118">
        <v>14.634146341463413</v>
      </c>
    </row>
    <row r="119" spans="1:13" x14ac:dyDescent="0.25">
      <c r="A119" t="s">
        <v>13</v>
      </c>
      <c r="B119" t="s">
        <v>34</v>
      </c>
      <c r="C119">
        <v>1</v>
      </c>
      <c r="D119">
        <v>60</v>
      </c>
      <c r="E119">
        <v>0.58500000000000008</v>
      </c>
      <c r="F119">
        <v>0.20499999999999999</v>
      </c>
      <c r="G119">
        <v>50000</v>
      </c>
      <c r="H119">
        <v>5850</v>
      </c>
      <c r="I119">
        <v>2050</v>
      </c>
      <c r="J119">
        <v>29250</v>
      </c>
      <c r="K119">
        <v>100.00000000000001</v>
      </c>
      <c r="L119">
        <v>10250</v>
      </c>
      <c r="M119">
        <v>100</v>
      </c>
    </row>
    <row r="121" spans="1:13" x14ac:dyDescent="0.25">
      <c r="A121" t="s">
        <v>24</v>
      </c>
      <c r="B121" t="s">
        <v>34</v>
      </c>
      <c r="C121">
        <v>2</v>
      </c>
      <c r="D121">
        <v>60</v>
      </c>
      <c r="E121">
        <v>5.0000000000000001E-3</v>
      </c>
      <c r="F121">
        <v>5.0000000000000001E-3</v>
      </c>
      <c r="G121">
        <v>10000</v>
      </c>
      <c r="H121">
        <v>50</v>
      </c>
      <c r="I121">
        <v>50</v>
      </c>
      <c r="J121">
        <v>1000</v>
      </c>
      <c r="K121">
        <v>5</v>
      </c>
      <c r="L121">
        <v>430</v>
      </c>
      <c r="M121">
        <v>11.627906976744185</v>
      </c>
    </row>
    <row r="122" spans="1:13" x14ac:dyDescent="0.25">
      <c r="A122" t="s">
        <v>14</v>
      </c>
      <c r="B122" t="s">
        <v>34</v>
      </c>
      <c r="C122">
        <v>2</v>
      </c>
      <c r="D122">
        <v>60</v>
      </c>
      <c r="E122">
        <v>5.0000000000000001E-3</v>
      </c>
      <c r="F122">
        <v>1E-3</v>
      </c>
      <c r="G122">
        <v>10000</v>
      </c>
      <c r="H122">
        <v>50</v>
      </c>
      <c r="I122">
        <v>10</v>
      </c>
      <c r="J122">
        <v>1000</v>
      </c>
      <c r="K122">
        <v>5</v>
      </c>
      <c r="L122">
        <v>430</v>
      </c>
      <c r="M122">
        <v>2.3255813953488373</v>
      </c>
    </row>
    <row r="123" spans="1:13" x14ac:dyDescent="0.25">
      <c r="A123" t="s">
        <v>19</v>
      </c>
      <c r="B123" t="s">
        <v>34</v>
      </c>
      <c r="C123">
        <v>2</v>
      </c>
      <c r="D123">
        <v>60</v>
      </c>
      <c r="E123">
        <v>5.0000000000000001E-3</v>
      </c>
      <c r="F123">
        <v>2E-3</v>
      </c>
      <c r="G123">
        <v>10000</v>
      </c>
      <c r="H123">
        <v>50</v>
      </c>
      <c r="I123">
        <v>20</v>
      </c>
      <c r="J123">
        <v>1000</v>
      </c>
      <c r="K123">
        <v>5</v>
      </c>
      <c r="L123">
        <v>430</v>
      </c>
      <c r="M123">
        <v>4.6511627906976747</v>
      </c>
    </row>
    <row r="124" spans="1:13" x14ac:dyDescent="0.25">
      <c r="A124" t="s">
        <v>16</v>
      </c>
      <c r="B124" t="s">
        <v>34</v>
      </c>
      <c r="C124">
        <v>2</v>
      </c>
      <c r="D124">
        <v>60</v>
      </c>
      <c r="E124">
        <v>0.06</v>
      </c>
      <c r="F124">
        <v>2.5000000000000001E-2</v>
      </c>
      <c r="G124">
        <v>10000</v>
      </c>
      <c r="H124">
        <v>600</v>
      </c>
      <c r="I124">
        <v>250</v>
      </c>
      <c r="J124">
        <v>1000</v>
      </c>
      <c r="K124">
        <v>60</v>
      </c>
      <c r="L124">
        <v>430</v>
      </c>
      <c r="M124">
        <v>58.139534883720934</v>
      </c>
    </row>
    <row r="125" spans="1:13" x14ac:dyDescent="0.25">
      <c r="A125" t="s">
        <v>11</v>
      </c>
      <c r="B125" t="s">
        <v>34</v>
      </c>
      <c r="C125">
        <v>2</v>
      </c>
      <c r="D125">
        <v>60</v>
      </c>
      <c r="E125">
        <v>2.5000000000000001E-2</v>
      </c>
      <c r="F125">
        <v>0.01</v>
      </c>
      <c r="G125">
        <v>10000</v>
      </c>
      <c r="H125">
        <v>250</v>
      </c>
      <c r="I125">
        <v>100</v>
      </c>
      <c r="J125">
        <v>1000</v>
      </c>
      <c r="K125">
        <v>25</v>
      </c>
      <c r="L125">
        <v>430</v>
      </c>
      <c r="M125">
        <v>23.255813953488371</v>
      </c>
    </row>
    <row r="126" spans="1:13" x14ac:dyDescent="0.25">
      <c r="A126" t="s">
        <v>13</v>
      </c>
      <c r="B126" t="s">
        <v>34</v>
      </c>
      <c r="C126">
        <v>2</v>
      </c>
      <c r="D126">
        <v>60</v>
      </c>
      <c r="E126">
        <v>0.1</v>
      </c>
      <c r="F126">
        <v>4.3000000000000003E-2</v>
      </c>
      <c r="G126">
        <v>50000</v>
      </c>
      <c r="H126">
        <v>1000</v>
      </c>
      <c r="I126">
        <v>430</v>
      </c>
      <c r="J126">
        <v>5000</v>
      </c>
      <c r="K126">
        <v>100</v>
      </c>
      <c r="L126">
        <v>2150</v>
      </c>
      <c r="M126">
        <v>100</v>
      </c>
    </row>
    <row r="128" spans="1:13" x14ac:dyDescent="0.25">
      <c r="A128" t="s">
        <v>15</v>
      </c>
      <c r="B128" t="s">
        <v>34</v>
      </c>
      <c r="C128">
        <v>3</v>
      </c>
      <c r="D128">
        <v>60</v>
      </c>
      <c r="E128">
        <v>0.06</v>
      </c>
      <c r="F128">
        <v>0.04</v>
      </c>
      <c r="G128">
        <v>10000</v>
      </c>
      <c r="H128">
        <v>600</v>
      </c>
      <c r="I128">
        <v>400</v>
      </c>
      <c r="J128">
        <v>1950</v>
      </c>
      <c r="K128">
        <v>30.76923076923077</v>
      </c>
      <c r="L128">
        <v>1150</v>
      </c>
      <c r="M128">
        <v>34.782608695652172</v>
      </c>
    </row>
    <row r="129" spans="1:13" x14ac:dyDescent="0.25">
      <c r="A129" t="s">
        <v>16</v>
      </c>
      <c r="B129" t="s">
        <v>34</v>
      </c>
      <c r="C129">
        <v>3</v>
      </c>
      <c r="D129">
        <v>60</v>
      </c>
      <c r="E129">
        <v>0.11</v>
      </c>
      <c r="F129">
        <v>5.5E-2</v>
      </c>
      <c r="G129">
        <v>10000</v>
      </c>
      <c r="H129">
        <v>1100</v>
      </c>
      <c r="I129">
        <v>550</v>
      </c>
      <c r="J129">
        <v>1950</v>
      </c>
      <c r="K129">
        <v>56.410256410256409</v>
      </c>
      <c r="L129">
        <v>1150</v>
      </c>
      <c r="M129">
        <v>47.826086956521742</v>
      </c>
    </row>
    <row r="130" spans="1:13" x14ac:dyDescent="0.25">
      <c r="A130" t="s">
        <v>14</v>
      </c>
      <c r="B130" t="s">
        <v>34</v>
      </c>
      <c r="C130">
        <v>3</v>
      </c>
      <c r="D130">
        <v>60</v>
      </c>
      <c r="E130">
        <v>2.5000000000000001E-2</v>
      </c>
      <c r="F130">
        <v>0.02</v>
      </c>
      <c r="G130">
        <v>10000</v>
      </c>
      <c r="H130">
        <v>250</v>
      </c>
      <c r="I130">
        <v>200</v>
      </c>
      <c r="J130">
        <v>1950</v>
      </c>
      <c r="K130">
        <v>12.820512820512819</v>
      </c>
      <c r="L130">
        <v>1150</v>
      </c>
      <c r="M130">
        <v>17.391304347826086</v>
      </c>
    </row>
    <row r="131" spans="1:13" x14ac:dyDescent="0.25">
      <c r="A131" t="s">
        <v>13</v>
      </c>
      <c r="B131" t="s">
        <v>34</v>
      </c>
      <c r="C131">
        <v>3</v>
      </c>
      <c r="D131">
        <v>60</v>
      </c>
      <c r="E131">
        <v>0.19499999999999998</v>
      </c>
      <c r="F131">
        <v>0.115</v>
      </c>
      <c r="G131">
        <v>30000</v>
      </c>
      <c r="H131">
        <v>1950</v>
      </c>
      <c r="I131">
        <v>1150</v>
      </c>
      <c r="J131">
        <v>5850</v>
      </c>
      <c r="K131">
        <v>100</v>
      </c>
      <c r="L131">
        <v>3450</v>
      </c>
      <c r="M131">
        <v>100</v>
      </c>
    </row>
    <row r="133" spans="1:13" x14ac:dyDescent="0.25">
      <c r="A133" t="s">
        <v>11</v>
      </c>
      <c r="B133" t="s">
        <v>34</v>
      </c>
      <c r="C133">
        <v>4</v>
      </c>
      <c r="D133">
        <v>60</v>
      </c>
      <c r="E133">
        <v>0.08</v>
      </c>
      <c r="F133">
        <v>0.04</v>
      </c>
      <c r="G133">
        <v>10000</v>
      </c>
      <c r="H133">
        <v>800</v>
      </c>
      <c r="I133">
        <v>400</v>
      </c>
      <c r="J133">
        <v>1000</v>
      </c>
      <c r="K133">
        <v>80</v>
      </c>
      <c r="L133">
        <v>600</v>
      </c>
      <c r="M133">
        <v>66.666666666666657</v>
      </c>
    </row>
    <row r="134" spans="1:13" x14ac:dyDescent="0.25">
      <c r="A134" t="s">
        <v>24</v>
      </c>
      <c r="B134" t="s">
        <v>34</v>
      </c>
      <c r="C134">
        <v>4</v>
      </c>
      <c r="D134">
        <v>60</v>
      </c>
      <c r="E134">
        <v>0.01</v>
      </c>
      <c r="F134">
        <v>5.0000000000000001E-3</v>
      </c>
      <c r="G134">
        <v>10000</v>
      </c>
      <c r="H134">
        <v>100</v>
      </c>
      <c r="I134">
        <v>50</v>
      </c>
      <c r="J134">
        <v>1000</v>
      </c>
      <c r="K134">
        <v>10</v>
      </c>
      <c r="L134">
        <v>600</v>
      </c>
      <c r="M134">
        <v>8.3333333333333321</v>
      </c>
    </row>
    <row r="135" spans="1:13" x14ac:dyDescent="0.25">
      <c r="A135" t="s">
        <v>20</v>
      </c>
      <c r="B135" t="s">
        <v>34</v>
      </c>
      <c r="C135">
        <v>4</v>
      </c>
      <c r="D135">
        <v>60</v>
      </c>
      <c r="E135">
        <v>0.01</v>
      </c>
      <c r="F135">
        <v>5.0000000000000001E-3</v>
      </c>
      <c r="G135">
        <v>10000</v>
      </c>
      <c r="H135">
        <v>100</v>
      </c>
      <c r="I135">
        <v>50</v>
      </c>
      <c r="J135">
        <v>1000</v>
      </c>
      <c r="K135">
        <v>10</v>
      </c>
      <c r="L135">
        <v>600</v>
      </c>
      <c r="M135">
        <v>8.3333333333333321</v>
      </c>
    </row>
    <row r="136" spans="1:13" x14ac:dyDescent="0.25">
      <c r="A136" t="s">
        <v>14</v>
      </c>
      <c r="B136" t="s">
        <v>34</v>
      </c>
      <c r="C136">
        <v>4</v>
      </c>
      <c r="D136">
        <v>60</v>
      </c>
      <c r="E136">
        <v>0</v>
      </c>
      <c r="F136">
        <v>0.01</v>
      </c>
      <c r="G136">
        <v>10000</v>
      </c>
      <c r="H136">
        <v>0</v>
      </c>
      <c r="I136">
        <v>100</v>
      </c>
      <c r="J136">
        <v>1000</v>
      </c>
      <c r="K136">
        <v>0</v>
      </c>
      <c r="L136">
        <v>600</v>
      </c>
      <c r="M136">
        <v>16.666666666666664</v>
      </c>
    </row>
    <row r="137" spans="1:13" x14ac:dyDescent="0.25">
      <c r="A137" t="s">
        <v>13</v>
      </c>
      <c r="B137" t="s">
        <v>34</v>
      </c>
      <c r="C137">
        <v>4</v>
      </c>
      <c r="D137">
        <v>60</v>
      </c>
      <c r="E137">
        <v>9.9999999999999992E-2</v>
      </c>
      <c r="F137">
        <v>0.06</v>
      </c>
      <c r="G137">
        <v>40000</v>
      </c>
      <c r="H137">
        <v>1000</v>
      </c>
      <c r="I137">
        <v>600</v>
      </c>
      <c r="J137">
        <v>4000</v>
      </c>
      <c r="K137">
        <v>100</v>
      </c>
      <c r="L137">
        <v>2400</v>
      </c>
      <c r="M137">
        <v>99.999999999999972</v>
      </c>
    </row>
    <row r="139" spans="1:13" x14ac:dyDescent="0.25">
      <c r="A139" t="s">
        <v>14</v>
      </c>
      <c r="B139" t="s">
        <v>34</v>
      </c>
      <c r="C139">
        <v>5</v>
      </c>
      <c r="D139">
        <v>60</v>
      </c>
      <c r="E139">
        <v>9.5000000000000001E-2</v>
      </c>
      <c r="F139">
        <v>5.5E-2</v>
      </c>
      <c r="G139">
        <v>10000</v>
      </c>
      <c r="H139">
        <v>950</v>
      </c>
      <c r="I139">
        <v>550</v>
      </c>
      <c r="J139">
        <v>1600</v>
      </c>
      <c r="K139">
        <v>59.375</v>
      </c>
      <c r="L139">
        <v>800</v>
      </c>
      <c r="M139">
        <v>68.75</v>
      </c>
    </row>
    <row r="140" spans="1:13" x14ac:dyDescent="0.25">
      <c r="A140" t="s">
        <v>11</v>
      </c>
      <c r="B140" t="s">
        <v>34</v>
      </c>
      <c r="C140">
        <v>5</v>
      </c>
      <c r="D140">
        <v>60</v>
      </c>
      <c r="E140">
        <v>3.5000000000000003E-2</v>
      </c>
      <c r="F140">
        <v>1.4999999999999999E-2</v>
      </c>
      <c r="G140">
        <v>10000</v>
      </c>
      <c r="H140">
        <v>350.00000000000006</v>
      </c>
      <c r="I140">
        <v>150</v>
      </c>
      <c r="J140">
        <v>1600</v>
      </c>
      <c r="K140">
        <v>21.875000000000004</v>
      </c>
      <c r="L140">
        <v>800</v>
      </c>
      <c r="M140">
        <v>18.75</v>
      </c>
    </row>
    <row r="141" spans="1:13" x14ac:dyDescent="0.25">
      <c r="A141" t="s">
        <v>19</v>
      </c>
      <c r="B141" t="s">
        <v>34</v>
      </c>
      <c r="C141">
        <v>5</v>
      </c>
      <c r="D141">
        <v>60</v>
      </c>
      <c r="E141">
        <v>1.4999999999999999E-2</v>
      </c>
      <c r="F141">
        <v>5.0000000000000001E-3</v>
      </c>
      <c r="G141">
        <v>10000</v>
      </c>
      <c r="H141">
        <v>150</v>
      </c>
      <c r="I141">
        <v>50</v>
      </c>
      <c r="J141">
        <v>1600</v>
      </c>
      <c r="K141">
        <v>9.375</v>
      </c>
      <c r="L141">
        <v>800</v>
      </c>
      <c r="M141">
        <v>6.25</v>
      </c>
    </row>
    <row r="142" spans="1:13" x14ac:dyDescent="0.25">
      <c r="A142" t="s">
        <v>16</v>
      </c>
      <c r="B142" t="s">
        <v>34</v>
      </c>
      <c r="C142">
        <v>5</v>
      </c>
      <c r="D142">
        <v>60</v>
      </c>
      <c r="E142">
        <v>1.4999999999999999E-2</v>
      </c>
      <c r="F142">
        <v>5.0000000000000001E-3</v>
      </c>
      <c r="G142">
        <v>10000</v>
      </c>
      <c r="H142">
        <v>150</v>
      </c>
      <c r="I142">
        <v>50</v>
      </c>
      <c r="J142">
        <v>1600</v>
      </c>
      <c r="K142">
        <v>9.375</v>
      </c>
      <c r="L142">
        <v>800</v>
      </c>
      <c r="M142">
        <v>6.25</v>
      </c>
    </row>
    <row r="143" spans="1:13" x14ac:dyDescent="0.25">
      <c r="A143" t="s">
        <v>13</v>
      </c>
      <c r="B143" t="s">
        <v>34</v>
      </c>
      <c r="C143">
        <v>5</v>
      </c>
      <c r="D143">
        <v>60</v>
      </c>
      <c r="E143">
        <v>0.16000000000000003</v>
      </c>
      <c r="F143">
        <v>8.0000000000000016E-2</v>
      </c>
      <c r="G143">
        <v>40000</v>
      </c>
      <c r="H143">
        <v>1600</v>
      </c>
      <c r="I143">
        <v>800</v>
      </c>
      <c r="J143">
        <v>6400</v>
      </c>
      <c r="K143">
        <v>100</v>
      </c>
      <c r="L143">
        <v>3200</v>
      </c>
      <c r="M143">
        <v>100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181"/>
  <sheetViews>
    <sheetView topLeftCell="A91" workbookViewId="0">
      <selection activeCell="H93" sqref="H93"/>
    </sheetView>
  </sheetViews>
  <sheetFormatPr defaultRowHeight="15" x14ac:dyDescent="0.25"/>
  <cols>
    <col min="8" max="9" width="9.140625" style="3"/>
    <col min="13" max="13" width="9.140625" style="3"/>
  </cols>
  <sheetData>
    <row r="1" spans="1:16" x14ac:dyDescent="0.25">
      <c r="A1" t="s">
        <v>0</v>
      </c>
      <c r="B1" t="s">
        <v>1</v>
      </c>
      <c r="C1" t="s">
        <v>2</v>
      </c>
      <c r="D1" t="s">
        <v>3</v>
      </c>
      <c r="E1" t="s">
        <v>8</v>
      </c>
      <c r="G1" s="3" t="s">
        <v>38</v>
      </c>
      <c r="H1" s="3" t="s">
        <v>2</v>
      </c>
      <c r="I1" s="3" t="s">
        <v>3</v>
      </c>
      <c r="J1" s="3" t="s">
        <v>36</v>
      </c>
      <c r="K1" s="3" t="s">
        <v>37</v>
      </c>
      <c r="L1" s="3"/>
    </row>
    <row r="2" spans="1:16" x14ac:dyDescent="0.25">
      <c r="A2" t="s">
        <v>36</v>
      </c>
      <c r="B2" t="s">
        <v>12</v>
      </c>
      <c r="C2">
        <v>1</v>
      </c>
      <c r="D2">
        <v>0</v>
      </c>
      <c r="E2">
        <v>552.40000000000009</v>
      </c>
      <c r="G2" s="3">
        <v>201718</v>
      </c>
      <c r="H2" s="3">
        <v>1</v>
      </c>
      <c r="I2" s="3">
        <v>0</v>
      </c>
      <c r="J2" s="3">
        <v>745.3</v>
      </c>
      <c r="K2" s="3">
        <v>3566.5</v>
      </c>
      <c r="L2" s="3"/>
    </row>
    <row r="3" spans="1:16" x14ac:dyDescent="0.25">
      <c r="A3" t="s">
        <v>36</v>
      </c>
      <c r="B3" t="s">
        <v>12</v>
      </c>
      <c r="C3">
        <v>1</v>
      </c>
      <c r="D3">
        <v>0</v>
      </c>
      <c r="E3">
        <v>192.89999999999998</v>
      </c>
      <c r="G3" s="3">
        <v>201718</v>
      </c>
      <c r="H3" s="3">
        <v>2</v>
      </c>
      <c r="I3" s="3">
        <v>0</v>
      </c>
      <c r="J3" s="3">
        <v>1986.8</v>
      </c>
      <c r="K3" s="3">
        <v>2918.7</v>
      </c>
      <c r="L3" s="3"/>
    </row>
    <row r="4" spans="1:16" x14ac:dyDescent="0.25">
      <c r="A4" t="s">
        <v>37</v>
      </c>
      <c r="B4" t="s">
        <v>12</v>
      </c>
      <c r="C4">
        <v>1</v>
      </c>
      <c r="D4">
        <v>0</v>
      </c>
      <c r="E4">
        <v>3566.4999999999995</v>
      </c>
      <c r="G4" s="3">
        <v>201718</v>
      </c>
      <c r="H4" s="3">
        <v>3</v>
      </c>
      <c r="I4" s="3">
        <v>0</v>
      </c>
      <c r="J4" s="3">
        <v>1810.2</v>
      </c>
      <c r="K4" s="3">
        <v>2741.9</v>
      </c>
      <c r="L4" s="3"/>
      <c r="N4" s="3"/>
    </row>
    <row r="5" spans="1:16" s="3" customFormat="1" x14ac:dyDescent="0.25">
      <c r="G5" s="3">
        <v>201718</v>
      </c>
      <c r="H5" s="3">
        <v>4</v>
      </c>
      <c r="I5" s="3">
        <v>0</v>
      </c>
      <c r="J5" s="3">
        <v>3755</v>
      </c>
      <c r="K5" s="3">
        <v>796.8</v>
      </c>
    </row>
    <row r="6" spans="1:16" x14ac:dyDescent="0.25">
      <c r="A6" t="s">
        <v>36</v>
      </c>
      <c r="B6" t="s">
        <v>12</v>
      </c>
      <c r="C6">
        <v>2</v>
      </c>
      <c r="D6">
        <v>0</v>
      </c>
      <c r="E6">
        <v>1955.5</v>
      </c>
      <c r="G6" s="3">
        <v>201718</v>
      </c>
      <c r="H6" s="3">
        <v>5</v>
      </c>
      <c r="I6" s="3">
        <v>0</v>
      </c>
      <c r="J6" s="3">
        <v>4201.2</v>
      </c>
      <c r="K6" s="3">
        <v>385.3</v>
      </c>
      <c r="L6" s="3"/>
      <c r="N6" s="3"/>
    </row>
    <row r="7" spans="1:16" x14ac:dyDescent="0.25">
      <c r="A7" t="s">
        <v>37</v>
      </c>
      <c r="B7" t="s">
        <v>12</v>
      </c>
      <c r="C7">
        <v>2</v>
      </c>
      <c r="D7">
        <v>0</v>
      </c>
      <c r="E7">
        <v>622.1</v>
      </c>
      <c r="G7" s="3">
        <v>201718</v>
      </c>
      <c r="H7" s="3">
        <v>1</v>
      </c>
      <c r="I7" s="3">
        <v>15</v>
      </c>
      <c r="J7" s="3">
        <v>196</v>
      </c>
      <c r="K7" s="3">
        <v>4689</v>
      </c>
      <c r="L7" s="3"/>
      <c r="N7" s="3"/>
    </row>
    <row r="8" spans="1:16" x14ac:dyDescent="0.25">
      <c r="A8" t="s">
        <v>36</v>
      </c>
      <c r="B8" t="s">
        <v>12</v>
      </c>
      <c r="C8">
        <v>2</v>
      </c>
      <c r="D8">
        <v>0</v>
      </c>
      <c r="E8">
        <v>31.3</v>
      </c>
      <c r="G8" s="3">
        <v>201718</v>
      </c>
      <c r="H8" s="3">
        <v>2</v>
      </c>
      <c r="I8" s="3">
        <v>15</v>
      </c>
      <c r="J8">
        <v>3264.8</v>
      </c>
      <c r="K8">
        <v>1837.5</v>
      </c>
    </row>
    <row r="9" spans="1:16" x14ac:dyDescent="0.25">
      <c r="A9" t="s">
        <v>37</v>
      </c>
      <c r="B9" t="s">
        <v>12</v>
      </c>
      <c r="C9">
        <v>2</v>
      </c>
      <c r="D9">
        <v>0</v>
      </c>
      <c r="E9">
        <v>2296.6</v>
      </c>
      <c r="G9" s="3">
        <v>201718</v>
      </c>
      <c r="H9" s="3">
        <v>3</v>
      </c>
      <c r="I9" s="3">
        <v>15</v>
      </c>
      <c r="J9">
        <v>232.2</v>
      </c>
      <c r="K9">
        <v>3736</v>
      </c>
    </row>
    <row r="10" spans="1:16" s="3" customFormat="1" x14ac:dyDescent="0.25">
      <c r="G10" s="3">
        <v>201718</v>
      </c>
      <c r="H10" s="3">
        <v>4</v>
      </c>
      <c r="I10" s="3">
        <v>15</v>
      </c>
      <c r="J10" s="3">
        <v>2082.6999999999998</v>
      </c>
      <c r="K10" s="3">
        <v>1569.8</v>
      </c>
    </row>
    <row r="11" spans="1:16" x14ac:dyDescent="0.25">
      <c r="A11" t="s">
        <v>36</v>
      </c>
      <c r="B11" t="s">
        <v>12</v>
      </c>
      <c r="C11">
        <v>3</v>
      </c>
      <c r="D11">
        <v>0</v>
      </c>
      <c r="E11">
        <v>637.40000000000009</v>
      </c>
      <c r="G11" s="3">
        <v>201718</v>
      </c>
      <c r="H11" s="3">
        <v>5</v>
      </c>
      <c r="I11" s="3">
        <v>15</v>
      </c>
      <c r="J11" s="3">
        <v>2918.8</v>
      </c>
      <c r="K11" s="3">
        <v>973.7</v>
      </c>
      <c r="L11" s="3"/>
      <c r="N11" s="3"/>
      <c r="O11" s="3"/>
      <c r="P11" s="3"/>
    </row>
    <row r="12" spans="1:16" x14ac:dyDescent="0.25">
      <c r="A12" t="s">
        <v>36</v>
      </c>
      <c r="B12" t="s">
        <v>12</v>
      </c>
      <c r="C12">
        <v>3</v>
      </c>
      <c r="D12">
        <v>0</v>
      </c>
      <c r="E12">
        <v>591.4</v>
      </c>
      <c r="G12" s="3">
        <v>201718</v>
      </c>
      <c r="H12" s="3">
        <v>1</v>
      </c>
      <c r="I12" s="3">
        <v>30</v>
      </c>
      <c r="J12" s="3">
        <v>3398.2</v>
      </c>
      <c r="K12" s="3">
        <v>1458.2</v>
      </c>
      <c r="L12" s="3"/>
      <c r="N12" s="3"/>
      <c r="O12" s="3"/>
      <c r="P12" s="3"/>
    </row>
    <row r="13" spans="1:16" x14ac:dyDescent="0.25">
      <c r="A13" t="s">
        <v>37</v>
      </c>
      <c r="B13" t="s">
        <v>12</v>
      </c>
      <c r="C13">
        <v>3</v>
      </c>
      <c r="D13">
        <v>0</v>
      </c>
      <c r="E13">
        <v>877.8</v>
      </c>
      <c r="G13" s="3">
        <v>201718</v>
      </c>
      <c r="H13" s="3">
        <v>2</v>
      </c>
      <c r="I13" s="3">
        <v>30</v>
      </c>
      <c r="J13" s="3">
        <v>1017.7</v>
      </c>
      <c r="K13" s="3">
        <v>1354.9</v>
      </c>
      <c r="L13" s="3"/>
      <c r="N13" s="3"/>
      <c r="O13" s="3"/>
      <c r="P13" s="3"/>
    </row>
    <row r="14" spans="1:16" x14ac:dyDescent="0.25">
      <c r="A14" t="s">
        <v>36</v>
      </c>
      <c r="B14" t="s">
        <v>12</v>
      </c>
      <c r="C14">
        <v>3</v>
      </c>
      <c r="D14">
        <v>0</v>
      </c>
      <c r="E14">
        <v>581.4</v>
      </c>
      <c r="G14" s="3">
        <v>201718</v>
      </c>
      <c r="H14" s="3">
        <v>3</v>
      </c>
      <c r="I14" s="3">
        <v>30</v>
      </c>
      <c r="J14" s="3">
        <v>2206.5</v>
      </c>
      <c r="K14" s="3">
        <v>1136.8</v>
      </c>
      <c r="L14" s="3"/>
      <c r="N14" s="3"/>
      <c r="O14" s="3"/>
      <c r="P14" s="3"/>
    </row>
    <row r="15" spans="1:16" x14ac:dyDescent="0.25">
      <c r="A15" t="s">
        <v>37</v>
      </c>
      <c r="B15" t="s">
        <v>12</v>
      </c>
      <c r="C15">
        <v>3</v>
      </c>
      <c r="D15">
        <v>0</v>
      </c>
      <c r="E15">
        <v>1864.1</v>
      </c>
      <c r="G15" s="3">
        <v>201718</v>
      </c>
      <c r="H15" s="3">
        <v>4</v>
      </c>
      <c r="I15" s="3">
        <v>30</v>
      </c>
      <c r="J15" s="3">
        <v>4213</v>
      </c>
      <c r="K15" s="3">
        <v>515.9</v>
      </c>
    </row>
    <row r="16" spans="1:16" x14ac:dyDescent="0.25">
      <c r="A16" t="s">
        <v>36</v>
      </c>
      <c r="B16" t="s">
        <v>12</v>
      </c>
      <c r="C16">
        <v>4</v>
      </c>
      <c r="D16">
        <v>0</v>
      </c>
      <c r="E16">
        <v>177</v>
      </c>
      <c r="G16" s="3">
        <v>201718</v>
      </c>
      <c r="H16" s="3">
        <v>5</v>
      </c>
      <c r="I16" s="3">
        <v>30</v>
      </c>
      <c r="J16" s="3">
        <v>2230.3000000000002</v>
      </c>
      <c r="K16" s="3">
        <v>1268.4000000000001</v>
      </c>
    </row>
    <row r="17" spans="1:14" x14ac:dyDescent="0.25">
      <c r="A17" t="s">
        <v>37</v>
      </c>
      <c r="B17" t="s">
        <v>12</v>
      </c>
      <c r="C17">
        <v>4</v>
      </c>
      <c r="D17">
        <v>0</v>
      </c>
      <c r="E17">
        <v>176.2</v>
      </c>
      <c r="G17" s="3">
        <v>201718</v>
      </c>
      <c r="H17" s="3">
        <v>1</v>
      </c>
      <c r="I17" s="3">
        <v>60</v>
      </c>
      <c r="J17" s="3">
        <v>339.9</v>
      </c>
      <c r="K17" s="3">
        <v>78.400000000000006</v>
      </c>
      <c r="L17" s="3"/>
    </row>
    <row r="18" spans="1:14" x14ac:dyDescent="0.25">
      <c r="A18" t="s">
        <v>36</v>
      </c>
      <c r="B18" t="s">
        <v>12</v>
      </c>
      <c r="C18">
        <v>4</v>
      </c>
      <c r="D18">
        <v>0</v>
      </c>
      <c r="E18">
        <v>570.4</v>
      </c>
      <c r="G18" s="3">
        <v>201718</v>
      </c>
      <c r="H18" s="3">
        <v>2</v>
      </c>
      <c r="I18" s="3">
        <v>60</v>
      </c>
      <c r="J18" s="3">
        <v>96.2</v>
      </c>
      <c r="K18" s="3">
        <v>172.5</v>
      </c>
      <c r="L18" s="3"/>
    </row>
    <row r="19" spans="1:14" x14ac:dyDescent="0.25">
      <c r="A19" t="s">
        <v>37</v>
      </c>
      <c r="B19" t="s">
        <v>12</v>
      </c>
      <c r="C19">
        <v>4</v>
      </c>
      <c r="D19">
        <v>0</v>
      </c>
      <c r="E19">
        <v>620.6</v>
      </c>
      <c r="G19" s="3">
        <v>201718</v>
      </c>
      <c r="H19" s="3">
        <v>3</v>
      </c>
      <c r="I19" s="3">
        <v>60</v>
      </c>
      <c r="J19" s="3">
        <v>605.6</v>
      </c>
      <c r="K19" s="3">
        <v>793.2</v>
      </c>
      <c r="L19" s="3"/>
    </row>
    <row r="20" spans="1:14" x14ac:dyDescent="0.25">
      <c r="A20" t="s">
        <v>36</v>
      </c>
      <c r="B20" t="s">
        <v>12</v>
      </c>
      <c r="C20">
        <v>4</v>
      </c>
      <c r="D20">
        <v>0</v>
      </c>
      <c r="E20">
        <v>643.40000000000009</v>
      </c>
      <c r="G20" s="3">
        <v>201718</v>
      </c>
      <c r="H20" s="3">
        <v>4</v>
      </c>
      <c r="I20" s="3">
        <v>60</v>
      </c>
      <c r="J20" s="3">
        <v>123</v>
      </c>
      <c r="K20" s="3">
        <v>13.7</v>
      </c>
      <c r="L20" s="3"/>
    </row>
    <row r="21" spans="1:14" x14ac:dyDescent="0.25">
      <c r="A21" t="s">
        <v>36</v>
      </c>
      <c r="B21" t="s">
        <v>12</v>
      </c>
      <c r="C21">
        <v>4</v>
      </c>
      <c r="D21">
        <v>0</v>
      </c>
      <c r="E21">
        <v>2364.1999999999998</v>
      </c>
      <c r="G21" s="3">
        <v>201718</v>
      </c>
      <c r="H21" s="3">
        <v>5</v>
      </c>
      <c r="I21" s="3">
        <v>60</v>
      </c>
      <c r="J21" s="3">
        <v>1731.4</v>
      </c>
      <c r="K21" s="3">
        <v>91.7</v>
      </c>
      <c r="L21" s="3"/>
      <c r="N21" s="3"/>
    </row>
    <row r="22" spans="1:14" x14ac:dyDescent="0.25">
      <c r="A22" t="s">
        <v>36</v>
      </c>
      <c r="B22" t="s">
        <v>12</v>
      </c>
      <c r="C22">
        <v>5</v>
      </c>
      <c r="D22">
        <v>0</v>
      </c>
      <c r="E22">
        <v>46.500000000000007</v>
      </c>
      <c r="G22" s="3"/>
      <c r="J22" s="3"/>
      <c r="K22" s="3"/>
      <c r="L22" s="3"/>
      <c r="N22" s="3"/>
    </row>
    <row r="23" spans="1:14" x14ac:dyDescent="0.25">
      <c r="A23" t="s">
        <v>37</v>
      </c>
      <c r="B23" t="s">
        <v>12</v>
      </c>
      <c r="C23">
        <v>5</v>
      </c>
      <c r="D23">
        <v>0</v>
      </c>
      <c r="E23">
        <v>101.3</v>
      </c>
      <c r="G23" s="3"/>
      <c r="J23" s="3"/>
      <c r="K23" s="3"/>
      <c r="L23" s="3"/>
      <c r="N23" s="3"/>
    </row>
    <row r="24" spans="1:14" x14ac:dyDescent="0.25">
      <c r="A24" t="s">
        <v>36</v>
      </c>
      <c r="B24" t="s">
        <v>12</v>
      </c>
      <c r="C24">
        <v>5</v>
      </c>
      <c r="D24">
        <v>0</v>
      </c>
      <c r="E24">
        <v>291.59999999999997</v>
      </c>
      <c r="G24" s="3"/>
      <c r="J24" s="3"/>
      <c r="K24" s="3"/>
      <c r="L24" s="3"/>
      <c r="N24" s="3"/>
    </row>
    <row r="25" spans="1:14" x14ac:dyDescent="0.25">
      <c r="A25" t="s">
        <v>37</v>
      </c>
      <c r="B25" t="s">
        <v>12</v>
      </c>
      <c r="C25">
        <v>5</v>
      </c>
      <c r="D25">
        <v>0</v>
      </c>
      <c r="E25">
        <v>170.20000000000002</v>
      </c>
      <c r="G25" s="3"/>
      <c r="J25" s="3"/>
      <c r="K25" s="3"/>
      <c r="L25" s="3"/>
      <c r="N25" s="3"/>
    </row>
    <row r="26" spans="1:14" x14ac:dyDescent="0.25">
      <c r="A26" t="s">
        <v>37</v>
      </c>
      <c r="B26" t="s">
        <v>12</v>
      </c>
      <c r="C26">
        <v>5</v>
      </c>
      <c r="D26">
        <v>0</v>
      </c>
      <c r="E26">
        <v>113.80000000000001</v>
      </c>
    </row>
    <row r="27" spans="1:14" x14ac:dyDescent="0.25">
      <c r="A27" t="s">
        <v>36</v>
      </c>
      <c r="B27" t="s">
        <v>12</v>
      </c>
      <c r="C27">
        <v>5</v>
      </c>
      <c r="D27">
        <v>0</v>
      </c>
      <c r="E27">
        <v>123.5</v>
      </c>
    </row>
    <row r="28" spans="1:14" x14ac:dyDescent="0.25">
      <c r="A28" t="s">
        <v>36</v>
      </c>
      <c r="B28" t="s">
        <v>12</v>
      </c>
      <c r="C28">
        <v>5</v>
      </c>
      <c r="D28">
        <v>0</v>
      </c>
      <c r="E28">
        <v>3739.5999999999995</v>
      </c>
    </row>
    <row r="29" spans="1:14" x14ac:dyDescent="0.25">
      <c r="A29" t="s">
        <v>36</v>
      </c>
      <c r="B29" t="s">
        <v>12</v>
      </c>
      <c r="C29">
        <v>1</v>
      </c>
      <c r="D29">
        <v>15</v>
      </c>
      <c r="E29">
        <v>196.00000000000003</v>
      </c>
    </row>
    <row r="30" spans="1:14" x14ac:dyDescent="0.25">
      <c r="A30" t="s">
        <v>37</v>
      </c>
      <c r="B30" t="s">
        <v>12</v>
      </c>
      <c r="C30">
        <v>1</v>
      </c>
      <c r="D30">
        <v>15</v>
      </c>
      <c r="E30">
        <v>65.5</v>
      </c>
    </row>
    <row r="31" spans="1:14" x14ac:dyDescent="0.25">
      <c r="A31" t="s">
        <v>37</v>
      </c>
      <c r="B31" t="s">
        <v>12</v>
      </c>
      <c r="C31">
        <v>1</v>
      </c>
      <c r="D31">
        <v>15</v>
      </c>
      <c r="E31">
        <v>4623.5</v>
      </c>
    </row>
    <row r="32" spans="1:14" x14ac:dyDescent="0.25">
      <c r="A32" t="s">
        <v>36</v>
      </c>
      <c r="B32" t="s">
        <v>12</v>
      </c>
      <c r="C32">
        <v>2</v>
      </c>
      <c r="D32">
        <v>15</v>
      </c>
      <c r="E32">
        <v>426.4</v>
      </c>
    </row>
    <row r="33" spans="1:5" x14ac:dyDescent="0.25">
      <c r="A33" t="s">
        <v>37</v>
      </c>
      <c r="B33" t="s">
        <v>12</v>
      </c>
      <c r="C33">
        <v>2</v>
      </c>
      <c r="D33">
        <v>15</v>
      </c>
      <c r="E33">
        <v>47.199999999999996</v>
      </c>
    </row>
    <row r="34" spans="1:5" x14ac:dyDescent="0.25">
      <c r="A34" t="s">
        <v>37</v>
      </c>
      <c r="B34" t="s">
        <v>12</v>
      </c>
      <c r="C34">
        <v>2</v>
      </c>
      <c r="D34">
        <v>15</v>
      </c>
      <c r="E34">
        <v>136.69999999999999</v>
      </c>
    </row>
    <row r="35" spans="1:5" x14ac:dyDescent="0.25">
      <c r="A35" t="s">
        <v>36</v>
      </c>
      <c r="B35" t="s">
        <v>12</v>
      </c>
      <c r="C35">
        <v>2</v>
      </c>
      <c r="D35">
        <v>15</v>
      </c>
      <c r="E35">
        <v>2838.3999999999996</v>
      </c>
    </row>
    <row r="36" spans="1:5" x14ac:dyDescent="0.25">
      <c r="A36" t="s">
        <v>37</v>
      </c>
      <c r="B36" t="s">
        <v>12</v>
      </c>
      <c r="C36">
        <v>2</v>
      </c>
      <c r="D36">
        <v>15</v>
      </c>
      <c r="E36">
        <v>1653.6000000000001</v>
      </c>
    </row>
    <row r="37" spans="1:5" x14ac:dyDescent="0.25">
      <c r="A37" t="s">
        <v>36</v>
      </c>
      <c r="B37" t="s">
        <v>12</v>
      </c>
      <c r="C37">
        <v>3</v>
      </c>
      <c r="D37">
        <v>15</v>
      </c>
      <c r="E37">
        <v>232.2</v>
      </c>
    </row>
    <row r="38" spans="1:5" x14ac:dyDescent="0.25">
      <c r="A38" t="s">
        <v>37</v>
      </c>
      <c r="B38" t="s">
        <v>12</v>
      </c>
      <c r="C38">
        <v>3</v>
      </c>
      <c r="D38">
        <v>15</v>
      </c>
      <c r="E38">
        <v>3736.0000000000005</v>
      </c>
    </row>
    <row r="39" spans="1:5" x14ac:dyDescent="0.25">
      <c r="A39" t="s">
        <v>37</v>
      </c>
      <c r="B39" t="s">
        <v>12</v>
      </c>
      <c r="C39">
        <v>4</v>
      </c>
      <c r="D39">
        <v>15</v>
      </c>
      <c r="E39">
        <v>36.700000000000003</v>
      </c>
    </row>
    <row r="40" spans="1:5" x14ac:dyDescent="0.25">
      <c r="A40" t="s">
        <v>36</v>
      </c>
      <c r="B40" t="s">
        <v>12</v>
      </c>
      <c r="C40">
        <v>4</v>
      </c>
      <c r="D40">
        <v>15</v>
      </c>
      <c r="E40">
        <v>8.3999999999999986</v>
      </c>
    </row>
    <row r="41" spans="1:5" x14ac:dyDescent="0.25">
      <c r="A41" t="s">
        <v>37</v>
      </c>
      <c r="B41" t="s">
        <v>12</v>
      </c>
      <c r="C41">
        <v>4</v>
      </c>
      <c r="D41">
        <v>15</v>
      </c>
      <c r="E41">
        <v>306.39999999999998</v>
      </c>
    </row>
    <row r="42" spans="1:5" x14ac:dyDescent="0.25">
      <c r="A42" t="s">
        <v>37</v>
      </c>
      <c r="B42" t="s">
        <v>12</v>
      </c>
      <c r="C42">
        <v>4</v>
      </c>
      <c r="D42">
        <v>15</v>
      </c>
      <c r="E42">
        <v>1226.7</v>
      </c>
    </row>
    <row r="43" spans="1:5" x14ac:dyDescent="0.25">
      <c r="A43" t="s">
        <v>36</v>
      </c>
      <c r="B43" t="s">
        <v>12</v>
      </c>
      <c r="C43">
        <v>4</v>
      </c>
      <c r="D43">
        <v>15</v>
      </c>
      <c r="E43">
        <v>1536.1000000000001</v>
      </c>
    </row>
    <row r="44" spans="1:5" x14ac:dyDescent="0.25">
      <c r="A44" t="s">
        <v>36</v>
      </c>
      <c r="B44" t="s">
        <v>12</v>
      </c>
      <c r="C44">
        <v>4</v>
      </c>
      <c r="D44">
        <v>15</v>
      </c>
      <c r="E44">
        <v>538.20000000000005</v>
      </c>
    </row>
    <row r="45" spans="1:5" x14ac:dyDescent="0.25">
      <c r="A45" t="s">
        <v>13</v>
      </c>
      <c r="B45" t="s">
        <v>12</v>
      </c>
      <c r="C45">
        <v>4</v>
      </c>
      <c r="D45">
        <v>15</v>
      </c>
      <c r="E45">
        <v>3652.5</v>
      </c>
    </row>
    <row r="46" spans="1:5" x14ac:dyDescent="0.25">
      <c r="A46" t="s">
        <v>37</v>
      </c>
      <c r="B46" t="s">
        <v>12</v>
      </c>
      <c r="C46">
        <v>5</v>
      </c>
      <c r="D46">
        <v>15</v>
      </c>
      <c r="E46">
        <v>482.7</v>
      </c>
    </row>
    <row r="47" spans="1:5" x14ac:dyDescent="0.25">
      <c r="A47" t="s">
        <v>36</v>
      </c>
      <c r="B47" t="s">
        <v>12</v>
      </c>
      <c r="C47">
        <v>5</v>
      </c>
      <c r="D47">
        <v>15</v>
      </c>
      <c r="E47">
        <v>488.6</v>
      </c>
    </row>
    <row r="48" spans="1:5" x14ac:dyDescent="0.25">
      <c r="A48" t="s">
        <v>37</v>
      </c>
      <c r="B48" t="s">
        <v>12</v>
      </c>
      <c r="C48">
        <v>5</v>
      </c>
      <c r="D48">
        <v>15</v>
      </c>
      <c r="E48">
        <v>491.00000000000006</v>
      </c>
    </row>
    <row r="49" spans="1:5" x14ac:dyDescent="0.25">
      <c r="A49" t="s">
        <v>36</v>
      </c>
      <c r="B49" t="s">
        <v>12</v>
      </c>
      <c r="C49">
        <v>5</v>
      </c>
      <c r="D49">
        <v>15</v>
      </c>
      <c r="E49">
        <v>1851.8999999999999</v>
      </c>
    </row>
    <row r="50" spans="1:5" x14ac:dyDescent="0.25">
      <c r="A50" t="s">
        <v>36</v>
      </c>
      <c r="B50" t="s">
        <v>12</v>
      </c>
      <c r="C50">
        <v>5</v>
      </c>
      <c r="D50">
        <v>15</v>
      </c>
      <c r="E50">
        <v>578.29999999999995</v>
      </c>
    </row>
    <row r="51" spans="1:5" x14ac:dyDescent="0.25">
      <c r="A51" t="s">
        <v>36</v>
      </c>
      <c r="B51" t="s">
        <v>12</v>
      </c>
      <c r="C51">
        <v>1</v>
      </c>
      <c r="D51">
        <v>30</v>
      </c>
      <c r="E51">
        <v>30</v>
      </c>
    </row>
    <row r="52" spans="1:5" x14ac:dyDescent="0.25">
      <c r="A52" t="s">
        <v>36</v>
      </c>
      <c r="B52" t="s">
        <v>12</v>
      </c>
      <c r="C52">
        <v>1</v>
      </c>
      <c r="D52">
        <v>30</v>
      </c>
      <c r="E52">
        <v>3368.2000000000003</v>
      </c>
    </row>
    <row r="53" spans="1:5" x14ac:dyDescent="0.25">
      <c r="A53" t="s">
        <v>37</v>
      </c>
      <c r="B53" t="s">
        <v>12</v>
      </c>
      <c r="C53">
        <v>1</v>
      </c>
      <c r="D53">
        <v>30</v>
      </c>
      <c r="E53">
        <v>1458.2</v>
      </c>
    </row>
    <row r="54" spans="1:5" x14ac:dyDescent="0.25">
      <c r="A54" t="s">
        <v>37</v>
      </c>
      <c r="B54" t="s">
        <v>12</v>
      </c>
      <c r="C54">
        <v>2</v>
      </c>
      <c r="D54">
        <v>30</v>
      </c>
      <c r="E54">
        <v>215.3</v>
      </c>
    </row>
    <row r="55" spans="1:5" x14ac:dyDescent="0.25">
      <c r="A55" t="s">
        <v>36</v>
      </c>
      <c r="B55" t="s">
        <v>12</v>
      </c>
      <c r="C55">
        <v>2</v>
      </c>
      <c r="D55">
        <v>30</v>
      </c>
      <c r="E55">
        <v>751.9</v>
      </c>
    </row>
    <row r="56" spans="1:5" x14ac:dyDescent="0.25">
      <c r="A56" t="s">
        <v>37</v>
      </c>
      <c r="B56" t="s">
        <v>12</v>
      </c>
      <c r="C56">
        <v>2</v>
      </c>
      <c r="D56">
        <v>30</v>
      </c>
      <c r="E56">
        <v>1139.5999999999999</v>
      </c>
    </row>
    <row r="57" spans="1:5" x14ac:dyDescent="0.25">
      <c r="A57" t="s">
        <v>36</v>
      </c>
      <c r="B57" t="s">
        <v>12</v>
      </c>
      <c r="C57">
        <v>2</v>
      </c>
      <c r="D57">
        <v>30</v>
      </c>
      <c r="E57">
        <v>265.8</v>
      </c>
    </row>
    <row r="58" spans="1:5" x14ac:dyDescent="0.25">
      <c r="A58" t="s">
        <v>37</v>
      </c>
      <c r="B58" t="s">
        <v>12</v>
      </c>
      <c r="C58">
        <v>3</v>
      </c>
      <c r="D58">
        <v>30</v>
      </c>
      <c r="E58">
        <v>795.10000000000014</v>
      </c>
    </row>
    <row r="59" spans="1:5" x14ac:dyDescent="0.25">
      <c r="A59" t="s">
        <v>36</v>
      </c>
      <c r="B59" t="s">
        <v>12</v>
      </c>
      <c r="C59">
        <v>3</v>
      </c>
      <c r="D59">
        <v>30</v>
      </c>
      <c r="E59">
        <v>984.50000000000011</v>
      </c>
    </row>
    <row r="60" spans="1:5" x14ac:dyDescent="0.25">
      <c r="A60" t="s">
        <v>36</v>
      </c>
      <c r="B60" t="s">
        <v>12</v>
      </c>
      <c r="C60">
        <v>3</v>
      </c>
      <c r="D60">
        <v>30</v>
      </c>
      <c r="E60">
        <v>1023.4</v>
      </c>
    </row>
    <row r="61" spans="1:5" x14ac:dyDescent="0.25">
      <c r="A61" t="s">
        <v>37</v>
      </c>
      <c r="B61" t="s">
        <v>12</v>
      </c>
      <c r="C61">
        <v>3</v>
      </c>
      <c r="D61">
        <v>30</v>
      </c>
      <c r="E61">
        <v>92.699999999999989</v>
      </c>
    </row>
    <row r="62" spans="1:5" x14ac:dyDescent="0.25">
      <c r="A62" t="s">
        <v>36</v>
      </c>
      <c r="B62" t="s">
        <v>12</v>
      </c>
      <c r="C62">
        <v>3</v>
      </c>
      <c r="D62">
        <v>30</v>
      </c>
      <c r="E62">
        <v>21.000000000000004</v>
      </c>
    </row>
    <row r="63" spans="1:5" x14ac:dyDescent="0.25">
      <c r="A63" t="s">
        <v>36</v>
      </c>
      <c r="B63" t="s">
        <v>12</v>
      </c>
      <c r="C63">
        <v>3</v>
      </c>
      <c r="D63">
        <v>30</v>
      </c>
      <c r="E63">
        <v>177.60000000000002</v>
      </c>
    </row>
    <row r="64" spans="1:5" x14ac:dyDescent="0.25">
      <c r="A64" t="s">
        <v>37</v>
      </c>
      <c r="B64" t="s">
        <v>12</v>
      </c>
      <c r="C64">
        <v>3</v>
      </c>
      <c r="D64">
        <v>30</v>
      </c>
      <c r="E64">
        <v>160</v>
      </c>
    </row>
    <row r="65" spans="1:5" ht="14.25" customHeight="1" x14ac:dyDescent="0.25">
      <c r="A65" t="s">
        <v>37</v>
      </c>
      <c r="B65" t="s">
        <v>12</v>
      </c>
      <c r="C65">
        <v>3</v>
      </c>
      <c r="D65">
        <v>30</v>
      </c>
      <c r="E65">
        <v>89</v>
      </c>
    </row>
    <row r="66" spans="1:5" x14ac:dyDescent="0.25">
      <c r="A66" t="s">
        <v>37</v>
      </c>
      <c r="B66" t="s">
        <v>12</v>
      </c>
      <c r="C66">
        <v>4</v>
      </c>
      <c r="D66">
        <v>30</v>
      </c>
      <c r="E66">
        <v>63.800000000000004</v>
      </c>
    </row>
    <row r="67" spans="1:5" x14ac:dyDescent="0.25">
      <c r="A67" t="s">
        <v>37</v>
      </c>
      <c r="B67" t="s">
        <v>12</v>
      </c>
      <c r="C67">
        <v>4</v>
      </c>
      <c r="D67">
        <v>30</v>
      </c>
      <c r="E67">
        <v>76.7</v>
      </c>
    </row>
    <row r="68" spans="1:5" x14ac:dyDescent="0.25">
      <c r="A68" t="s">
        <v>37</v>
      </c>
      <c r="B68" t="s">
        <v>12</v>
      </c>
      <c r="C68">
        <v>4</v>
      </c>
      <c r="D68">
        <v>30</v>
      </c>
      <c r="E68">
        <v>375.4</v>
      </c>
    </row>
    <row r="69" spans="1:5" x14ac:dyDescent="0.25">
      <c r="A69" t="s">
        <v>36</v>
      </c>
      <c r="B69" t="s">
        <v>12</v>
      </c>
      <c r="C69">
        <v>4</v>
      </c>
      <c r="D69">
        <v>30</v>
      </c>
      <c r="E69">
        <v>3627.3</v>
      </c>
    </row>
    <row r="70" spans="1:5" x14ac:dyDescent="0.25">
      <c r="A70" t="s">
        <v>36</v>
      </c>
      <c r="B70" t="s">
        <v>12</v>
      </c>
      <c r="C70">
        <v>4</v>
      </c>
      <c r="D70">
        <v>30</v>
      </c>
      <c r="E70">
        <v>586</v>
      </c>
    </row>
    <row r="71" spans="1:5" x14ac:dyDescent="0.25">
      <c r="A71" t="s">
        <v>36</v>
      </c>
      <c r="B71" t="s">
        <v>12</v>
      </c>
      <c r="C71">
        <v>5</v>
      </c>
      <c r="D71">
        <v>30</v>
      </c>
      <c r="E71">
        <v>85</v>
      </c>
    </row>
    <row r="72" spans="1:5" x14ac:dyDescent="0.25">
      <c r="A72" t="s">
        <v>37</v>
      </c>
      <c r="B72" t="s">
        <v>12</v>
      </c>
      <c r="C72">
        <v>5</v>
      </c>
      <c r="D72">
        <v>30</v>
      </c>
      <c r="E72">
        <v>1268.4000000000001</v>
      </c>
    </row>
    <row r="73" spans="1:5" x14ac:dyDescent="0.25">
      <c r="A73" t="s">
        <v>36</v>
      </c>
      <c r="B73" t="s">
        <v>12</v>
      </c>
      <c r="C73">
        <v>5</v>
      </c>
      <c r="D73">
        <v>30</v>
      </c>
      <c r="E73">
        <v>229.29999999999998</v>
      </c>
    </row>
    <row r="74" spans="1:5" x14ac:dyDescent="0.25">
      <c r="A74" t="s">
        <v>36</v>
      </c>
      <c r="B74" t="s">
        <v>12</v>
      </c>
      <c r="C74">
        <v>5</v>
      </c>
      <c r="D74">
        <v>30</v>
      </c>
      <c r="E74">
        <v>262.3</v>
      </c>
    </row>
    <row r="75" spans="1:5" x14ac:dyDescent="0.25">
      <c r="A75" t="s">
        <v>36</v>
      </c>
      <c r="B75" t="s">
        <v>12</v>
      </c>
      <c r="C75">
        <v>5</v>
      </c>
      <c r="D75">
        <v>30</v>
      </c>
      <c r="E75">
        <v>1653.7000000000003</v>
      </c>
    </row>
    <row r="76" spans="1:5" x14ac:dyDescent="0.25">
      <c r="A76" t="s">
        <v>36</v>
      </c>
      <c r="B76" t="s">
        <v>12</v>
      </c>
      <c r="C76">
        <v>1</v>
      </c>
      <c r="D76">
        <v>60</v>
      </c>
      <c r="E76">
        <v>182.7</v>
      </c>
    </row>
    <row r="77" spans="1:5" x14ac:dyDescent="0.25">
      <c r="A77" t="s">
        <v>36</v>
      </c>
      <c r="B77" t="s">
        <v>12</v>
      </c>
      <c r="C77">
        <v>1</v>
      </c>
      <c r="D77">
        <v>60</v>
      </c>
      <c r="E77">
        <v>157.20000000000002</v>
      </c>
    </row>
    <row r="78" spans="1:5" x14ac:dyDescent="0.25">
      <c r="A78" t="s">
        <v>37</v>
      </c>
      <c r="B78" t="s">
        <v>12</v>
      </c>
      <c r="C78">
        <v>1</v>
      </c>
      <c r="D78">
        <v>60</v>
      </c>
      <c r="E78">
        <v>78.399999999999991</v>
      </c>
    </row>
    <row r="79" spans="1:5" x14ac:dyDescent="0.25">
      <c r="A79" t="s">
        <v>37</v>
      </c>
      <c r="B79" t="s">
        <v>12</v>
      </c>
      <c r="C79">
        <v>2</v>
      </c>
      <c r="D79">
        <v>60</v>
      </c>
      <c r="E79">
        <v>150.1</v>
      </c>
    </row>
    <row r="80" spans="1:5" x14ac:dyDescent="0.25">
      <c r="A80" t="s">
        <v>37</v>
      </c>
      <c r="B80" t="s">
        <v>12</v>
      </c>
      <c r="C80">
        <v>2</v>
      </c>
      <c r="D80">
        <v>60</v>
      </c>
      <c r="E80">
        <v>22.400000000000002</v>
      </c>
    </row>
    <row r="81" spans="1:9" x14ac:dyDescent="0.25">
      <c r="A81" t="s">
        <v>36</v>
      </c>
      <c r="B81" t="s">
        <v>12</v>
      </c>
      <c r="C81">
        <v>2</v>
      </c>
      <c r="D81">
        <v>60</v>
      </c>
      <c r="E81">
        <v>45.5</v>
      </c>
    </row>
    <row r="82" spans="1:9" x14ac:dyDescent="0.25">
      <c r="A82" t="s">
        <v>36</v>
      </c>
      <c r="B82" t="s">
        <v>12</v>
      </c>
      <c r="C82">
        <v>2</v>
      </c>
      <c r="D82">
        <v>60</v>
      </c>
      <c r="E82">
        <v>50.699999999999996</v>
      </c>
    </row>
    <row r="83" spans="1:9" x14ac:dyDescent="0.25">
      <c r="A83" t="s">
        <v>37</v>
      </c>
      <c r="B83" t="s">
        <v>12</v>
      </c>
      <c r="C83">
        <v>3</v>
      </c>
      <c r="D83">
        <v>60</v>
      </c>
      <c r="E83">
        <v>793.19999999999993</v>
      </c>
    </row>
    <row r="84" spans="1:9" x14ac:dyDescent="0.25">
      <c r="A84" t="s">
        <v>36</v>
      </c>
      <c r="B84" t="s">
        <v>12</v>
      </c>
      <c r="C84">
        <v>3</v>
      </c>
      <c r="D84">
        <v>60</v>
      </c>
      <c r="E84">
        <v>293.89999999999998</v>
      </c>
    </row>
    <row r="85" spans="1:9" x14ac:dyDescent="0.25">
      <c r="A85" t="s">
        <v>36</v>
      </c>
      <c r="B85" t="s">
        <v>12</v>
      </c>
      <c r="C85">
        <v>3</v>
      </c>
      <c r="D85">
        <v>60</v>
      </c>
      <c r="E85">
        <v>311.70000000000005</v>
      </c>
    </row>
    <row r="86" spans="1:9" x14ac:dyDescent="0.25">
      <c r="A86" t="s">
        <v>36</v>
      </c>
      <c r="B86" t="s">
        <v>12</v>
      </c>
      <c r="C86">
        <v>4</v>
      </c>
      <c r="D86">
        <v>60</v>
      </c>
      <c r="E86">
        <v>117.6</v>
      </c>
    </row>
    <row r="87" spans="1:9" x14ac:dyDescent="0.25">
      <c r="A87" t="s">
        <v>36</v>
      </c>
      <c r="B87" t="s">
        <v>12</v>
      </c>
      <c r="C87">
        <v>4</v>
      </c>
      <c r="D87">
        <v>60</v>
      </c>
      <c r="E87">
        <v>5.4</v>
      </c>
    </row>
    <row r="88" spans="1:9" x14ac:dyDescent="0.25">
      <c r="A88" t="s">
        <v>37</v>
      </c>
      <c r="B88" t="s">
        <v>12</v>
      </c>
      <c r="C88">
        <v>4</v>
      </c>
      <c r="D88">
        <v>60</v>
      </c>
      <c r="E88">
        <v>13.700000000000001</v>
      </c>
    </row>
    <row r="89" spans="1:9" x14ac:dyDescent="0.25">
      <c r="A89" t="s">
        <v>36</v>
      </c>
      <c r="B89" t="s">
        <v>12</v>
      </c>
      <c r="C89">
        <v>5</v>
      </c>
      <c r="D89">
        <v>60</v>
      </c>
      <c r="E89">
        <v>1731.3999999999999</v>
      </c>
    </row>
    <row r="90" spans="1:9" x14ac:dyDescent="0.25">
      <c r="A90" t="s">
        <v>37</v>
      </c>
      <c r="B90" t="s">
        <v>12</v>
      </c>
      <c r="C90">
        <v>5</v>
      </c>
      <c r="D90">
        <v>60</v>
      </c>
      <c r="E90">
        <v>91.699999999999989</v>
      </c>
    </row>
    <row r="92" spans="1:9" x14ac:dyDescent="0.25">
      <c r="A92" t="s">
        <v>0</v>
      </c>
      <c r="B92" t="s">
        <v>1</v>
      </c>
      <c r="C92" t="s">
        <v>2</v>
      </c>
      <c r="D92" t="s">
        <v>3</v>
      </c>
      <c r="E92" s="3" t="s">
        <v>30</v>
      </c>
      <c r="G92" t="s">
        <v>3</v>
      </c>
      <c r="H92" s="3" t="s">
        <v>36</v>
      </c>
      <c r="I92" s="3" t="s">
        <v>37</v>
      </c>
    </row>
    <row r="93" spans="1:9" x14ac:dyDescent="0.25">
      <c r="A93" t="s">
        <v>17</v>
      </c>
      <c r="B93" t="s">
        <v>37</v>
      </c>
      <c r="C93">
        <v>2</v>
      </c>
      <c r="D93">
        <v>0</v>
      </c>
      <c r="E93" s="3">
        <v>1200</v>
      </c>
      <c r="F93">
        <v>2</v>
      </c>
      <c r="G93">
        <v>0</v>
      </c>
      <c r="H93" s="3">
        <v>0</v>
      </c>
      <c r="I93" s="3">
        <v>2500</v>
      </c>
    </row>
    <row r="94" spans="1:9" x14ac:dyDescent="0.25">
      <c r="A94" t="s">
        <v>16</v>
      </c>
      <c r="B94" t="s">
        <v>37</v>
      </c>
      <c r="C94">
        <v>2</v>
      </c>
      <c r="D94">
        <v>0</v>
      </c>
      <c r="E94" s="3">
        <v>950</v>
      </c>
      <c r="F94">
        <v>3</v>
      </c>
      <c r="G94">
        <v>0</v>
      </c>
      <c r="H94" s="3">
        <v>1250</v>
      </c>
      <c r="I94" s="3">
        <v>1400</v>
      </c>
    </row>
    <row r="95" spans="1:9" x14ac:dyDescent="0.25">
      <c r="A95" t="s">
        <v>18</v>
      </c>
      <c r="B95" t="s">
        <v>37</v>
      </c>
      <c r="C95">
        <v>2</v>
      </c>
      <c r="D95">
        <v>0</v>
      </c>
      <c r="E95" s="3">
        <v>350.00000000000006</v>
      </c>
      <c r="F95">
        <v>4</v>
      </c>
      <c r="G95">
        <v>0</v>
      </c>
      <c r="H95" s="3">
        <v>1600</v>
      </c>
      <c r="I95" s="3">
        <v>300</v>
      </c>
    </row>
    <row r="96" spans="1:9" s="3" customFormat="1" x14ac:dyDescent="0.25">
      <c r="F96" s="3">
        <v>5</v>
      </c>
      <c r="G96" s="3">
        <v>0</v>
      </c>
      <c r="H96" s="3">
        <v>2260</v>
      </c>
      <c r="I96" s="3">
        <v>150</v>
      </c>
    </row>
    <row r="97" spans="1:9" x14ac:dyDescent="0.25">
      <c r="A97" t="s">
        <v>17</v>
      </c>
      <c r="B97" t="s">
        <v>37</v>
      </c>
      <c r="C97">
        <v>3</v>
      </c>
      <c r="D97">
        <v>0</v>
      </c>
      <c r="E97" s="3">
        <v>200</v>
      </c>
      <c r="F97">
        <v>1</v>
      </c>
      <c r="G97">
        <v>15</v>
      </c>
      <c r="H97" s="3">
        <v>250</v>
      </c>
      <c r="I97" s="3">
        <v>1900</v>
      </c>
    </row>
    <row r="98" spans="1:9" x14ac:dyDescent="0.25">
      <c r="A98" t="s">
        <v>19</v>
      </c>
      <c r="B98" t="s">
        <v>36</v>
      </c>
      <c r="C98">
        <v>3</v>
      </c>
      <c r="D98">
        <v>0</v>
      </c>
      <c r="E98" s="3">
        <v>700.00000000000011</v>
      </c>
      <c r="F98">
        <v>2</v>
      </c>
      <c r="G98">
        <v>15</v>
      </c>
      <c r="H98" s="3">
        <v>1750</v>
      </c>
      <c r="I98" s="3">
        <v>1300</v>
      </c>
    </row>
    <row r="99" spans="1:9" x14ac:dyDescent="0.25">
      <c r="A99" t="s">
        <v>16</v>
      </c>
      <c r="B99" t="s">
        <v>37</v>
      </c>
      <c r="C99">
        <v>3</v>
      </c>
      <c r="D99">
        <v>0</v>
      </c>
      <c r="E99" s="3">
        <v>950</v>
      </c>
      <c r="F99">
        <v>3</v>
      </c>
      <c r="G99">
        <v>15</v>
      </c>
      <c r="H99" s="3">
        <v>300</v>
      </c>
      <c r="I99" s="3">
        <v>2750</v>
      </c>
    </row>
    <row r="100" spans="1:9" x14ac:dyDescent="0.25">
      <c r="A100" t="s">
        <v>18</v>
      </c>
      <c r="B100" t="s">
        <v>37</v>
      </c>
      <c r="C100">
        <v>3</v>
      </c>
      <c r="D100">
        <v>0</v>
      </c>
      <c r="E100" s="3">
        <v>250</v>
      </c>
      <c r="F100">
        <v>4</v>
      </c>
      <c r="G100">
        <v>15</v>
      </c>
      <c r="H100" s="3">
        <v>1600</v>
      </c>
      <c r="I100" s="3">
        <v>1250</v>
      </c>
    </row>
    <row r="101" spans="1:9" x14ac:dyDescent="0.25">
      <c r="A101" t="s">
        <v>14</v>
      </c>
      <c r="B101" t="s">
        <v>36</v>
      </c>
      <c r="C101">
        <v>3</v>
      </c>
      <c r="D101">
        <v>0</v>
      </c>
      <c r="E101" s="3">
        <v>550</v>
      </c>
      <c r="F101">
        <v>5</v>
      </c>
      <c r="G101">
        <v>15</v>
      </c>
      <c r="H101" s="3">
        <v>1500</v>
      </c>
      <c r="I101" s="3">
        <v>350</v>
      </c>
    </row>
    <row r="102" spans="1:9" s="3" customFormat="1" x14ac:dyDescent="0.25">
      <c r="F102" s="3">
        <v>1</v>
      </c>
      <c r="G102" s="3">
        <v>30</v>
      </c>
      <c r="H102" s="3">
        <v>1100</v>
      </c>
      <c r="I102" s="3">
        <v>700</v>
      </c>
    </row>
    <row r="103" spans="1:9" x14ac:dyDescent="0.25">
      <c r="A103" t="s">
        <v>17</v>
      </c>
      <c r="B103" t="s">
        <v>37</v>
      </c>
      <c r="C103">
        <v>4</v>
      </c>
      <c r="D103">
        <v>0</v>
      </c>
      <c r="E103" s="3">
        <v>100</v>
      </c>
      <c r="F103">
        <v>2</v>
      </c>
      <c r="G103">
        <v>30</v>
      </c>
      <c r="H103" s="3">
        <v>900</v>
      </c>
      <c r="I103" s="3">
        <v>2450</v>
      </c>
    </row>
    <row r="104" spans="1:9" x14ac:dyDescent="0.25">
      <c r="A104" t="s">
        <v>35</v>
      </c>
      <c r="B104" t="s">
        <v>36</v>
      </c>
      <c r="C104">
        <v>4</v>
      </c>
      <c r="D104">
        <v>0</v>
      </c>
      <c r="E104" s="3">
        <v>150</v>
      </c>
      <c r="F104">
        <v>3</v>
      </c>
      <c r="G104">
        <v>30</v>
      </c>
      <c r="H104" s="3">
        <v>1300</v>
      </c>
      <c r="I104" s="3">
        <v>1400</v>
      </c>
    </row>
    <row r="105" spans="1:9" x14ac:dyDescent="0.25">
      <c r="A105" t="s">
        <v>14</v>
      </c>
      <c r="B105" t="s">
        <v>36</v>
      </c>
      <c r="C105">
        <v>4</v>
      </c>
      <c r="D105">
        <v>0</v>
      </c>
      <c r="E105" s="3">
        <v>1050</v>
      </c>
      <c r="F105">
        <v>4</v>
      </c>
      <c r="G105">
        <v>30</v>
      </c>
      <c r="H105" s="3">
        <v>1600</v>
      </c>
      <c r="I105" s="3">
        <v>60</v>
      </c>
    </row>
    <row r="106" spans="1:9" x14ac:dyDescent="0.25">
      <c r="A106" t="s">
        <v>19</v>
      </c>
      <c r="B106" t="s">
        <v>36</v>
      </c>
      <c r="C106">
        <v>4</v>
      </c>
      <c r="D106">
        <v>0</v>
      </c>
      <c r="E106" s="3">
        <v>400</v>
      </c>
      <c r="F106">
        <v>5</v>
      </c>
      <c r="G106">
        <v>30</v>
      </c>
      <c r="H106" s="3">
        <v>700</v>
      </c>
      <c r="I106" s="3">
        <v>700</v>
      </c>
    </row>
    <row r="107" spans="1:9" x14ac:dyDescent="0.25">
      <c r="A107" t="s">
        <v>23</v>
      </c>
      <c r="B107" t="s">
        <v>37</v>
      </c>
      <c r="C107">
        <v>4</v>
      </c>
      <c r="D107">
        <v>0</v>
      </c>
      <c r="E107" s="3">
        <v>200</v>
      </c>
      <c r="F107">
        <v>1</v>
      </c>
      <c r="G107">
        <v>60</v>
      </c>
      <c r="H107" s="3">
        <v>850</v>
      </c>
      <c r="I107" s="3">
        <v>150</v>
      </c>
    </row>
    <row r="108" spans="1:9" s="3" customFormat="1" x14ac:dyDescent="0.25">
      <c r="F108">
        <v>2</v>
      </c>
      <c r="G108">
        <v>60</v>
      </c>
      <c r="H108" s="3">
        <v>80</v>
      </c>
      <c r="I108" s="3">
        <v>250</v>
      </c>
    </row>
    <row r="109" spans="1:9" x14ac:dyDescent="0.25">
      <c r="A109" t="s">
        <v>14</v>
      </c>
      <c r="B109" t="s">
        <v>36</v>
      </c>
      <c r="C109">
        <v>5</v>
      </c>
      <c r="D109">
        <v>0</v>
      </c>
      <c r="E109" s="3">
        <v>2250</v>
      </c>
      <c r="F109">
        <v>3</v>
      </c>
      <c r="G109">
        <v>60</v>
      </c>
      <c r="H109" s="3">
        <v>600</v>
      </c>
      <c r="I109" s="3">
        <v>550</v>
      </c>
    </row>
    <row r="110" spans="1:9" x14ac:dyDescent="0.25">
      <c r="A110" t="s">
        <v>16</v>
      </c>
      <c r="B110" t="s">
        <v>37</v>
      </c>
      <c r="C110">
        <v>5</v>
      </c>
      <c r="D110">
        <v>0</v>
      </c>
      <c r="E110" s="3">
        <v>50</v>
      </c>
      <c r="F110">
        <v>4</v>
      </c>
      <c r="G110">
        <v>60</v>
      </c>
      <c r="H110" s="3">
        <v>150</v>
      </c>
      <c r="I110" s="3">
        <v>50</v>
      </c>
    </row>
    <row r="111" spans="1:9" x14ac:dyDescent="0.25">
      <c r="A111" t="s">
        <v>17</v>
      </c>
      <c r="B111" t="s">
        <v>37</v>
      </c>
      <c r="C111">
        <v>5</v>
      </c>
      <c r="D111">
        <v>0</v>
      </c>
      <c r="E111" s="3">
        <v>100</v>
      </c>
      <c r="F111">
        <v>5</v>
      </c>
      <c r="G111">
        <v>60</v>
      </c>
      <c r="H111" s="3">
        <v>600</v>
      </c>
      <c r="I111" s="3">
        <v>50</v>
      </c>
    </row>
    <row r="112" spans="1:9" x14ac:dyDescent="0.25">
      <c r="A112" t="s">
        <v>19</v>
      </c>
      <c r="B112" t="s">
        <v>36</v>
      </c>
      <c r="C112">
        <v>5</v>
      </c>
      <c r="D112">
        <v>0</v>
      </c>
      <c r="E112" s="3">
        <v>10</v>
      </c>
    </row>
    <row r="113" spans="1:5" x14ac:dyDescent="0.25">
      <c r="E113" s="3"/>
    </row>
    <row r="114" spans="1:5" x14ac:dyDescent="0.25">
      <c r="A114" t="s">
        <v>15</v>
      </c>
      <c r="B114" t="s">
        <v>36</v>
      </c>
      <c r="C114">
        <v>1</v>
      </c>
      <c r="D114">
        <v>15</v>
      </c>
      <c r="E114" s="3">
        <v>200</v>
      </c>
    </row>
    <row r="115" spans="1:5" x14ac:dyDescent="0.25">
      <c r="A115" t="s">
        <v>14</v>
      </c>
      <c r="B115" t="s">
        <v>36</v>
      </c>
      <c r="C115">
        <v>1</v>
      </c>
      <c r="D115">
        <v>15</v>
      </c>
      <c r="E115" s="3">
        <v>50</v>
      </c>
    </row>
    <row r="116" spans="1:5" x14ac:dyDescent="0.25">
      <c r="A116" t="s">
        <v>16</v>
      </c>
      <c r="B116" t="s">
        <v>37</v>
      </c>
      <c r="C116">
        <v>1</v>
      </c>
      <c r="D116">
        <v>15</v>
      </c>
      <c r="E116" s="3">
        <v>1900</v>
      </c>
    </row>
    <row r="117" spans="1:5" x14ac:dyDescent="0.25">
      <c r="E117" s="3"/>
    </row>
    <row r="118" spans="1:5" x14ac:dyDescent="0.25">
      <c r="A118" t="s">
        <v>16</v>
      </c>
      <c r="B118" t="s">
        <v>37</v>
      </c>
      <c r="C118">
        <v>2</v>
      </c>
      <c r="D118">
        <v>15</v>
      </c>
      <c r="E118" s="3">
        <v>1300</v>
      </c>
    </row>
    <row r="119" spans="1:5" x14ac:dyDescent="0.25">
      <c r="A119" t="s">
        <v>14</v>
      </c>
      <c r="B119" t="s">
        <v>36</v>
      </c>
      <c r="C119">
        <v>2</v>
      </c>
      <c r="D119">
        <v>15</v>
      </c>
      <c r="E119" s="3">
        <v>1750</v>
      </c>
    </row>
    <row r="120" spans="1:5" x14ac:dyDescent="0.25">
      <c r="E120" s="3"/>
    </row>
    <row r="121" spans="1:5" x14ac:dyDescent="0.25">
      <c r="A121" t="s">
        <v>16</v>
      </c>
      <c r="B121" t="s">
        <v>37</v>
      </c>
      <c r="C121">
        <v>3</v>
      </c>
      <c r="D121">
        <v>15</v>
      </c>
      <c r="E121" s="3">
        <v>2750</v>
      </c>
    </row>
    <row r="122" spans="1:5" x14ac:dyDescent="0.25">
      <c r="A122" t="s">
        <v>14</v>
      </c>
      <c r="B122" t="s">
        <v>36</v>
      </c>
      <c r="C122">
        <v>3</v>
      </c>
      <c r="D122">
        <v>15</v>
      </c>
      <c r="E122" s="3">
        <v>300</v>
      </c>
    </row>
    <row r="123" spans="1:5" x14ac:dyDescent="0.25">
      <c r="E123" s="3"/>
    </row>
    <row r="124" spans="1:5" x14ac:dyDescent="0.25">
      <c r="A124" t="s">
        <v>22</v>
      </c>
      <c r="B124" t="s">
        <v>36</v>
      </c>
      <c r="C124">
        <v>4</v>
      </c>
      <c r="D124">
        <v>15</v>
      </c>
      <c r="E124" s="3">
        <v>50</v>
      </c>
    </row>
    <row r="125" spans="1:5" x14ac:dyDescent="0.25">
      <c r="A125" t="s">
        <v>14</v>
      </c>
      <c r="B125" t="s">
        <v>36</v>
      </c>
      <c r="C125">
        <v>4</v>
      </c>
      <c r="D125">
        <v>15</v>
      </c>
      <c r="E125" s="3">
        <v>1200</v>
      </c>
    </row>
    <row r="126" spans="1:5" x14ac:dyDescent="0.25">
      <c r="A126" t="s">
        <v>17</v>
      </c>
      <c r="B126" t="s">
        <v>37</v>
      </c>
      <c r="C126">
        <v>4</v>
      </c>
      <c r="D126">
        <v>15</v>
      </c>
      <c r="E126" s="3">
        <v>800</v>
      </c>
    </row>
    <row r="127" spans="1:5" x14ac:dyDescent="0.25">
      <c r="A127" t="s">
        <v>19</v>
      </c>
      <c r="B127" t="s">
        <v>36</v>
      </c>
      <c r="C127">
        <v>4</v>
      </c>
      <c r="D127">
        <v>15</v>
      </c>
      <c r="E127" s="3">
        <v>350.00000000000006</v>
      </c>
    </row>
    <row r="128" spans="1:5" x14ac:dyDescent="0.25">
      <c r="A128" t="s">
        <v>16</v>
      </c>
      <c r="B128" t="s">
        <v>37</v>
      </c>
      <c r="C128">
        <v>4</v>
      </c>
      <c r="D128">
        <v>15</v>
      </c>
      <c r="E128" s="3">
        <v>450</v>
      </c>
    </row>
    <row r="129" spans="1:5" x14ac:dyDescent="0.25">
      <c r="D129" t="s">
        <v>25</v>
      </c>
      <c r="E129" s="3"/>
    </row>
    <row r="130" spans="1:5" x14ac:dyDescent="0.25">
      <c r="A130" t="s">
        <v>20</v>
      </c>
      <c r="B130" t="s">
        <v>37</v>
      </c>
      <c r="C130">
        <v>5</v>
      </c>
      <c r="D130">
        <v>15</v>
      </c>
      <c r="E130" s="3">
        <v>150</v>
      </c>
    </row>
    <row r="131" spans="1:5" x14ac:dyDescent="0.25">
      <c r="A131" t="s">
        <v>35</v>
      </c>
      <c r="B131" t="s">
        <v>36</v>
      </c>
      <c r="C131">
        <v>5</v>
      </c>
      <c r="D131">
        <v>15</v>
      </c>
      <c r="E131" s="3">
        <v>350.00000000000006</v>
      </c>
    </row>
    <row r="132" spans="1:5" x14ac:dyDescent="0.25">
      <c r="A132" t="s">
        <v>18</v>
      </c>
      <c r="B132" t="s">
        <v>37</v>
      </c>
      <c r="C132">
        <v>5</v>
      </c>
      <c r="D132">
        <v>15</v>
      </c>
      <c r="E132" s="3">
        <v>200</v>
      </c>
    </row>
    <row r="133" spans="1:5" x14ac:dyDescent="0.25">
      <c r="A133" t="s">
        <v>14</v>
      </c>
      <c r="B133" t="s">
        <v>36</v>
      </c>
      <c r="C133">
        <v>5</v>
      </c>
      <c r="D133">
        <v>15</v>
      </c>
      <c r="E133" s="3">
        <v>400</v>
      </c>
    </row>
    <row r="134" spans="1:5" x14ac:dyDescent="0.25">
      <c r="A134" t="s">
        <v>19</v>
      </c>
      <c r="B134" t="s">
        <v>36</v>
      </c>
      <c r="C134">
        <v>5</v>
      </c>
      <c r="D134">
        <v>15</v>
      </c>
      <c r="E134" s="3">
        <v>750</v>
      </c>
    </row>
    <row r="135" spans="1:5" x14ac:dyDescent="0.25">
      <c r="D135" s="7" t="s">
        <v>25</v>
      </c>
      <c r="E135" s="3"/>
    </row>
    <row r="136" spans="1:5" x14ac:dyDescent="0.25">
      <c r="A136" t="s">
        <v>14</v>
      </c>
      <c r="B136" t="s">
        <v>36</v>
      </c>
      <c r="C136">
        <v>1</v>
      </c>
      <c r="D136">
        <v>30</v>
      </c>
      <c r="E136" s="3">
        <v>1100</v>
      </c>
    </row>
    <row r="137" spans="1:5" x14ac:dyDescent="0.25">
      <c r="A137" t="s">
        <v>16</v>
      </c>
      <c r="B137" t="s">
        <v>37</v>
      </c>
      <c r="C137">
        <v>1</v>
      </c>
      <c r="D137">
        <v>30</v>
      </c>
      <c r="E137" s="3">
        <v>700.00000000000011</v>
      </c>
    </row>
    <row r="138" spans="1:5" x14ac:dyDescent="0.25">
      <c r="D138" t="s">
        <v>25</v>
      </c>
      <c r="E138" s="3"/>
    </row>
    <row r="139" spans="1:5" x14ac:dyDescent="0.25">
      <c r="A139" t="s">
        <v>14</v>
      </c>
      <c r="B139" t="s">
        <v>36</v>
      </c>
      <c r="C139">
        <v>2</v>
      </c>
      <c r="D139">
        <v>30</v>
      </c>
      <c r="E139" s="3">
        <v>900</v>
      </c>
    </row>
    <row r="140" spans="1:5" x14ac:dyDescent="0.25">
      <c r="A140" t="s">
        <v>18</v>
      </c>
      <c r="B140" t="s">
        <v>37</v>
      </c>
      <c r="C140">
        <v>2</v>
      </c>
      <c r="D140">
        <v>30</v>
      </c>
      <c r="E140" s="3">
        <v>2000</v>
      </c>
    </row>
    <row r="141" spans="1:5" x14ac:dyDescent="0.25">
      <c r="A141" t="s">
        <v>17</v>
      </c>
      <c r="B141" t="s">
        <v>37</v>
      </c>
      <c r="C141">
        <v>2</v>
      </c>
      <c r="D141">
        <v>30</v>
      </c>
      <c r="E141" s="3">
        <v>300</v>
      </c>
    </row>
    <row r="142" spans="1:5" x14ac:dyDescent="0.25">
      <c r="A142" t="s">
        <v>16</v>
      </c>
      <c r="B142" t="s">
        <v>37</v>
      </c>
      <c r="C142">
        <v>2</v>
      </c>
      <c r="D142">
        <v>30</v>
      </c>
      <c r="E142" s="3">
        <v>150</v>
      </c>
    </row>
    <row r="143" spans="1:5" x14ac:dyDescent="0.25">
      <c r="D143" t="s">
        <v>25</v>
      </c>
      <c r="E143" s="3"/>
    </row>
    <row r="144" spans="1:5" x14ac:dyDescent="0.25">
      <c r="A144" t="s">
        <v>18</v>
      </c>
      <c r="B144" t="s">
        <v>37</v>
      </c>
      <c r="C144">
        <v>3</v>
      </c>
      <c r="D144">
        <v>30</v>
      </c>
      <c r="E144" s="3">
        <v>1000</v>
      </c>
    </row>
    <row r="145" spans="1:5" x14ac:dyDescent="0.25">
      <c r="A145" t="s">
        <v>14</v>
      </c>
      <c r="B145" t="s">
        <v>36</v>
      </c>
      <c r="C145">
        <v>3</v>
      </c>
      <c r="D145">
        <v>30</v>
      </c>
      <c r="E145" s="3">
        <v>450</v>
      </c>
    </row>
    <row r="146" spans="1:5" x14ac:dyDescent="0.25">
      <c r="A146" t="s">
        <v>19</v>
      </c>
      <c r="B146" t="s">
        <v>36</v>
      </c>
      <c r="C146">
        <v>3</v>
      </c>
      <c r="D146">
        <v>30</v>
      </c>
      <c r="E146" s="3">
        <v>400</v>
      </c>
    </row>
    <row r="147" spans="1:5" x14ac:dyDescent="0.25">
      <c r="A147" t="s">
        <v>22</v>
      </c>
      <c r="B147" t="s">
        <v>36</v>
      </c>
      <c r="C147">
        <v>3</v>
      </c>
      <c r="D147">
        <v>30</v>
      </c>
      <c r="E147" s="3">
        <v>250</v>
      </c>
    </row>
    <row r="148" spans="1:5" x14ac:dyDescent="0.25">
      <c r="A148" t="s">
        <v>24</v>
      </c>
      <c r="B148" t="s">
        <v>36</v>
      </c>
      <c r="C148">
        <v>3</v>
      </c>
      <c r="D148">
        <v>30</v>
      </c>
      <c r="E148" s="3">
        <v>300</v>
      </c>
    </row>
    <row r="149" spans="1:5" x14ac:dyDescent="0.25">
      <c r="A149" t="s">
        <v>23</v>
      </c>
      <c r="B149" t="s">
        <v>37</v>
      </c>
      <c r="C149">
        <v>3</v>
      </c>
      <c r="D149">
        <v>30</v>
      </c>
      <c r="E149" s="3">
        <v>250</v>
      </c>
    </row>
    <row r="150" spans="1:5" x14ac:dyDescent="0.25">
      <c r="A150" t="s">
        <v>17</v>
      </c>
      <c r="B150" t="s">
        <v>37</v>
      </c>
      <c r="C150">
        <v>3</v>
      </c>
      <c r="D150">
        <v>30</v>
      </c>
      <c r="E150" s="3">
        <v>50</v>
      </c>
    </row>
    <row r="151" spans="1:5" x14ac:dyDescent="0.25">
      <c r="C151" t="s">
        <v>25</v>
      </c>
      <c r="E151" s="3"/>
    </row>
    <row r="152" spans="1:5" x14ac:dyDescent="0.25">
      <c r="A152" t="s">
        <v>17</v>
      </c>
      <c r="B152" t="s">
        <v>37</v>
      </c>
      <c r="C152">
        <v>4</v>
      </c>
      <c r="D152">
        <v>30</v>
      </c>
      <c r="E152" s="3">
        <v>50</v>
      </c>
    </row>
    <row r="153" spans="1:5" x14ac:dyDescent="0.25">
      <c r="A153" t="s">
        <v>14</v>
      </c>
      <c r="B153" t="s">
        <v>36</v>
      </c>
      <c r="C153">
        <v>4</v>
      </c>
      <c r="D153">
        <v>30</v>
      </c>
      <c r="E153" s="3">
        <v>1500</v>
      </c>
    </row>
    <row r="154" spans="1:5" x14ac:dyDescent="0.25">
      <c r="A154" t="s">
        <v>20</v>
      </c>
      <c r="B154" t="s">
        <v>37</v>
      </c>
      <c r="C154">
        <v>4</v>
      </c>
      <c r="D154">
        <v>30</v>
      </c>
      <c r="E154" s="3">
        <v>10</v>
      </c>
    </row>
    <row r="155" spans="1:5" x14ac:dyDescent="0.25">
      <c r="A155" t="s">
        <v>19</v>
      </c>
      <c r="B155" t="s">
        <v>36</v>
      </c>
      <c r="C155">
        <v>4</v>
      </c>
      <c r="D155">
        <v>30</v>
      </c>
      <c r="E155" s="3">
        <v>100</v>
      </c>
    </row>
    <row r="156" spans="1:5" x14ac:dyDescent="0.25">
      <c r="C156" t="s">
        <v>25</v>
      </c>
      <c r="E156" s="3"/>
    </row>
    <row r="157" spans="1:5" x14ac:dyDescent="0.25">
      <c r="A157" t="s">
        <v>17</v>
      </c>
      <c r="B157" t="s">
        <v>37</v>
      </c>
      <c r="C157">
        <v>5</v>
      </c>
      <c r="D157">
        <v>30</v>
      </c>
      <c r="E157" s="3">
        <v>100</v>
      </c>
    </row>
    <row r="158" spans="1:5" x14ac:dyDescent="0.25">
      <c r="A158" t="s">
        <v>14</v>
      </c>
      <c r="B158" t="s">
        <v>36</v>
      </c>
      <c r="C158">
        <v>5</v>
      </c>
      <c r="D158">
        <v>30</v>
      </c>
      <c r="E158" s="3">
        <v>700.00000000000011</v>
      </c>
    </row>
    <row r="159" spans="1:5" x14ac:dyDescent="0.25">
      <c r="A159" t="s">
        <v>16</v>
      </c>
      <c r="B159" t="s">
        <v>37</v>
      </c>
      <c r="C159">
        <v>5</v>
      </c>
      <c r="D159">
        <v>30</v>
      </c>
      <c r="E159" s="3">
        <v>600</v>
      </c>
    </row>
    <row r="160" spans="1:5" x14ac:dyDescent="0.25">
      <c r="C160" t="s">
        <v>25</v>
      </c>
      <c r="E160" s="3"/>
    </row>
    <row r="161" spans="1:5" x14ac:dyDescent="0.25">
      <c r="A161" t="s">
        <v>15</v>
      </c>
      <c r="B161" t="s">
        <v>36</v>
      </c>
      <c r="C161">
        <v>1</v>
      </c>
      <c r="D161">
        <v>60</v>
      </c>
      <c r="E161" s="3">
        <v>550</v>
      </c>
    </row>
    <row r="162" spans="1:5" x14ac:dyDescent="0.25">
      <c r="A162" t="s">
        <v>16</v>
      </c>
      <c r="B162" t="s">
        <v>37</v>
      </c>
      <c r="C162">
        <v>1</v>
      </c>
      <c r="D162">
        <v>60</v>
      </c>
      <c r="E162" s="3">
        <v>100</v>
      </c>
    </row>
    <row r="163" spans="1:5" x14ac:dyDescent="0.25">
      <c r="A163" t="s">
        <v>18</v>
      </c>
      <c r="B163" t="s">
        <v>37</v>
      </c>
      <c r="C163">
        <v>1</v>
      </c>
      <c r="D163">
        <v>60</v>
      </c>
      <c r="E163" s="3">
        <v>50</v>
      </c>
    </row>
    <row r="164" spans="1:5" x14ac:dyDescent="0.25">
      <c r="A164" t="s">
        <v>14</v>
      </c>
      <c r="B164" t="s">
        <v>36</v>
      </c>
      <c r="C164">
        <v>1</v>
      </c>
      <c r="D164">
        <v>60</v>
      </c>
      <c r="E164" s="3">
        <v>300</v>
      </c>
    </row>
    <row r="165" spans="1:5" x14ac:dyDescent="0.25">
      <c r="C165" t="s">
        <v>25</v>
      </c>
      <c r="E165" s="3"/>
    </row>
    <row r="166" spans="1:5" x14ac:dyDescent="0.25">
      <c r="A166" t="s">
        <v>24</v>
      </c>
      <c r="B166" t="s">
        <v>36</v>
      </c>
      <c r="C166">
        <v>2</v>
      </c>
      <c r="D166">
        <v>60</v>
      </c>
      <c r="E166" s="3">
        <v>50</v>
      </c>
    </row>
    <row r="167" spans="1:5" x14ac:dyDescent="0.25">
      <c r="A167" t="s">
        <v>14</v>
      </c>
      <c r="B167" t="s">
        <v>36</v>
      </c>
      <c r="C167">
        <v>2</v>
      </c>
      <c r="D167">
        <v>60</v>
      </c>
      <c r="E167" s="3">
        <v>10</v>
      </c>
    </row>
    <row r="168" spans="1:5" x14ac:dyDescent="0.25">
      <c r="A168" t="s">
        <v>19</v>
      </c>
      <c r="B168" t="s">
        <v>36</v>
      </c>
      <c r="C168">
        <v>2</v>
      </c>
      <c r="D168">
        <v>60</v>
      </c>
      <c r="E168" s="3">
        <v>20</v>
      </c>
    </row>
    <row r="169" spans="1:5" x14ac:dyDescent="0.25">
      <c r="A169" t="s">
        <v>16</v>
      </c>
      <c r="B169" t="s">
        <v>37</v>
      </c>
      <c r="C169">
        <v>2</v>
      </c>
      <c r="D169">
        <v>60</v>
      </c>
      <c r="E169" s="3">
        <v>250</v>
      </c>
    </row>
    <row r="170" spans="1:5" x14ac:dyDescent="0.25">
      <c r="C170" t="s">
        <v>25</v>
      </c>
      <c r="E170" s="3"/>
    </row>
    <row r="171" spans="1:5" x14ac:dyDescent="0.25">
      <c r="A171" t="s">
        <v>15</v>
      </c>
      <c r="B171" t="s">
        <v>36</v>
      </c>
      <c r="C171">
        <v>3</v>
      </c>
      <c r="D171">
        <v>60</v>
      </c>
      <c r="E171" s="3">
        <v>400</v>
      </c>
    </row>
    <row r="172" spans="1:5" x14ac:dyDescent="0.25">
      <c r="A172" t="s">
        <v>16</v>
      </c>
      <c r="B172" t="s">
        <v>37</v>
      </c>
      <c r="C172">
        <v>3</v>
      </c>
      <c r="D172">
        <v>60</v>
      </c>
      <c r="E172" s="3">
        <v>550</v>
      </c>
    </row>
    <row r="173" spans="1:5" x14ac:dyDescent="0.25">
      <c r="A173" t="s">
        <v>14</v>
      </c>
      <c r="B173" t="s">
        <v>36</v>
      </c>
      <c r="C173">
        <v>3</v>
      </c>
      <c r="D173">
        <v>60</v>
      </c>
      <c r="E173" s="3">
        <v>200</v>
      </c>
    </row>
    <row r="174" spans="1:5" x14ac:dyDescent="0.25">
      <c r="C174" t="s">
        <v>25</v>
      </c>
      <c r="E174" s="3"/>
    </row>
    <row r="175" spans="1:5" x14ac:dyDescent="0.25">
      <c r="A175" t="s">
        <v>24</v>
      </c>
      <c r="B175" t="s">
        <v>36</v>
      </c>
      <c r="C175">
        <v>4</v>
      </c>
      <c r="D175">
        <v>60</v>
      </c>
      <c r="E175" s="3">
        <v>50</v>
      </c>
    </row>
    <row r="176" spans="1:5" x14ac:dyDescent="0.25">
      <c r="A176" t="s">
        <v>20</v>
      </c>
      <c r="B176" t="s">
        <v>37</v>
      </c>
      <c r="C176">
        <v>4</v>
      </c>
      <c r="D176">
        <v>60</v>
      </c>
      <c r="E176" s="3">
        <v>50</v>
      </c>
    </row>
    <row r="177" spans="1:5" x14ac:dyDescent="0.25">
      <c r="A177" t="s">
        <v>14</v>
      </c>
      <c r="B177" t="s">
        <v>36</v>
      </c>
      <c r="C177">
        <v>4</v>
      </c>
      <c r="D177">
        <v>60</v>
      </c>
      <c r="E177" s="3">
        <v>100</v>
      </c>
    </row>
    <row r="178" spans="1:5" x14ac:dyDescent="0.25">
      <c r="C178" t="s">
        <v>25</v>
      </c>
      <c r="E178" s="3"/>
    </row>
    <row r="179" spans="1:5" x14ac:dyDescent="0.25">
      <c r="A179" t="s">
        <v>14</v>
      </c>
      <c r="B179" t="s">
        <v>36</v>
      </c>
      <c r="C179">
        <v>5</v>
      </c>
      <c r="D179">
        <v>60</v>
      </c>
      <c r="E179" s="3">
        <v>550</v>
      </c>
    </row>
    <row r="180" spans="1:5" x14ac:dyDescent="0.25">
      <c r="A180" t="s">
        <v>19</v>
      </c>
      <c r="B180" t="s">
        <v>36</v>
      </c>
      <c r="C180">
        <v>5</v>
      </c>
      <c r="D180">
        <v>60</v>
      </c>
      <c r="E180" s="3">
        <v>50</v>
      </c>
    </row>
    <row r="181" spans="1:5" x14ac:dyDescent="0.25">
      <c r="A181" t="s">
        <v>16</v>
      </c>
      <c r="B181" t="s">
        <v>37</v>
      </c>
      <c r="C181">
        <v>5</v>
      </c>
      <c r="D181">
        <v>60</v>
      </c>
      <c r="E181" s="3">
        <v>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5"/>
  <sheetViews>
    <sheetView tabSelected="1" topLeftCell="O1" workbookViewId="0">
      <selection activeCell="Q16" sqref="Q16"/>
    </sheetView>
  </sheetViews>
  <sheetFormatPr defaultRowHeight="15" x14ac:dyDescent="0.25"/>
  <sheetData>
    <row r="1" spans="1:31" s="8" customFormat="1" x14ac:dyDescent="0.25"/>
    <row r="2" spans="1:31" x14ac:dyDescent="0.25">
      <c r="A2" s="2" t="s">
        <v>38</v>
      </c>
      <c r="B2" s="2" t="s">
        <v>3</v>
      </c>
      <c r="C2" s="2" t="s">
        <v>14</v>
      </c>
      <c r="D2" s="2" t="s">
        <v>15</v>
      </c>
      <c r="E2" s="2" t="s">
        <v>16</v>
      </c>
      <c r="F2" s="2" t="s">
        <v>17</v>
      </c>
      <c r="G2" s="2" t="s">
        <v>18</v>
      </c>
      <c r="H2" s="2" t="s">
        <v>19</v>
      </c>
      <c r="I2" s="2" t="s">
        <v>20</v>
      </c>
      <c r="J2" s="2" t="s">
        <v>21</v>
      </c>
      <c r="K2" s="2" t="s">
        <v>22</v>
      </c>
      <c r="L2" s="2" t="s">
        <v>23</v>
      </c>
      <c r="M2" s="2" t="s">
        <v>24</v>
      </c>
      <c r="O2" t="s">
        <v>38</v>
      </c>
      <c r="P2" t="s">
        <v>3</v>
      </c>
      <c r="Q2" t="s">
        <v>14</v>
      </c>
      <c r="R2" t="s">
        <v>15</v>
      </c>
      <c r="S2" t="s">
        <v>16</v>
      </c>
      <c r="T2" t="s">
        <v>17</v>
      </c>
      <c r="U2" t="s">
        <v>18</v>
      </c>
      <c r="V2" t="s">
        <v>19</v>
      </c>
      <c r="W2" t="s">
        <v>20</v>
      </c>
      <c r="X2" t="s">
        <v>35</v>
      </c>
      <c r="Y2" t="s">
        <v>22</v>
      </c>
      <c r="Z2" t="s">
        <v>23</v>
      </c>
      <c r="AA2" t="s">
        <v>24</v>
      </c>
      <c r="AC2" t="s">
        <v>60</v>
      </c>
    </row>
    <row r="3" spans="1:31" x14ac:dyDescent="0.25">
      <c r="A3" s="2">
        <v>201617</v>
      </c>
      <c r="B3" s="2">
        <v>0</v>
      </c>
      <c r="C3" s="2">
        <v>552.40000000000009</v>
      </c>
      <c r="D3" s="2">
        <v>192.89999999999998</v>
      </c>
      <c r="E3" s="2">
        <v>3566.4999999999995</v>
      </c>
      <c r="F3" s="2">
        <v>1955.5</v>
      </c>
      <c r="G3" s="2">
        <v>622.1</v>
      </c>
      <c r="H3" s="2">
        <v>591.4</v>
      </c>
      <c r="I3" s="2">
        <v>620.6</v>
      </c>
      <c r="J3" s="2">
        <v>643.40000000000009</v>
      </c>
      <c r="K3" s="2">
        <v>46.500000000000007</v>
      </c>
      <c r="L3" s="2">
        <v>170.20000000000002</v>
      </c>
      <c r="M3" s="2" t="s">
        <v>25</v>
      </c>
      <c r="O3">
        <v>2017</v>
      </c>
      <c r="P3">
        <v>0</v>
      </c>
      <c r="Q3">
        <v>14.53</v>
      </c>
      <c r="R3">
        <v>192.9</v>
      </c>
      <c r="S3">
        <v>1960.25</v>
      </c>
      <c r="T3">
        <v>723.35</v>
      </c>
      <c r="U3">
        <v>588.70000000000005</v>
      </c>
      <c r="V3">
        <v>484.47</v>
      </c>
      <c r="W3">
        <v>360.95</v>
      </c>
      <c r="X3">
        <v>643.4</v>
      </c>
      <c r="Y3">
        <v>46.5</v>
      </c>
      <c r="Z3">
        <v>170.2</v>
      </c>
      <c r="AA3" t="s">
        <v>25</v>
      </c>
    </row>
    <row r="4" spans="1:31" x14ac:dyDescent="0.25">
      <c r="A4" s="3">
        <v>201617</v>
      </c>
      <c r="B4" s="2">
        <v>0</v>
      </c>
      <c r="C4" s="2">
        <v>581.4</v>
      </c>
      <c r="D4" s="2" t="s">
        <v>25</v>
      </c>
      <c r="E4" s="2">
        <v>2296.6</v>
      </c>
      <c r="F4" s="2">
        <v>637.40000000000009</v>
      </c>
      <c r="G4" s="2">
        <v>877.8</v>
      </c>
      <c r="H4" s="2">
        <v>570.4</v>
      </c>
      <c r="I4" s="2">
        <v>101.3</v>
      </c>
      <c r="J4" s="2" t="s">
        <v>25</v>
      </c>
      <c r="K4" s="2" t="s">
        <v>25</v>
      </c>
      <c r="L4" s="2" t="s">
        <v>25</v>
      </c>
      <c r="M4" s="2" t="s">
        <v>25</v>
      </c>
      <c r="O4" s="8">
        <v>2017</v>
      </c>
      <c r="P4">
        <v>15</v>
      </c>
      <c r="Q4">
        <v>580.6</v>
      </c>
      <c r="R4">
        <v>196</v>
      </c>
      <c r="S4">
        <v>2888.63</v>
      </c>
      <c r="T4">
        <v>1226.7</v>
      </c>
      <c r="U4">
        <v>136.69999999999999</v>
      </c>
      <c r="V4">
        <v>1139.1500000000001</v>
      </c>
      <c r="W4">
        <v>269.10000000000002</v>
      </c>
      <c r="X4">
        <v>578.29999999999995</v>
      </c>
      <c r="Y4">
        <v>8.4</v>
      </c>
      <c r="Z4" t="s">
        <v>25</v>
      </c>
      <c r="AA4" t="s">
        <v>25</v>
      </c>
      <c r="AD4">
        <v>2017</v>
      </c>
      <c r="AE4">
        <v>2018</v>
      </c>
    </row>
    <row r="5" spans="1:31" x14ac:dyDescent="0.25">
      <c r="A5" s="3">
        <v>201617</v>
      </c>
      <c r="B5" s="2">
        <v>0</v>
      </c>
      <c r="C5" s="2">
        <v>31.3</v>
      </c>
      <c r="D5" s="2" t="s">
        <v>25</v>
      </c>
      <c r="E5" s="2">
        <v>1864.1</v>
      </c>
      <c r="F5" s="2">
        <v>177</v>
      </c>
      <c r="G5" s="2">
        <v>176.2</v>
      </c>
      <c r="H5" s="2">
        <v>291.59999999999997</v>
      </c>
      <c r="I5" s="2" t="s">
        <v>25</v>
      </c>
      <c r="J5" s="2" t="s">
        <v>25</v>
      </c>
      <c r="K5" s="2" t="s">
        <v>25</v>
      </c>
      <c r="L5" s="2" t="s">
        <v>25</v>
      </c>
      <c r="M5" s="2" t="s">
        <v>25</v>
      </c>
      <c r="O5" s="8">
        <v>2017</v>
      </c>
      <c r="P5">
        <v>30</v>
      </c>
      <c r="Q5">
        <v>2408.4299999999998</v>
      </c>
      <c r="R5">
        <v>30</v>
      </c>
      <c r="S5">
        <v>1363.3</v>
      </c>
      <c r="T5">
        <v>488.57</v>
      </c>
      <c r="U5">
        <v>320.60000000000002</v>
      </c>
      <c r="V5">
        <v>1023.4</v>
      </c>
      <c r="W5">
        <v>92.7</v>
      </c>
      <c r="X5">
        <v>21</v>
      </c>
      <c r="Y5">
        <v>89</v>
      </c>
      <c r="Z5">
        <v>177.6</v>
      </c>
      <c r="AA5" t="s">
        <v>25</v>
      </c>
      <c r="AC5" s="6">
        <v>0</v>
      </c>
      <c r="AD5">
        <v>5482.32</v>
      </c>
      <c r="AE5">
        <v>3040</v>
      </c>
    </row>
    <row r="6" spans="1:31" x14ac:dyDescent="0.25">
      <c r="A6" s="3">
        <v>201617</v>
      </c>
      <c r="B6" s="2">
        <v>0</v>
      </c>
      <c r="C6" s="2">
        <v>2364.1999999999998</v>
      </c>
      <c r="D6" s="2" t="s">
        <v>25</v>
      </c>
      <c r="E6" s="2">
        <v>113.80000000000001</v>
      </c>
      <c r="F6" s="2">
        <v>123.5</v>
      </c>
      <c r="G6" s="2" t="s">
        <v>25</v>
      </c>
      <c r="H6" s="2" t="s">
        <v>25</v>
      </c>
      <c r="I6" s="2" t="s">
        <v>25</v>
      </c>
      <c r="J6" s="2" t="s">
        <v>25</v>
      </c>
      <c r="K6" s="2" t="s">
        <v>25</v>
      </c>
      <c r="L6" s="2" t="s">
        <v>25</v>
      </c>
      <c r="M6" s="2" t="s">
        <v>25</v>
      </c>
      <c r="O6" s="8">
        <v>2017</v>
      </c>
      <c r="P6">
        <v>60</v>
      </c>
      <c r="Q6">
        <v>732.82</v>
      </c>
      <c r="R6">
        <v>247.2</v>
      </c>
      <c r="S6">
        <v>278.35000000000002</v>
      </c>
      <c r="T6" t="s">
        <v>25</v>
      </c>
      <c r="U6">
        <v>22.4</v>
      </c>
      <c r="V6">
        <v>5.4</v>
      </c>
      <c r="W6">
        <v>13.7</v>
      </c>
      <c r="X6" t="s">
        <v>25</v>
      </c>
      <c r="Y6" t="s">
        <v>25</v>
      </c>
      <c r="Z6" t="s">
        <v>25</v>
      </c>
      <c r="AA6">
        <v>50.7</v>
      </c>
      <c r="AC6" s="6">
        <v>0.15</v>
      </c>
      <c r="AD6">
        <v>4322.3</v>
      </c>
      <c r="AE6">
        <v>4600</v>
      </c>
    </row>
    <row r="7" spans="1:31" x14ac:dyDescent="0.25">
      <c r="A7" s="3">
        <v>201617</v>
      </c>
      <c r="B7" s="2">
        <v>0</v>
      </c>
      <c r="C7" s="2">
        <v>3739.5999999999995</v>
      </c>
      <c r="D7" s="2" t="s">
        <v>25</v>
      </c>
      <c r="E7" s="2" t="s">
        <v>25</v>
      </c>
      <c r="F7" s="2" t="s">
        <v>25</v>
      </c>
      <c r="G7" s="2" t="s">
        <v>25</v>
      </c>
      <c r="H7" s="2" t="s">
        <v>25</v>
      </c>
      <c r="I7" s="2" t="s">
        <v>25</v>
      </c>
      <c r="J7" s="2" t="s">
        <v>25</v>
      </c>
      <c r="K7" s="2" t="s">
        <v>25</v>
      </c>
      <c r="L7" s="2" t="s">
        <v>25</v>
      </c>
      <c r="M7" s="2" t="s">
        <v>25</v>
      </c>
      <c r="O7">
        <v>2018</v>
      </c>
      <c r="P7">
        <v>0</v>
      </c>
      <c r="Q7">
        <v>1283.23</v>
      </c>
      <c r="R7" t="s">
        <v>25</v>
      </c>
      <c r="S7">
        <v>650</v>
      </c>
      <c r="T7">
        <v>588.88</v>
      </c>
      <c r="U7">
        <v>300</v>
      </c>
      <c r="V7">
        <v>370</v>
      </c>
      <c r="W7" t="s">
        <v>25</v>
      </c>
      <c r="X7">
        <v>150</v>
      </c>
      <c r="Y7" t="s">
        <v>25</v>
      </c>
      <c r="Z7">
        <v>200</v>
      </c>
      <c r="AA7" t="s">
        <v>25</v>
      </c>
      <c r="AC7" s="6">
        <v>0.3</v>
      </c>
      <c r="AD7">
        <v>4993.54</v>
      </c>
      <c r="AE7">
        <v>2922</v>
      </c>
    </row>
    <row r="8" spans="1:31" x14ac:dyDescent="0.25">
      <c r="A8" s="3">
        <v>201617</v>
      </c>
      <c r="B8" s="2">
        <v>15</v>
      </c>
      <c r="C8" s="2">
        <v>65.5</v>
      </c>
      <c r="D8" s="2">
        <v>196.00000000000003</v>
      </c>
      <c r="E8" s="2">
        <v>4623.5</v>
      </c>
      <c r="F8" s="2">
        <v>1226.7</v>
      </c>
      <c r="G8" s="2">
        <v>136.69999999999999</v>
      </c>
      <c r="H8" s="2">
        <v>426.4</v>
      </c>
      <c r="I8" s="2">
        <v>47.199999999999996</v>
      </c>
      <c r="J8" s="2">
        <v>578.29999999999995</v>
      </c>
      <c r="K8" s="2">
        <v>8.3999999999999986</v>
      </c>
      <c r="L8" s="2"/>
      <c r="M8" s="2" t="s">
        <v>25</v>
      </c>
      <c r="O8" s="8">
        <v>2018</v>
      </c>
      <c r="P8">
        <v>15</v>
      </c>
      <c r="Q8">
        <v>740</v>
      </c>
      <c r="R8">
        <v>200</v>
      </c>
      <c r="S8">
        <v>1600</v>
      </c>
      <c r="T8">
        <v>800</v>
      </c>
      <c r="U8">
        <v>200</v>
      </c>
      <c r="V8">
        <v>550</v>
      </c>
      <c r="W8">
        <v>150</v>
      </c>
      <c r="X8">
        <v>30</v>
      </c>
      <c r="Y8" t="s">
        <v>25</v>
      </c>
      <c r="Z8">
        <v>30</v>
      </c>
      <c r="AA8">
        <v>1100</v>
      </c>
      <c r="AC8" s="6">
        <v>0.6</v>
      </c>
      <c r="AD8">
        <v>1483.68</v>
      </c>
      <c r="AE8">
        <v>1006</v>
      </c>
    </row>
    <row r="9" spans="1:31" x14ac:dyDescent="0.25">
      <c r="A9" s="3">
        <v>201617</v>
      </c>
      <c r="B9" s="2">
        <v>15</v>
      </c>
      <c r="C9" s="2">
        <v>2838.3999999999996</v>
      </c>
      <c r="D9" s="2" t="s">
        <v>25</v>
      </c>
      <c r="E9" s="2">
        <v>1653.6000000000001</v>
      </c>
      <c r="F9" s="2" t="s">
        <v>25</v>
      </c>
      <c r="G9" s="2">
        <v>482.7</v>
      </c>
      <c r="H9" s="2">
        <v>538.20000000000005</v>
      </c>
      <c r="I9" s="2">
        <v>36.700000000000003</v>
      </c>
      <c r="J9" s="2" t="s">
        <v>25</v>
      </c>
      <c r="K9" s="2" t="s">
        <v>25</v>
      </c>
      <c r="L9" s="2" t="s">
        <v>25</v>
      </c>
      <c r="M9" s="2" t="s">
        <v>25</v>
      </c>
      <c r="O9" s="8">
        <v>2018</v>
      </c>
      <c r="P9">
        <v>30</v>
      </c>
      <c r="Q9">
        <v>887.5</v>
      </c>
      <c r="R9" t="s">
        <v>25</v>
      </c>
      <c r="S9">
        <v>375</v>
      </c>
      <c r="T9">
        <v>125</v>
      </c>
      <c r="U9">
        <v>1500</v>
      </c>
      <c r="V9">
        <v>250</v>
      </c>
      <c r="W9">
        <v>10</v>
      </c>
      <c r="X9" t="s">
        <v>25</v>
      </c>
      <c r="Y9">
        <v>250</v>
      </c>
      <c r="Z9">
        <v>250</v>
      </c>
      <c r="AA9">
        <v>300</v>
      </c>
      <c r="AC9" t="s">
        <v>38</v>
      </c>
      <c r="AD9">
        <v>4067.96</v>
      </c>
      <c r="AE9">
        <v>2892</v>
      </c>
    </row>
    <row r="10" spans="1:31" x14ac:dyDescent="0.25">
      <c r="A10" s="3">
        <v>201617</v>
      </c>
      <c r="B10" s="2">
        <v>15</v>
      </c>
      <c r="C10" s="2">
        <v>232.2</v>
      </c>
      <c r="D10" s="2" t="s">
        <v>25</v>
      </c>
      <c r="E10" s="2">
        <v>3736.0000000000005</v>
      </c>
      <c r="F10" s="2" t="s">
        <v>25</v>
      </c>
      <c r="G10" s="2" t="s">
        <v>25</v>
      </c>
      <c r="H10" s="2">
        <v>1851.8999999999999</v>
      </c>
      <c r="I10" s="2">
        <v>491.00000000000006</v>
      </c>
      <c r="J10" s="2" t="s">
        <v>25</v>
      </c>
      <c r="K10" s="2" t="s">
        <v>25</v>
      </c>
      <c r="L10" s="2" t="s">
        <v>25</v>
      </c>
      <c r="M10" s="2" t="s">
        <v>25</v>
      </c>
      <c r="O10" s="8">
        <v>2018</v>
      </c>
      <c r="P10">
        <v>60</v>
      </c>
      <c r="Q10">
        <v>232</v>
      </c>
      <c r="R10">
        <v>475</v>
      </c>
      <c r="S10">
        <v>237.5</v>
      </c>
      <c r="T10" t="s">
        <v>25</v>
      </c>
      <c r="U10">
        <v>50</v>
      </c>
      <c r="V10">
        <v>35</v>
      </c>
      <c r="W10">
        <v>50</v>
      </c>
      <c r="X10" t="s">
        <v>25</v>
      </c>
      <c r="Y10" t="s">
        <v>25</v>
      </c>
      <c r="Z10" t="s">
        <v>25</v>
      </c>
      <c r="AA10">
        <v>50</v>
      </c>
    </row>
    <row r="11" spans="1:31" x14ac:dyDescent="0.25">
      <c r="A11" s="3">
        <v>201617</v>
      </c>
      <c r="B11" s="2">
        <v>15</v>
      </c>
      <c r="C11" s="2">
        <v>1536.1000000000001</v>
      </c>
      <c r="D11" s="2" t="s">
        <v>25</v>
      </c>
      <c r="E11" s="2">
        <v>306.39999999999998</v>
      </c>
      <c r="F11" s="2" t="s">
        <v>25</v>
      </c>
      <c r="G11" s="2" t="s">
        <v>25</v>
      </c>
      <c r="H11" s="2" t="s">
        <v>25</v>
      </c>
      <c r="I11" s="2" t="s">
        <v>25</v>
      </c>
      <c r="J11" s="2" t="s">
        <v>25</v>
      </c>
      <c r="K11" s="2" t="s">
        <v>25</v>
      </c>
      <c r="L11" s="2" t="s">
        <v>25</v>
      </c>
      <c r="M11" s="2" t="s">
        <v>25</v>
      </c>
      <c r="AC11" t="s">
        <v>61</v>
      </c>
    </row>
    <row r="12" spans="1:31" x14ac:dyDescent="0.25">
      <c r="A12" s="3">
        <v>201617</v>
      </c>
      <c r="B12" s="2">
        <v>15</v>
      </c>
      <c r="C12" s="2">
        <v>488.6</v>
      </c>
      <c r="D12" s="2" t="s">
        <v>25</v>
      </c>
      <c r="E12" s="2" t="s">
        <v>25</v>
      </c>
      <c r="F12" s="2" t="s">
        <v>25</v>
      </c>
      <c r="G12" s="2" t="s">
        <v>25</v>
      </c>
      <c r="H12" s="2" t="s">
        <v>25</v>
      </c>
      <c r="I12" s="2" t="s">
        <v>25</v>
      </c>
      <c r="J12" s="2" t="s">
        <v>25</v>
      </c>
      <c r="K12" s="2" t="s">
        <v>25</v>
      </c>
      <c r="L12" s="2" t="s">
        <v>25</v>
      </c>
      <c r="M12" s="2" t="s">
        <v>25</v>
      </c>
      <c r="Q12" t="s">
        <v>14</v>
      </c>
      <c r="R12" t="s">
        <v>15</v>
      </c>
      <c r="S12" t="s">
        <v>16</v>
      </c>
      <c r="T12" t="s">
        <v>17</v>
      </c>
      <c r="U12" t="s">
        <v>18</v>
      </c>
      <c r="V12" t="s">
        <v>19</v>
      </c>
      <c r="W12" t="s">
        <v>20</v>
      </c>
      <c r="X12" t="s">
        <v>35</v>
      </c>
      <c r="Y12" t="s">
        <v>22</v>
      </c>
      <c r="Z12" t="s">
        <v>23</v>
      </c>
      <c r="AA12" t="s">
        <v>24</v>
      </c>
    </row>
    <row r="13" spans="1:31" x14ac:dyDescent="0.25">
      <c r="A13" s="3">
        <v>201617</v>
      </c>
      <c r="B13" s="2">
        <v>30</v>
      </c>
      <c r="C13" s="2">
        <v>3368.2000000000003</v>
      </c>
      <c r="D13" s="2">
        <v>30</v>
      </c>
      <c r="E13" s="2">
        <v>1458.2</v>
      </c>
      <c r="F13" s="2">
        <v>1139.5999999999999</v>
      </c>
      <c r="G13" s="2">
        <v>265.8</v>
      </c>
      <c r="H13" s="2">
        <v>1023.4</v>
      </c>
      <c r="I13" s="2">
        <v>92.699999999999989</v>
      </c>
      <c r="J13" s="2"/>
      <c r="K13" s="2">
        <v>21.000000000000004</v>
      </c>
      <c r="L13" s="2">
        <v>89</v>
      </c>
      <c r="M13" s="2">
        <v>177.60000000000002</v>
      </c>
      <c r="O13" t="s">
        <v>38</v>
      </c>
      <c r="P13" t="s">
        <v>59</v>
      </c>
      <c r="Q13" t="s">
        <v>48</v>
      </c>
      <c r="R13" s="8" t="s">
        <v>49</v>
      </c>
      <c r="S13" s="8" t="s">
        <v>50</v>
      </c>
      <c r="T13" s="8" t="s">
        <v>51</v>
      </c>
      <c r="U13" s="8" t="s">
        <v>52</v>
      </c>
      <c r="V13" s="8" t="s">
        <v>53</v>
      </c>
      <c r="W13" s="8" t="s">
        <v>54</v>
      </c>
      <c r="X13" s="8" t="s">
        <v>55</v>
      </c>
      <c r="Y13" s="8" t="s">
        <v>56</v>
      </c>
      <c r="Z13" s="8" t="s">
        <v>57</v>
      </c>
      <c r="AA13" s="8" t="s">
        <v>58</v>
      </c>
      <c r="AD13">
        <v>2017</v>
      </c>
      <c r="AE13">
        <v>2018</v>
      </c>
    </row>
    <row r="14" spans="1:31" x14ac:dyDescent="0.25">
      <c r="A14" s="3">
        <v>201617</v>
      </c>
      <c r="B14" s="2">
        <v>30</v>
      </c>
      <c r="C14" s="2">
        <v>751.9</v>
      </c>
      <c r="D14" s="2">
        <v>229.29999999999998</v>
      </c>
      <c r="E14" s="2">
        <v>215.3</v>
      </c>
      <c r="F14" s="2">
        <v>160</v>
      </c>
      <c r="G14" s="2">
        <v>795.10000000000014</v>
      </c>
      <c r="H14" s="2">
        <v>586</v>
      </c>
      <c r="I14" s="2">
        <v>76.7</v>
      </c>
      <c r="J14" s="2" t="s">
        <v>25</v>
      </c>
      <c r="K14" s="2" t="s">
        <v>25</v>
      </c>
      <c r="L14" s="2" t="s">
        <v>25</v>
      </c>
      <c r="M14" s="2" t="s">
        <v>25</v>
      </c>
      <c r="O14">
        <v>2017</v>
      </c>
      <c r="P14">
        <v>0</v>
      </c>
      <c r="Q14">
        <v>14.53</v>
      </c>
      <c r="R14">
        <v>192.9</v>
      </c>
      <c r="S14">
        <v>1960.25</v>
      </c>
      <c r="T14">
        <v>723.35</v>
      </c>
      <c r="U14">
        <v>588.70000000000005</v>
      </c>
      <c r="V14">
        <v>484.47</v>
      </c>
      <c r="W14">
        <v>360.95</v>
      </c>
      <c r="X14">
        <v>643.4</v>
      </c>
      <c r="Y14">
        <v>46.5</v>
      </c>
      <c r="Z14">
        <v>170.2</v>
      </c>
      <c r="AA14" t="s">
        <v>25</v>
      </c>
      <c r="AC14" s="6">
        <v>0</v>
      </c>
      <c r="AD14">
        <v>4581.54</v>
      </c>
      <c r="AE14">
        <v>2365</v>
      </c>
    </row>
    <row r="15" spans="1:31" x14ac:dyDescent="0.25">
      <c r="A15" s="3">
        <v>201617</v>
      </c>
      <c r="B15" s="2">
        <v>30</v>
      </c>
      <c r="C15" s="2">
        <v>984.50000000000011</v>
      </c>
      <c r="D15" s="2" t="s">
        <v>25</v>
      </c>
      <c r="E15" s="2">
        <v>1268.4000000000001</v>
      </c>
      <c r="F15" s="2">
        <v>63.800000000000004</v>
      </c>
      <c r="G15" s="2">
        <v>375.4</v>
      </c>
      <c r="H15" s="2" t="s">
        <v>25</v>
      </c>
      <c r="I15" s="2" t="s">
        <v>25</v>
      </c>
      <c r="J15" s="2" t="s">
        <v>25</v>
      </c>
      <c r="K15" s="2" t="s">
        <v>25</v>
      </c>
      <c r="L15" s="2" t="s">
        <v>25</v>
      </c>
      <c r="M15" s="2" t="s">
        <v>25</v>
      </c>
      <c r="O15">
        <v>2017</v>
      </c>
      <c r="P15">
        <v>15</v>
      </c>
      <c r="Q15">
        <v>580.6</v>
      </c>
      <c r="R15">
        <v>196</v>
      </c>
      <c r="S15">
        <v>2888.63</v>
      </c>
      <c r="T15">
        <v>1226.7</v>
      </c>
      <c r="U15">
        <v>136.69999999999999</v>
      </c>
      <c r="V15">
        <v>1139.1500000000001</v>
      </c>
      <c r="W15">
        <v>269.10000000000002</v>
      </c>
      <c r="X15">
        <v>578.29999999999995</v>
      </c>
      <c r="Y15">
        <v>8.4</v>
      </c>
      <c r="Z15" t="s">
        <v>25</v>
      </c>
      <c r="AA15" t="s">
        <v>25</v>
      </c>
      <c r="AC15" s="6">
        <v>0.15</v>
      </c>
      <c r="AD15">
        <v>4300.1000000000004</v>
      </c>
      <c r="AE15">
        <v>4590</v>
      </c>
    </row>
    <row r="16" spans="1:31" x14ac:dyDescent="0.25">
      <c r="A16" s="3">
        <v>201617</v>
      </c>
      <c r="B16" s="2">
        <v>30</v>
      </c>
      <c r="C16" s="2">
        <v>3627.3</v>
      </c>
      <c r="D16" s="2" t="s">
        <v>25</v>
      </c>
      <c r="E16" s="2" t="s">
        <v>25</v>
      </c>
      <c r="F16" s="2">
        <v>262.3</v>
      </c>
      <c r="G16" s="2" t="s">
        <v>25</v>
      </c>
      <c r="H16" s="2" t="s">
        <v>25</v>
      </c>
      <c r="I16" s="2" t="s">
        <v>25</v>
      </c>
      <c r="J16" s="2" t="s">
        <v>25</v>
      </c>
      <c r="K16" s="2" t="s">
        <v>25</v>
      </c>
      <c r="L16" s="2" t="s">
        <v>25</v>
      </c>
      <c r="M16" s="2" t="s">
        <v>25</v>
      </c>
      <c r="O16">
        <v>2017</v>
      </c>
      <c r="P16">
        <v>30</v>
      </c>
      <c r="Q16">
        <v>2408.4299999999998</v>
      </c>
      <c r="R16">
        <v>30</v>
      </c>
      <c r="S16">
        <v>1363.3</v>
      </c>
      <c r="T16">
        <v>488.57</v>
      </c>
      <c r="U16">
        <v>320.60000000000002</v>
      </c>
      <c r="V16">
        <v>1023.4</v>
      </c>
      <c r="W16">
        <v>92.7</v>
      </c>
      <c r="X16">
        <v>21</v>
      </c>
      <c r="Y16">
        <v>89</v>
      </c>
      <c r="Z16">
        <v>177.6</v>
      </c>
      <c r="AA16" t="s">
        <v>25</v>
      </c>
      <c r="AC16" s="6">
        <v>0.3</v>
      </c>
      <c r="AD16">
        <v>3784.12</v>
      </c>
      <c r="AE16">
        <v>2182</v>
      </c>
    </row>
    <row r="17" spans="1:31" x14ac:dyDescent="0.25">
      <c r="A17" s="3">
        <v>201617</v>
      </c>
      <c r="B17" s="2">
        <v>30</v>
      </c>
      <c r="C17" s="2">
        <v>1653.7000000000003</v>
      </c>
      <c r="D17" s="2" t="s">
        <v>25</v>
      </c>
      <c r="E17" s="2" t="s">
        <v>25</v>
      </c>
      <c r="F17" s="2" t="s">
        <v>25</v>
      </c>
      <c r="G17" s="2" t="s">
        <v>25</v>
      </c>
      <c r="H17" s="2" t="s">
        <v>25</v>
      </c>
      <c r="I17" s="2" t="s">
        <v>25</v>
      </c>
      <c r="J17" s="2" t="s">
        <v>25</v>
      </c>
      <c r="K17" s="2" t="s">
        <v>25</v>
      </c>
      <c r="L17" s="2" t="s">
        <v>25</v>
      </c>
      <c r="M17" s="2" t="s">
        <v>25</v>
      </c>
      <c r="O17">
        <v>2017</v>
      </c>
      <c r="P17">
        <v>60</v>
      </c>
      <c r="Q17">
        <v>732.82</v>
      </c>
      <c r="R17">
        <v>247.2</v>
      </c>
      <c r="S17">
        <v>278.35000000000002</v>
      </c>
      <c r="T17" t="s">
        <v>25</v>
      </c>
      <c r="U17">
        <v>22.4</v>
      </c>
      <c r="V17">
        <v>5.4</v>
      </c>
      <c r="W17">
        <v>13.7</v>
      </c>
      <c r="X17" t="s">
        <v>25</v>
      </c>
      <c r="Y17" t="s">
        <v>25</v>
      </c>
      <c r="Z17" t="s">
        <v>25</v>
      </c>
      <c r="AA17">
        <v>50.7</v>
      </c>
      <c r="AC17" s="6">
        <v>0.6</v>
      </c>
      <c r="AD17">
        <v>809.12</v>
      </c>
      <c r="AE17">
        <v>666</v>
      </c>
    </row>
    <row r="18" spans="1:31" x14ac:dyDescent="0.25">
      <c r="A18" s="3">
        <v>201617</v>
      </c>
      <c r="B18" s="2">
        <v>60</v>
      </c>
      <c r="C18" s="2">
        <v>157.20000000000002</v>
      </c>
      <c r="D18" s="2">
        <v>182.7</v>
      </c>
      <c r="E18" s="2">
        <v>78.399999999999991</v>
      </c>
      <c r="F18" s="2" t="s">
        <v>25</v>
      </c>
      <c r="G18" s="2">
        <v>22.400000000000002</v>
      </c>
      <c r="H18" s="2">
        <v>5.4</v>
      </c>
      <c r="I18" s="2">
        <v>13.700000000000001</v>
      </c>
      <c r="J18" s="2" t="s">
        <v>25</v>
      </c>
      <c r="K18" s="2" t="s">
        <v>25</v>
      </c>
      <c r="L18" s="2" t="s">
        <v>25</v>
      </c>
      <c r="M18" s="2">
        <v>50.699999999999996</v>
      </c>
      <c r="O18">
        <v>2018</v>
      </c>
      <c r="P18">
        <v>0</v>
      </c>
      <c r="Q18">
        <v>1283.23</v>
      </c>
      <c r="R18" t="s">
        <v>25</v>
      </c>
      <c r="S18">
        <v>650</v>
      </c>
      <c r="T18">
        <v>588.88</v>
      </c>
      <c r="U18">
        <v>300</v>
      </c>
      <c r="V18">
        <v>370</v>
      </c>
      <c r="W18" t="s">
        <v>25</v>
      </c>
      <c r="X18">
        <v>150</v>
      </c>
      <c r="Y18" t="s">
        <v>25</v>
      </c>
      <c r="Z18">
        <v>200</v>
      </c>
      <c r="AA18" t="s">
        <v>25</v>
      </c>
      <c r="AC18" t="s">
        <v>38</v>
      </c>
      <c r="AD18">
        <v>3368.76</v>
      </c>
      <c r="AE18">
        <v>2450.75</v>
      </c>
    </row>
    <row r="19" spans="1:31" x14ac:dyDescent="0.25">
      <c r="A19" s="3">
        <v>201617</v>
      </c>
      <c r="B19" s="2">
        <v>60</v>
      </c>
      <c r="C19" s="2">
        <v>45.5</v>
      </c>
      <c r="D19" s="2">
        <v>311.70000000000005</v>
      </c>
      <c r="E19" s="2">
        <v>150.1</v>
      </c>
      <c r="F19" s="2" t="s">
        <v>25</v>
      </c>
      <c r="G19" s="2" t="s">
        <v>25</v>
      </c>
      <c r="H19" s="2" t="s">
        <v>25</v>
      </c>
      <c r="I19" s="2" t="s">
        <v>25</v>
      </c>
      <c r="J19" s="2" t="s">
        <v>25</v>
      </c>
      <c r="K19" s="2" t="s">
        <v>25</v>
      </c>
      <c r="L19" s="2" t="s">
        <v>25</v>
      </c>
      <c r="M19" s="2" t="s">
        <v>25</v>
      </c>
      <c r="O19">
        <v>2018</v>
      </c>
      <c r="P19">
        <v>15</v>
      </c>
      <c r="Q19">
        <v>740</v>
      </c>
      <c r="R19">
        <v>200</v>
      </c>
      <c r="S19">
        <v>1600</v>
      </c>
      <c r="T19">
        <v>800</v>
      </c>
      <c r="U19">
        <v>200</v>
      </c>
      <c r="V19">
        <v>550</v>
      </c>
      <c r="W19">
        <v>150</v>
      </c>
      <c r="X19">
        <v>30</v>
      </c>
      <c r="Y19" t="s">
        <v>25</v>
      </c>
      <c r="Z19">
        <v>30</v>
      </c>
      <c r="AA19">
        <v>1100</v>
      </c>
    </row>
    <row r="20" spans="1:31" x14ac:dyDescent="0.25">
      <c r="A20" s="3">
        <v>201617</v>
      </c>
      <c r="B20" s="2">
        <v>60</v>
      </c>
      <c r="C20" s="2">
        <v>293.89999999999998</v>
      </c>
      <c r="D20" s="2" t="s">
        <v>25</v>
      </c>
      <c r="E20" s="2">
        <v>793.19999999999993</v>
      </c>
      <c r="F20" s="2" t="s">
        <v>25</v>
      </c>
      <c r="G20" s="2" t="s">
        <v>25</v>
      </c>
      <c r="H20" s="2" t="s">
        <v>25</v>
      </c>
      <c r="I20" s="2" t="s">
        <v>25</v>
      </c>
      <c r="J20" s="2" t="s">
        <v>25</v>
      </c>
      <c r="K20" s="2" t="s">
        <v>25</v>
      </c>
      <c r="L20" s="2" t="s">
        <v>25</v>
      </c>
      <c r="M20" s="2" t="s">
        <v>25</v>
      </c>
      <c r="O20">
        <v>2018</v>
      </c>
      <c r="P20">
        <v>30</v>
      </c>
      <c r="Q20">
        <v>887.5</v>
      </c>
      <c r="R20" t="s">
        <v>25</v>
      </c>
      <c r="S20">
        <v>375</v>
      </c>
      <c r="T20">
        <v>125</v>
      </c>
      <c r="U20">
        <v>1500</v>
      </c>
      <c r="V20">
        <v>250</v>
      </c>
      <c r="W20">
        <v>10</v>
      </c>
      <c r="X20" t="s">
        <v>25</v>
      </c>
      <c r="Y20">
        <v>250</v>
      </c>
      <c r="Z20">
        <v>250</v>
      </c>
      <c r="AA20">
        <v>300</v>
      </c>
      <c r="AC20" t="s">
        <v>11</v>
      </c>
    </row>
    <row r="21" spans="1:31" x14ac:dyDescent="0.25">
      <c r="A21" s="3">
        <v>201617</v>
      </c>
      <c r="B21" s="2">
        <v>60</v>
      </c>
      <c r="C21" s="2">
        <v>117.6</v>
      </c>
      <c r="D21" s="2" t="s">
        <v>25</v>
      </c>
      <c r="E21" s="2">
        <v>91.699999999999989</v>
      </c>
      <c r="F21" s="2" t="s">
        <v>25</v>
      </c>
      <c r="G21" s="2" t="s">
        <v>25</v>
      </c>
      <c r="H21" s="2" t="s">
        <v>25</v>
      </c>
      <c r="I21" s="2" t="s">
        <v>25</v>
      </c>
      <c r="J21" s="2" t="s">
        <v>25</v>
      </c>
      <c r="K21" s="2" t="s">
        <v>25</v>
      </c>
      <c r="L21" s="2" t="s">
        <v>25</v>
      </c>
      <c r="M21" s="2" t="s">
        <v>25</v>
      </c>
      <c r="O21">
        <v>2018</v>
      </c>
      <c r="P21">
        <v>60</v>
      </c>
      <c r="Q21">
        <v>232</v>
      </c>
      <c r="R21">
        <v>475</v>
      </c>
      <c r="S21">
        <v>237.5</v>
      </c>
      <c r="T21" t="s">
        <v>25</v>
      </c>
      <c r="U21">
        <v>50</v>
      </c>
      <c r="V21">
        <v>35</v>
      </c>
      <c r="W21">
        <v>50</v>
      </c>
      <c r="X21" t="s">
        <v>25</v>
      </c>
      <c r="Y21" t="s">
        <v>25</v>
      </c>
      <c r="Z21" t="s">
        <v>25</v>
      </c>
      <c r="AA21">
        <v>50</v>
      </c>
    </row>
    <row r="22" spans="1:31" x14ac:dyDescent="0.25">
      <c r="A22" s="3">
        <v>201617</v>
      </c>
      <c r="B22" s="2">
        <v>60</v>
      </c>
      <c r="C22" s="2">
        <v>3049.9</v>
      </c>
      <c r="D22" s="2" t="s">
        <v>25</v>
      </c>
      <c r="E22" s="2" t="s">
        <v>25</v>
      </c>
      <c r="F22" s="2" t="s">
        <v>25</v>
      </c>
      <c r="G22" s="2" t="s">
        <v>25</v>
      </c>
      <c r="H22" s="2" t="s">
        <v>25</v>
      </c>
      <c r="I22" s="2" t="s">
        <v>25</v>
      </c>
      <c r="J22" s="2" t="s">
        <v>25</v>
      </c>
      <c r="K22" s="2" t="s">
        <v>25</v>
      </c>
      <c r="L22" s="2" t="s">
        <v>25</v>
      </c>
      <c r="M22" s="2" t="s">
        <v>25</v>
      </c>
      <c r="AD22">
        <v>2017</v>
      </c>
      <c r="AE22">
        <v>2018</v>
      </c>
    </row>
    <row r="23" spans="1:31" x14ac:dyDescent="0.25">
      <c r="A23">
        <v>201718</v>
      </c>
      <c r="B23">
        <v>0</v>
      </c>
      <c r="C23" t="s">
        <v>25</v>
      </c>
      <c r="D23" t="s">
        <v>25</v>
      </c>
      <c r="E23" t="s">
        <v>25</v>
      </c>
      <c r="F23" t="s">
        <v>25</v>
      </c>
      <c r="G23" t="s">
        <v>25</v>
      </c>
      <c r="H23" t="s">
        <v>25</v>
      </c>
      <c r="I23" t="s">
        <v>25</v>
      </c>
      <c r="J23" t="s">
        <v>25</v>
      </c>
      <c r="K23" t="s">
        <v>25</v>
      </c>
      <c r="L23" t="s">
        <v>25</v>
      </c>
      <c r="M23" t="s">
        <v>25</v>
      </c>
      <c r="AC23" s="6">
        <v>0</v>
      </c>
      <c r="AD23">
        <v>900.78</v>
      </c>
      <c r="AE23">
        <v>3040</v>
      </c>
    </row>
    <row r="24" spans="1:31" x14ac:dyDescent="0.25">
      <c r="A24">
        <v>201718</v>
      </c>
      <c r="B24">
        <v>0</v>
      </c>
      <c r="C24" t="s">
        <v>25</v>
      </c>
      <c r="D24" t="s">
        <v>25</v>
      </c>
      <c r="E24">
        <v>950</v>
      </c>
      <c r="F24">
        <v>1955.5</v>
      </c>
      <c r="G24">
        <v>350.00000000000006</v>
      </c>
      <c r="H24" t="s">
        <v>25</v>
      </c>
      <c r="I24" t="s">
        <v>25</v>
      </c>
      <c r="J24" t="s">
        <v>25</v>
      </c>
      <c r="K24" t="s">
        <v>25</v>
      </c>
      <c r="L24" t="s">
        <v>25</v>
      </c>
      <c r="M24" t="s">
        <v>25</v>
      </c>
      <c r="AC24" s="6">
        <v>0.15</v>
      </c>
    </row>
    <row r="25" spans="1:31" x14ac:dyDescent="0.25">
      <c r="A25">
        <v>201718</v>
      </c>
      <c r="B25">
        <v>0</v>
      </c>
      <c r="C25">
        <v>550</v>
      </c>
      <c r="D25" t="s">
        <v>25</v>
      </c>
      <c r="E25">
        <v>950</v>
      </c>
      <c r="F25">
        <v>200</v>
      </c>
      <c r="G25">
        <v>250</v>
      </c>
      <c r="H25">
        <v>700.00000000000011</v>
      </c>
      <c r="I25" t="s">
        <v>25</v>
      </c>
      <c r="J25" t="s">
        <v>25</v>
      </c>
      <c r="K25" t="s">
        <v>25</v>
      </c>
      <c r="L25" t="s">
        <v>25</v>
      </c>
      <c r="M25" t="s">
        <v>25</v>
      </c>
      <c r="AC25" s="6">
        <v>0.3</v>
      </c>
      <c r="AD25">
        <v>1233.5</v>
      </c>
      <c r="AE25">
        <v>2922</v>
      </c>
    </row>
    <row r="26" spans="1:31" x14ac:dyDescent="0.25">
      <c r="A26">
        <v>201718</v>
      </c>
      <c r="B26">
        <v>0</v>
      </c>
      <c r="C26">
        <v>1050</v>
      </c>
      <c r="D26" t="s">
        <v>25</v>
      </c>
      <c r="E26" t="s">
        <v>25</v>
      </c>
      <c r="F26">
        <v>100</v>
      </c>
      <c r="G26" t="s">
        <v>25</v>
      </c>
      <c r="H26">
        <v>400</v>
      </c>
      <c r="I26" t="s">
        <v>25</v>
      </c>
      <c r="J26">
        <v>150</v>
      </c>
      <c r="K26" t="s">
        <v>25</v>
      </c>
      <c r="L26">
        <v>200</v>
      </c>
      <c r="M26" t="s">
        <v>25</v>
      </c>
      <c r="AC26" s="6">
        <v>0.6</v>
      </c>
      <c r="AD26">
        <v>843.2</v>
      </c>
      <c r="AE26">
        <v>970</v>
      </c>
    </row>
    <row r="27" spans="1:31" x14ac:dyDescent="0.25">
      <c r="A27">
        <v>201718</v>
      </c>
      <c r="B27">
        <v>0</v>
      </c>
      <c r="C27">
        <v>2250</v>
      </c>
      <c r="D27" t="s">
        <v>25</v>
      </c>
      <c r="E27">
        <v>50</v>
      </c>
      <c r="F27">
        <v>100</v>
      </c>
      <c r="G27" t="s">
        <v>25</v>
      </c>
      <c r="H27">
        <v>10</v>
      </c>
      <c r="I27" t="s">
        <v>25</v>
      </c>
      <c r="J27" t="s">
        <v>25</v>
      </c>
      <c r="K27" t="s">
        <v>25</v>
      </c>
      <c r="L27" t="s">
        <v>25</v>
      </c>
      <c r="M27" t="s">
        <v>25</v>
      </c>
      <c r="AC27" t="s">
        <v>38</v>
      </c>
      <c r="AD27">
        <v>992.49</v>
      </c>
      <c r="AE27">
        <v>2310.67</v>
      </c>
    </row>
    <row r="28" spans="1:31" x14ac:dyDescent="0.25">
      <c r="A28">
        <v>201718</v>
      </c>
      <c r="B28">
        <v>15</v>
      </c>
      <c r="C28">
        <v>50</v>
      </c>
      <c r="D28">
        <v>200</v>
      </c>
      <c r="E28">
        <v>1900</v>
      </c>
      <c r="F28" t="s">
        <v>25</v>
      </c>
      <c r="G28" t="s">
        <v>25</v>
      </c>
      <c r="H28" t="s">
        <v>25</v>
      </c>
      <c r="I28" t="s">
        <v>25</v>
      </c>
      <c r="J28" t="s">
        <v>25</v>
      </c>
      <c r="K28" t="s">
        <v>25</v>
      </c>
      <c r="L28" t="s">
        <v>25</v>
      </c>
      <c r="M28" t="s">
        <v>25</v>
      </c>
    </row>
    <row r="29" spans="1:31" x14ac:dyDescent="0.25">
      <c r="A29">
        <v>201718</v>
      </c>
      <c r="B29">
        <v>15</v>
      </c>
      <c r="C29">
        <v>1750</v>
      </c>
      <c r="D29" t="s">
        <v>25</v>
      </c>
      <c r="E29">
        <v>1300</v>
      </c>
      <c r="F29" t="s">
        <v>25</v>
      </c>
      <c r="G29" t="s">
        <v>25</v>
      </c>
      <c r="H29" t="s">
        <v>25</v>
      </c>
      <c r="I29" t="s">
        <v>25</v>
      </c>
      <c r="J29" t="s">
        <v>25</v>
      </c>
      <c r="K29" t="s">
        <v>25</v>
      </c>
      <c r="L29" t="s">
        <v>25</v>
      </c>
      <c r="M29" t="s">
        <v>25</v>
      </c>
    </row>
    <row r="30" spans="1:31" x14ac:dyDescent="0.25">
      <c r="A30">
        <v>201718</v>
      </c>
      <c r="B30">
        <v>15</v>
      </c>
      <c r="C30">
        <v>300</v>
      </c>
      <c r="D30" t="s">
        <v>25</v>
      </c>
      <c r="E30">
        <v>2750</v>
      </c>
      <c r="F30" t="s">
        <v>25</v>
      </c>
      <c r="G30" t="s">
        <v>25</v>
      </c>
      <c r="H30" t="s">
        <v>25</v>
      </c>
      <c r="I30" t="s">
        <v>25</v>
      </c>
      <c r="J30" t="s">
        <v>25</v>
      </c>
      <c r="K30" t="s">
        <v>25</v>
      </c>
      <c r="L30" t="s">
        <v>25</v>
      </c>
      <c r="M30" t="s">
        <v>25</v>
      </c>
      <c r="AC30" t="s">
        <v>62</v>
      </c>
    </row>
    <row r="31" spans="1:31" x14ac:dyDescent="0.25">
      <c r="A31">
        <v>201718</v>
      </c>
      <c r="B31">
        <v>15</v>
      </c>
      <c r="C31">
        <v>1200</v>
      </c>
      <c r="D31" t="s">
        <v>25</v>
      </c>
      <c r="E31">
        <v>450</v>
      </c>
      <c r="F31">
        <v>800</v>
      </c>
      <c r="G31" t="s">
        <v>25</v>
      </c>
      <c r="H31">
        <v>350.00000000000006</v>
      </c>
      <c r="I31" t="s">
        <v>25</v>
      </c>
      <c r="J31" t="s">
        <v>25</v>
      </c>
      <c r="K31">
        <v>50</v>
      </c>
      <c r="L31" t="s">
        <v>25</v>
      </c>
      <c r="M31" t="s">
        <v>25</v>
      </c>
      <c r="AD31">
        <v>2017</v>
      </c>
      <c r="AE31">
        <v>2018</v>
      </c>
    </row>
    <row r="32" spans="1:31" x14ac:dyDescent="0.25">
      <c r="A32">
        <v>201718</v>
      </c>
      <c r="B32">
        <v>15</v>
      </c>
      <c r="C32">
        <v>400</v>
      </c>
      <c r="D32" t="s">
        <v>25</v>
      </c>
      <c r="E32" t="s">
        <v>25</v>
      </c>
      <c r="F32" t="s">
        <v>25</v>
      </c>
      <c r="G32">
        <v>200</v>
      </c>
      <c r="H32">
        <v>750</v>
      </c>
      <c r="I32">
        <v>150</v>
      </c>
      <c r="J32">
        <v>350.00000000000006</v>
      </c>
      <c r="AC32" s="6">
        <v>0</v>
      </c>
      <c r="AD32">
        <v>2626.76</v>
      </c>
      <c r="AE32">
        <v>1703.33</v>
      </c>
    </row>
    <row r="33" spans="1:31" x14ac:dyDescent="0.25">
      <c r="A33">
        <v>201718</v>
      </c>
      <c r="B33">
        <v>30</v>
      </c>
      <c r="C33">
        <v>1100</v>
      </c>
      <c r="D33" t="s">
        <v>25</v>
      </c>
      <c r="E33">
        <v>700.00000000000011</v>
      </c>
      <c r="F33" t="s">
        <v>25</v>
      </c>
      <c r="G33" t="s">
        <v>25</v>
      </c>
      <c r="H33" t="s">
        <v>25</v>
      </c>
      <c r="I33" t="s">
        <v>25</v>
      </c>
      <c r="J33" t="s">
        <v>25</v>
      </c>
      <c r="K33" t="s">
        <v>25</v>
      </c>
      <c r="L33" t="s">
        <v>25</v>
      </c>
      <c r="M33" t="s">
        <v>25</v>
      </c>
      <c r="AC33" s="6">
        <v>0.15</v>
      </c>
      <c r="AD33">
        <v>2744.54</v>
      </c>
      <c r="AE33">
        <v>1080</v>
      </c>
    </row>
    <row r="34" spans="1:31" x14ac:dyDescent="0.25">
      <c r="A34">
        <v>201718</v>
      </c>
      <c r="B34">
        <v>30</v>
      </c>
      <c r="C34">
        <v>900</v>
      </c>
      <c r="D34" t="s">
        <v>25</v>
      </c>
      <c r="E34">
        <v>150</v>
      </c>
      <c r="F34">
        <v>300</v>
      </c>
      <c r="G34">
        <v>2000</v>
      </c>
      <c r="H34" t="s">
        <v>25</v>
      </c>
      <c r="I34" t="s">
        <v>25</v>
      </c>
      <c r="J34" t="s">
        <v>25</v>
      </c>
      <c r="K34" t="s">
        <v>25</v>
      </c>
      <c r="L34" t="s">
        <v>25</v>
      </c>
      <c r="M34" t="s">
        <v>25</v>
      </c>
      <c r="AC34" s="6">
        <v>0.3</v>
      </c>
      <c r="AD34">
        <v>2832.72</v>
      </c>
      <c r="AE34">
        <v>1120</v>
      </c>
    </row>
    <row r="35" spans="1:31" x14ac:dyDescent="0.25">
      <c r="A35">
        <v>201718</v>
      </c>
      <c r="B35">
        <v>30</v>
      </c>
      <c r="C35">
        <v>450</v>
      </c>
      <c r="D35" t="s">
        <v>25</v>
      </c>
      <c r="E35" t="s">
        <v>25</v>
      </c>
      <c r="F35">
        <v>50</v>
      </c>
      <c r="G35">
        <v>1000</v>
      </c>
      <c r="H35">
        <v>400</v>
      </c>
      <c r="I35" t="s">
        <v>25</v>
      </c>
      <c r="J35" t="s">
        <v>25</v>
      </c>
      <c r="K35">
        <v>250</v>
      </c>
      <c r="L35">
        <v>250</v>
      </c>
      <c r="M35">
        <v>300</v>
      </c>
      <c r="AC35" s="6">
        <v>0.6</v>
      </c>
      <c r="AD35">
        <v>579.22</v>
      </c>
      <c r="AE35">
        <v>486</v>
      </c>
    </row>
    <row r="36" spans="1:31" x14ac:dyDescent="0.25">
      <c r="A36">
        <v>201718</v>
      </c>
      <c r="B36">
        <v>30</v>
      </c>
      <c r="C36">
        <v>1500</v>
      </c>
      <c r="D36" t="s">
        <v>25</v>
      </c>
      <c r="E36" t="s">
        <v>25</v>
      </c>
      <c r="F36">
        <v>50</v>
      </c>
      <c r="G36" t="s">
        <v>25</v>
      </c>
      <c r="H36">
        <v>100</v>
      </c>
      <c r="I36">
        <v>10</v>
      </c>
      <c r="J36" t="s">
        <v>25</v>
      </c>
      <c r="K36" t="s">
        <v>25</v>
      </c>
      <c r="L36" t="s">
        <v>25</v>
      </c>
      <c r="M36" t="s">
        <v>25</v>
      </c>
      <c r="AC36" t="s">
        <v>38</v>
      </c>
      <c r="AD36">
        <v>2195.81</v>
      </c>
      <c r="AE36">
        <v>1089.83</v>
      </c>
    </row>
    <row r="37" spans="1:31" x14ac:dyDescent="0.25">
      <c r="A37">
        <v>201718</v>
      </c>
      <c r="B37">
        <v>30</v>
      </c>
      <c r="C37">
        <v>700.00000000000011</v>
      </c>
      <c r="D37" t="s">
        <v>25</v>
      </c>
      <c r="E37">
        <v>600</v>
      </c>
      <c r="F37">
        <v>100</v>
      </c>
      <c r="G37" t="s">
        <v>25</v>
      </c>
      <c r="H37" t="s">
        <v>25</v>
      </c>
      <c r="I37" t="s">
        <v>25</v>
      </c>
      <c r="J37" t="s">
        <v>25</v>
      </c>
      <c r="K37" t="s">
        <v>25</v>
      </c>
      <c r="L37" t="s">
        <v>25</v>
      </c>
      <c r="M37" t="s">
        <v>25</v>
      </c>
    </row>
    <row r="38" spans="1:31" x14ac:dyDescent="0.25">
      <c r="A38">
        <v>201718</v>
      </c>
      <c r="B38">
        <v>60</v>
      </c>
      <c r="C38">
        <v>300</v>
      </c>
      <c r="D38">
        <v>550</v>
      </c>
      <c r="E38">
        <v>100</v>
      </c>
      <c r="F38" t="s">
        <v>25</v>
      </c>
      <c r="G38">
        <v>50</v>
      </c>
      <c r="H38" t="s">
        <v>25</v>
      </c>
      <c r="I38" t="s">
        <v>25</v>
      </c>
      <c r="J38" t="s">
        <v>25</v>
      </c>
      <c r="K38" t="s">
        <v>25</v>
      </c>
      <c r="L38" t="s">
        <v>25</v>
      </c>
      <c r="M38" t="s">
        <v>25</v>
      </c>
    </row>
    <row r="39" spans="1:31" x14ac:dyDescent="0.25">
      <c r="A39">
        <v>201718</v>
      </c>
      <c r="B39">
        <v>60</v>
      </c>
      <c r="C39">
        <v>10</v>
      </c>
      <c r="D39" t="s">
        <v>25</v>
      </c>
      <c r="E39">
        <v>250</v>
      </c>
      <c r="F39" t="s">
        <v>25</v>
      </c>
      <c r="G39" t="s">
        <v>25</v>
      </c>
      <c r="H39">
        <v>20</v>
      </c>
      <c r="I39" t="s">
        <v>25</v>
      </c>
      <c r="J39" t="s">
        <v>25</v>
      </c>
      <c r="K39" t="s">
        <v>25</v>
      </c>
      <c r="L39" t="s">
        <v>25</v>
      </c>
      <c r="M39">
        <v>50</v>
      </c>
      <c r="AC39" t="s">
        <v>63</v>
      </c>
    </row>
    <row r="40" spans="1:31" x14ac:dyDescent="0.25">
      <c r="A40">
        <v>201718</v>
      </c>
      <c r="B40">
        <v>60</v>
      </c>
      <c r="C40">
        <v>200</v>
      </c>
      <c r="D40">
        <v>400</v>
      </c>
      <c r="E40">
        <v>550</v>
      </c>
      <c r="F40" t="s">
        <v>25</v>
      </c>
      <c r="G40" t="s">
        <v>25</v>
      </c>
      <c r="H40" t="s">
        <v>25</v>
      </c>
      <c r="I40" t="s">
        <v>25</v>
      </c>
      <c r="J40" t="s">
        <v>25</v>
      </c>
      <c r="K40" t="s">
        <v>25</v>
      </c>
      <c r="L40" t="s">
        <v>25</v>
      </c>
      <c r="M40" t="s">
        <v>25</v>
      </c>
      <c r="AD40">
        <v>2017</v>
      </c>
      <c r="AE40">
        <v>2018</v>
      </c>
    </row>
    <row r="41" spans="1:31" x14ac:dyDescent="0.25">
      <c r="A41">
        <v>201718</v>
      </c>
      <c r="B41">
        <v>60</v>
      </c>
      <c r="C41">
        <v>100</v>
      </c>
      <c r="D41" t="s">
        <v>25</v>
      </c>
      <c r="E41" t="s">
        <v>25</v>
      </c>
      <c r="F41" t="s">
        <v>25</v>
      </c>
      <c r="G41" t="s">
        <v>25</v>
      </c>
      <c r="H41" t="s">
        <v>25</v>
      </c>
      <c r="I41">
        <v>50</v>
      </c>
      <c r="J41" t="s">
        <v>25</v>
      </c>
      <c r="K41" t="s">
        <v>25</v>
      </c>
      <c r="L41" t="s">
        <v>25</v>
      </c>
      <c r="M41">
        <v>50</v>
      </c>
      <c r="AC41" s="6">
        <v>0</v>
      </c>
      <c r="AD41">
        <v>1790.02</v>
      </c>
      <c r="AE41">
        <v>1087.5</v>
      </c>
    </row>
    <row r="42" spans="1:31" x14ac:dyDescent="0.25">
      <c r="A42">
        <v>201718</v>
      </c>
      <c r="B42">
        <v>60</v>
      </c>
      <c r="C42">
        <v>550</v>
      </c>
      <c r="D42" t="s">
        <v>25</v>
      </c>
      <c r="E42">
        <v>50</v>
      </c>
      <c r="F42" t="s">
        <v>25</v>
      </c>
      <c r="G42" t="s">
        <v>25</v>
      </c>
      <c r="H42">
        <v>50</v>
      </c>
      <c r="I42" t="s">
        <v>25</v>
      </c>
      <c r="J42" t="s">
        <v>25</v>
      </c>
      <c r="K42" t="s">
        <v>25</v>
      </c>
      <c r="L42" t="s">
        <v>25</v>
      </c>
      <c r="M42" t="s">
        <v>25</v>
      </c>
      <c r="AC42" s="6">
        <v>0.15</v>
      </c>
      <c r="AD42">
        <v>1944.45</v>
      </c>
      <c r="AE42">
        <v>1510</v>
      </c>
    </row>
    <row r="43" spans="1:31" x14ac:dyDescent="0.25">
      <c r="AC43" s="6">
        <v>0.3</v>
      </c>
      <c r="AD43">
        <v>927.32</v>
      </c>
      <c r="AE43">
        <v>1062</v>
      </c>
    </row>
    <row r="44" spans="1:31" x14ac:dyDescent="0.25">
      <c r="AC44" s="6">
        <v>0.6</v>
      </c>
      <c r="AD44">
        <v>229.9</v>
      </c>
      <c r="AE44">
        <v>220</v>
      </c>
    </row>
    <row r="45" spans="1:31" x14ac:dyDescent="0.25">
      <c r="AC45" t="s">
        <v>38</v>
      </c>
      <c r="AD45">
        <v>1202.67</v>
      </c>
      <c r="AE45">
        <v>967.38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1"/>
  <sheetViews>
    <sheetView workbookViewId="0">
      <selection activeCell="G2" sqref="G2:K41"/>
    </sheetView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8</v>
      </c>
      <c r="G1" t="s">
        <v>1</v>
      </c>
      <c r="H1" t="s">
        <v>3</v>
      </c>
      <c r="I1" t="s">
        <v>26</v>
      </c>
      <c r="J1" t="s">
        <v>41</v>
      </c>
      <c r="K1" t="s">
        <v>42</v>
      </c>
    </row>
    <row r="2" spans="1:11" x14ac:dyDescent="0.25">
      <c r="A2" t="s">
        <v>26</v>
      </c>
      <c r="B2">
        <v>201617</v>
      </c>
      <c r="C2">
        <v>1</v>
      </c>
      <c r="D2">
        <v>0</v>
      </c>
      <c r="E2">
        <v>4311.7999999999993</v>
      </c>
      <c r="G2">
        <v>201617</v>
      </c>
      <c r="H2">
        <v>0</v>
      </c>
      <c r="I2">
        <v>4311.7999999999993</v>
      </c>
      <c r="J2">
        <f>LOG(I2)</f>
        <v>3.6346586081826722</v>
      </c>
      <c r="K2">
        <f>SQRT(I2)</f>
        <v>65.664297757609489</v>
      </c>
    </row>
    <row r="3" spans="1:11" x14ac:dyDescent="0.25">
      <c r="A3" t="s">
        <v>26</v>
      </c>
      <c r="B3" s="3">
        <v>201617</v>
      </c>
      <c r="C3">
        <v>2</v>
      </c>
      <c r="D3">
        <v>0</v>
      </c>
      <c r="E3">
        <v>4905.5</v>
      </c>
      <c r="G3">
        <v>201617</v>
      </c>
      <c r="H3">
        <v>0</v>
      </c>
      <c r="I3">
        <v>4905.5</v>
      </c>
      <c r="J3" s="3">
        <f t="shared" ref="J3:J41" si="0">LOG(I3)</f>
        <v>3.6906832800491083</v>
      </c>
      <c r="K3" s="3">
        <f t="shared" ref="K3:K41" si="1">SQRT(I3)</f>
        <v>70.039274696415873</v>
      </c>
    </row>
    <row r="4" spans="1:11" x14ac:dyDescent="0.25">
      <c r="A4" t="s">
        <v>26</v>
      </c>
      <c r="B4" s="3">
        <v>201617</v>
      </c>
      <c r="C4">
        <v>3</v>
      </c>
      <c r="D4">
        <v>0</v>
      </c>
      <c r="E4">
        <v>4552.1000000000004</v>
      </c>
      <c r="G4">
        <v>201617</v>
      </c>
      <c r="H4">
        <v>0</v>
      </c>
      <c r="I4">
        <v>4552.1000000000004</v>
      </c>
      <c r="J4" s="3">
        <f t="shared" si="0"/>
        <v>3.6582117940221552</v>
      </c>
      <c r="K4" s="3">
        <f t="shared" si="1"/>
        <v>67.469252256120342</v>
      </c>
    </row>
    <row r="5" spans="1:11" x14ac:dyDescent="0.25">
      <c r="A5" t="s">
        <v>26</v>
      </c>
      <c r="B5" s="3">
        <v>201617</v>
      </c>
      <c r="C5">
        <v>4</v>
      </c>
      <c r="D5">
        <v>0</v>
      </c>
      <c r="E5">
        <v>4551.7999999999993</v>
      </c>
      <c r="G5">
        <v>201617</v>
      </c>
      <c r="H5">
        <v>0</v>
      </c>
      <c r="I5">
        <v>4551.7999999999993</v>
      </c>
      <c r="J5" s="3">
        <f t="shared" si="0"/>
        <v>3.6581831714879409</v>
      </c>
      <c r="K5" s="3">
        <f t="shared" si="1"/>
        <v>67.467028984534352</v>
      </c>
    </row>
    <row r="6" spans="1:11" x14ac:dyDescent="0.25">
      <c r="A6" t="s">
        <v>26</v>
      </c>
      <c r="B6" s="3">
        <v>201617</v>
      </c>
      <c r="C6">
        <v>5</v>
      </c>
      <c r="D6">
        <v>0</v>
      </c>
      <c r="E6">
        <v>4586.5</v>
      </c>
      <c r="G6">
        <v>201617</v>
      </c>
      <c r="H6">
        <v>0</v>
      </c>
      <c r="I6">
        <v>4586.5</v>
      </c>
      <c r="J6" s="3">
        <f t="shared" si="0"/>
        <v>3.6614813978436156</v>
      </c>
      <c r="K6" s="3">
        <f t="shared" si="1"/>
        <v>67.723703383675058</v>
      </c>
    </row>
    <row r="7" spans="1:11" x14ac:dyDescent="0.25">
      <c r="A7" t="s">
        <v>26</v>
      </c>
      <c r="B7" s="3">
        <v>201617</v>
      </c>
      <c r="C7">
        <v>1</v>
      </c>
      <c r="D7">
        <v>15</v>
      </c>
      <c r="E7">
        <v>4885</v>
      </c>
      <c r="G7">
        <v>201617</v>
      </c>
      <c r="H7">
        <v>15</v>
      </c>
      <c r="I7">
        <v>4885</v>
      </c>
      <c r="J7" s="3">
        <f t="shared" si="0"/>
        <v>3.6888645680547918</v>
      </c>
      <c r="K7" s="3">
        <f t="shared" si="1"/>
        <v>69.892775020026207</v>
      </c>
    </row>
    <row r="8" spans="1:11" x14ac:dyDescent="0.25">
      <c r="A8" t="s">
        <v>26</v>
      </c>
      <c r="B8" s="3">
        <v>201617</v>
      </c>
      <c r="C8">
        <v>2</v>
      </c>
      <c r="D8">
        <v>15</v>
      </c>
      <c r="E8">
        <v>5102.3</v>
      </c>
      <c r="G8">
        <v>201617</v>
      </c>
      <c r="H8">
        <v>15</v>
      </c>
      <c r="I8">
        <v>5102.3</v>
      </c>
      <c r="J8" s="3">
        <f t="shared" si="0"/>
        <v>3.7077659902428448</v>
      </c>
      <c r="K8" s="3">
        <f t="shared" si="1"/>
        <v>71.430385691244865</v>
      </c>
    </row>
    <row r="9" spans="1:11" x14ac:dyDescent="0.25">
      <c r="A9" t="s">
        <v>26</v>
      </c>
      <c r="B9" s="3">
        <v>201617</v>
      </c>
      <c r="C9">
        <v>3</v>
      </c>
      <c r="D9">
        <v>15</v>
      </c>
      <c r="E9">
        <v>3968.2000000000003</v>
      </c>
      <c r="G9">
        <v>201617</v>
      </c>
      <c r="H9">
        <v>15</v>
      </c>
      <c r="I9">
        <v>3968.2000000000003</v>
      </c>
      <c r="J9" s="3">
        <f t="shared" si="0"/>
        <v>3.5985935527733379</v>
      </c>
      <c r="K9" s="3">
        <f t="shared" si="1"/>
        <v>62.993650473678699</v>
      </c>
    </row>
    <row r="10" spans="1:11" x14ac:dyDescent="0.25">
      <c r="A10" t="s">
        <v>26</v>
      </c>
      <c r="B10" s="3">
        <v>201617</v>
      </c>
      <c r="C10">
        <v>4</v>
      </c>
      <c r="D10">
        <v>15</v>
      </c>
      <c r="E10">
        <v>3652.5</v>
      </c>
      <c r="G10">
        <v>201617</v>
      </c>
      <c r="H10">
        <v>15</v>
      </c>
      <c r="I10">
        <v>3652.5</v>
      </c>
      <c r="J10" s="3">
        <f t="shared" si="0"/>
        <v>3.5625902246063346</v>
      </c>
      <c r="K10" s="3">
        <f t="shared" si="1"/>
        <v>60.435916473567275</v>
      </c>
    </row>
    <row r="11" spans="1:11" x14ac:dyDescent="0.25">
      <c r="A11" t="s">
        <v>26</v>
      </c>
      <c r="B11" s="3">
        <v>201617</v>
      </c>
      <c r="C11">
        <v>5</v>
      </c>
      <c r="D11">
        <v>15</v>
      </c>
      <c r="E11">
        <v>3892.5</v>
      </c>
      <c r="G11">
        <v>201617</v>
      </c>
      <c r="H11">
        <v>15</v>
      </c>
      <c r="I11">
        <v>3892.5</v>
      </c>
      <c r="J11" s="3">
        <f t="shared" si="0"/>
        <v>3.5902286212401577</v>
      </c>
      <c r="K11" s="3">
        <f t="shared" si="1"/>
        <v>62.389903029256267</v>
      </c>
    </row>
    <row r="12" spans="1:11" x14ac:dyDescent="0.25">
      <c r="A12" t="s">
        <v>26</v>
      </c>
      <c r="B12" s="3">
        <v>201617</v>
      </c>
      <c r="C12">
        <v>1</v>
      </c>
      <c r="D12">
        <v>30</v>
      </c>
      <c r="E12">
        <v>4856.4000000000005</v>
      </c>
      <c r="G12">
        <v>201617</v>
      </c>
      <c r="H12">
        <v>30</v>
      </c>
      <c r="I12">
        <v>4856.4000000000005</v>
      </c>
      <c r="J12" s="3">
        <f t="shared" si="0"/>
        <v>3.6863144504391916</v>
      </c>
      <c r="K12" s="3">
        <f t="shared" si="1"/>
        <v>69.687875559526134</v>
      </c>
    </row>
    <row r="13" spans="1:11" x14ac:dyDescent="0.25">
      <c r="A13" t="s">
        <v>26</v>
      </c>
      <c r="B13" s="3">
        <v>201617</v>
      </c>
      <c r="C13">
        <v>2</v>
      </c>
      <c r="D13">
        <v>30</v>
      </c>
      <c r="E13">
        <v>2372.6000000000004</v>
      </c>
      <c r="G13">
        <v>201617</v>
      </c>
      <c r="H13">
        <v>30</v>
      </c>
      <c r="I13">
        <v>2372.6000000000004</v>
      </c>
      <c r="J13" s="3">
        <f t="shared" si="0"/>
        <v>3.3752245260657996</v>
      </c>
      <c r="K13" s="3">
        <f t="shared" si="1"/>
        <v>48.709342019780976</v>
      </c>
    </row>
    <row r="14" spans="1:11" x14ac:dyDescent="0.25">
      <c r="A14" t="s">
        <v>26</v>
      </c>
      <c r="B14" s="3">
        <v>201617</v>
      </c>
      <c r="C14">
        <v>3</v>
      </c>
      <c r="D14">
        <v>30</v>
      </c>
      <c r="E14">
        <v>3343.3</v>
      </c>
      <c r="G14">
        <v>201617</v>
      </c>
      <c r="H14">
        <v>30</v>
      </c>
      <c r="I14">
        <v>3343.3</v>
      </c>
      <c r="J14" s="3">
        <f t="shared" si="0"/>
        <v>3.5241753483242162</v>
      </c>
      <c r="K14" s="3">
        <f t="shared" si="1"/>
        <v>57.821276360869106</v>
      </c>
    </row>
    <row r="15" spans="1:11" x14ac:dyDescent="0.25">
      <c r="A15" t="s">
        <v>26</v>
      </c>
      <c r="B15" s="3">
        <v>201617</v>
      </c>
      <c r="C15">
        <v>4</v>
      </c>
      <c r="D15">
        <v>30</v>
      </c>
      <c r="E15">
        <v>4850.3999999999996</v>
      </c>
      <c r="G15">
        <v>201617</v>
      </c>
      <c r="H15">
        <v>30</v>
      </c>
      <c r="I15">
        <v>4850.3999999999996</v>
      </c>
      <c r="J15" s="3">
        <f t="shared" si="0"/>
        <v>3.6857775552269101</v>
      </c>
      <c r="K15" s="3">
        <f t="shared" si="1"/>
        <v>69.644813159344466</v>
      </c>
    </row>
    <row r="16" spans="1:11" x14ac:dyDescent="0.25">
      <c r="A16" t="s">
        <v>26</v>
      </c>
      <c r="B16" s="3">
        <v>201617</v>
      </c>
      <c r="C16">
        <v>5</v>
      </c>
      <c r="D16">
        <v>30</v>
      </c>
      <c r="E16">
        <v>3498.7</v>
      </c>
      <c r="G16">
        <v>201617</v>
      </c>
      <c r="H16">
        <v>30</v>
      </c>
      <c r="I16">
        <v>3498.7</v>
      </c>
      <c r="J16" s="3">
        <f t="shared" si="0"/>
        <v>3.5439067050064068</v>
      </c>
      <c r="K16" s="3">
        <f t="shared" si="1"/>
        <v>59.14980980527325</v>
      </c>
    </row>
    <row r="17" spans="1:11" x14ac:dyDescent="0.25">
      <c r="A17" t="s">
        <v>26</v>
      </c>
      <c r="B17" s="3">
        <v>201617</v>
      </c>
      <c r="C17">
        <v>1</v>
      </c>
      <c r="D17">
        <v>60</v>
      </c>
      <c r="E17">
        <v>418.29999999999995</v>
      </c>
      <c r="G17">
        <v>201617</v>
      </c>
      <c r="H17">
        <v>60</v>
      </c>
      <c r="I17">
        <v>418.29999999999995</v>
      </c>
      <c r="J17" s="3">
        <f t="shared" si="0"/>
        <v>2.6214878645806303</v>
      </c>
      <c r="K17" s="3">
        <f t="shared" si="1"/>
        <v>20.452383724153034</v>
      </c>
    </row>
    <row r="18" spans="1:11" x14ac:dyDescent="0.25">
      <c r="A18" t="s">
        <v>26</v>
      </c>
      <c r="B18" s="3">
        <v>201617</v>
      </c>
      <c r="C18">
        <v>2</v>
      </c>
      <c r="D18">
        <v>60</v>
      </c>
      <c r="E18">
        <v>268.7</v>
      </c>
      <c r="G18">
        <v>201617</v>
      </c>
      <c r="H18">
        <v>60</v>
      </c>
      <c r="I18">
        <v>268.7</v>
      </c>
      <c r="J18" s="3">
        <f t="shared" si="0"/>
        <v>2.4292676664331685</v>
      </c>
      <c r="K18" s="3">
        <f t="shared" si="1"/>
        <v>16.39207125411551</v>
      </c>
    </row>
    <row r="19" spans="1:11" x14ac:dyDescent="0.25">
      <c r="A19" t="s">
        <v>26</v>
      </c>
      <c r="B19" s="3">
        <v>201617</v>
      </c>
      <c r="C19">
        <v>3</v>
      </c>
      <c r="D19">
        <v>60</v>
      </c>
      <c r="E19">
        <v>1398.8</v>
      </c>
      <c r="G19">
        <v>201617</v>
      </c>
      <c r="H19">
        <v>60</v>
      </c>
      <c r="I19">
        <v>1398.8</v>
      </c>
      <c r="J19" s="3">
        <f t="shared" si="0"/>
        <v>3.1457556236372071</v>
      </c>
      <c r="K19" s="3">
        <f t="shared" si="1"/>
        <v>37.400534755535247</v>
      </c>
    </row>
    <row r="20" spans="1:11" x14ac:dyDescent="0.25">
      <c r="A20" t="s">
        <v>26</v>
      </c>
      <c r="B20" s="3">
        <v>201617</v>
      </c>
      <c r="C20">
        <v>4</v>
      </c>
      <c r="D20">
        <v>60</v>
      </c>
      <c r="E20">
        <v>136.69999999999999</v>
      </c>
      <c r="G20">
        <v>201617</v>
      </c>
      <c r="H20">
        <v>60</v>
      </c>
      <c r="I20">
        <v>136.69999999999999</v>
      </c>
      <c r="J20" s="3">
        <f t="shared" si="0"/>
        <v>2.1357685145678222</v>
      </c>
      <c r="K20" s="3">
        <f t="shared" si="1"/>
        <v>11.691877522451216</v>
      </c>
    </row>
    <row r="21" spans="1:11" x14ac:dyDescent="0.25">
      <c r="A21" t="s">
        <v>26</v>
      </c>
      <c r="B21" s="3">
        <v>201617</v>
      </c>
      <c r="C21">
        <v>5</v>
      </c>
      <c r="D21">
        <v>60</v>
      </c>
      <c r="E21">
        <v>1823.1</v>
      </c>
      <c r="G21">
        <v>201617</v>
      </c>
      <c r="H21">
        <v>60</v>
      </c>
      <c r="I21">
        <v>1823.1</v>
      </c>
      <c r="J21" s="3">
        <f t="shared" si="0"/>
        <v>3.2608104910669788</v>
      </c>
      <c r="K21" s="3">
        <f t="shared" si="1"/>
        <v>42.697775117680308</v>
      </c>
    </row>
    <row r="22" spans="1:11" x14ac:dyDescent="0.25">
      <c r="A22" t="s">
        <v>26</v>
      </c>
      <c r="B22">
        <v>201718</v>
      </c>
      <c r="C22">
        <v>1</v>
      </c>
      <c r="D22">
        <v>0</v>
      </c>
      <c r="E22">
        <v>4311.7999999999993</v>
      </c>
      <c r="G22">
        <v>201718</v>
      </c>
      <c r="H22">
        <v>0</v>
      </c>
      <c r="I22" t="s">
        <v>25</v>
      </c>
      <c r="J22" s="3" t="s">
        <v>25</v>
      </c>
      <c r="K22" s="3" t="s">
        <v>25</v>
      </c>
    </row>
    <row r="23" spans="1:11" x14ac:dyDescent="0.25">
      <c r="A23" t="s">
        <v>26</v>
      </c>
      <c r="B23">
        <v>201718</v>
      </c>
      <c r="C23">
        <v>2</v>
      </c>
      <c r="D23">
        <v>0</v>
      </c>
      <c r="E23">
        <v>4905.5</v>
      </c>
      <c r="G23">
        <v>201718</v>
      </c>
      <c r="H23">
        <v>0</v>
      </c>
      <c r="I23">
        <v>2500</v>
      </c>
      <c r="J23" s="3">
        <f t="shared" si="0"/>
        <v>3.3979400086720375</v>
      </c>
      <c r="K23" s="3">
        <f t="shared" si="1"/>
        <v>50</v>
      </c>
    </row>
    <row r="24" spans="1:11" x14ac:dyDescent="0.25">
      <c r="A24" t="s">
        <v>26</v>
      </c>
      <c r="B24">
        <v>201718</v>
      </c>
      <c r="C24">
        <v>3</v>
      </c>
      <c r="D24">
        <v>0</v>
      </c>
      <c r="E24">
        <v>4552.1000000000004</v>
      </c>
      <c r="G24">
        <v>201718</v>
      </c>
      <c r="H24">
        <v>0</v>
      </c>
      <c r="I24">
        <v>2650</v>
      </c>
      <c r="J24" s="3">
        <f t="shared" si="0"/>
        <v>3.4232458739368079</v>
      </c>
      <c r="K24" s="3">
        <f t="shared" si="1"/>
        <v>51.478150704935004</v>
      </c>
    </row>
    <row r="25" spans="1:11" x14ac:dyDescent="0.25">
      <c r="A25" t="s">
        <v>26</v>
      </c>
      <c r="B25">
        <v>201718</v>
      </c>
      <c r="C25">
        <v>4</v>
      </c>
      <c r="D25">
        <v>0</v>
      </c>
      <c r="E25">
        <v>4551.7999999999993</v>
      </c>
      <c r="G25">
        <v>201718</v>
      </c>
      <c r="H25">
        <v>0</v>
      </c>
      <c r="I25">
        <v>1900</v>
      </c>
      <c r="J25" s="3">
        <f t="shared" si="0"/>
        <v>3.2787536009528289</v>
      </c>
      <c r="K25" s="3">
        <f t="shared" si="1"/>
        <v>43.588989435406738</v>
      </c>
    </row>
    <row r="26" spans="1:11" x14ac:dyDescent="0.25">
      <c r="A26" t="s">
        <v>26</v>
      </c>
      <c r="B26">
        <v>201718</v>
      </c>
      <c r="C26">
        <v>5</v>
      </c>
      <c r="D26">
        <v>0</v>
      </c>
      <c r="E26">
        <v>4586.5</v>
      </c>
      <c r="G26">
        <v>201718</v>
      </c>
      <c r="H26">
        <v>0</v>
      </c>
      <c r="I26">
        <v>2410</v>
      </c>
      <c r="J26" s="3">
        <f t="shared" si="0"/>
        <v>3.3820170425748683</v>
      </c>
      <c r="K26" s="3">
        <f t="shared" si="1"/>
        <v>49.091750834534309</v>
      </c>
    </row>
    <row r="27" spans="1:11" x14ac:dyDescent="0.25">
      <c r="A27" t="s">
        <v>26</v>
      </c>
      <c r="B27">
        <v>201718</v>
      </c>
      <c r="C27">
        <v>1</v>
      </c>
      <c r="D27">
        <v>15</v>
      </c>
      <c r="E27">
        <v>4885</v>
      </c>
      <c r="G27">
        <v>201718</v>
      </c>
      <c r="H27">
        <v>15</v>
      </c>
      <c r="I27">
        <v>2150</v>
      </c>
      <c r="J27" s="3">
        <f t="shared" si="0"/>
        <v>3.3324384599156054</v>
      </c>
      <c r="K27" s="3">
        <f t="shared" si="1"/>
        <v>46.36809247747852</v>
      </c>
    </row>
    <row r="28" spans="1:11" x14ac:dyDescent="0.25">
      <c r="A28" t="s">
        <v>26</v>
      </c>
      <c r="B28">
        <v>201718</v>
      </c>
      <c r="C28">
        <v>2</v>
      </c>
      <c r="D28">
        <v>15</v>
      </c>
      <c r="E28">
        <v>5102.3</v>
      </c>
      <c r="G28">
        <v>201718</v>
      </c>
      <c r="H28">
        <v>15</v>
      </c>
      <c r="I28">
        <v>13049.999999999998</v>
      </c>
      <c r="J28" s="3">
        <f t="shared" si="0"/>
        <v>4.1156105116742996</v>
      </c>
      <c r="K28" s="3">
        <f t="shared" si="1"/>
        <v>114.23659658795862</v>
      </c>
    </row>
    <row r="29" spans="1:11" x14ac:dyDescent="0.25">
      <c r="A29" t="s">
        <v>26</v>
      </c>
      <c r="B29">
        <v>201718</v>
      </c>
      <c r="C29">
        <v>3</v>
      </c>
      <c r="D29">
        <v>15</v>
      </c>
      <c r="E29">
        <v>3968.2000000000003</v>
      </c>
      <c r="G29">
        <v>201718</v>
      </c>
      <c r="H29">
        <v>15</v>
      </c>
      <c r="I29">
        <v>3050</v>
      </c>
      <c r="J29" s="3">
        <f t="shared" si="0"/>
        <v>3.4842998393467859</v>
      </c>
      <c r="K29" s="3">
        <f t="shared" si="1"/>
        <v>55.226805085936306</v>
      </c>
    </row>
    <row r="30" spans="1:11" x14ac:dyDescent="0.25">
      <c r="A30" t="s">
        <v>26</v>
      </c>
      <c r="B30">
        <v>201718</v>
      </c>
      <c r="C30">
        <v>4</v>
      </c>
      <c r="D30">
        <v>15</v>
      </c>
      <c r="E30">
        <v>3652.5</v>
      </c>
      <c r="G30">
        <v>201718</v>
      </c>
      <c r="H30">
        <v>15</v>
      </c>
      <c r="I30">
        <v>2850</v>
      </c>
      <c r="J30" s="3">
        <f t="shared" si="0"/>
        <v>3.4548448600085102</v>
      </c>
      <c r="K30" s="3">
        <f t="shared" si="1"/>
        <v>53.385391260156553</v>
      </c>
    </row>
    <row r="31" spans="1:11" x14ac:dyDescent="0.25">
      <c r="A31" t="s">
        <v>26</v>
      </c>
      <c r="B31">
        <v>201718</v>
      </c>
      <c r="C31">
        <v>5</v>
      </c>
      <c r="D31">
        <v>15</v>
      </c>
      <c r="E31">
        <v>3892.5</v>
      </c>
      <c r="G31">
        <v>201718</v>
      </c>
      <c r="H31">
        <v>15</v>
      </c>
      <c r="I31">
        <v>1850</v>
      </c>
      <c r="J31" s="3">
        <f t="shared" si="0"/>
        <v>3.2671717284030137</v>
      </c>
      <c r="K31" s="3">
        <f t="shared" si="1"/>
        <v>43.011626335213137</v>
      </c>
    </row>
    <row r="32" spans="1:11" x14ac:dyDescent="0.25">
      <c r="A32" t="s">
        <v>26</v>
      </c>
      <c r="B32">
        <v>201718</v>
      </c>
      <c r="C32">
        <v>1</v>
      </c>
      <c r="D32">
        <v>30</v>
      </c>
      <c r="E32">
        <v>4856.4000000000005</v>
      </c>
      <c r="G32">
        <v>201718</v>
      </c>
      <c r="H32">
        <v>30</v>
      </c>
      <c r="I32">
        <v>1800</v>
      </c>
      <c r="J32" s="3">
        <f t="shared" si="0"/>
        <v>3.255272505103306</v>
      </c>
      <c r="K32" s="3">
        <f t="shared" si="1"/>
        <v>42.426406871192853</v>
      </c>
    </row>
    <row r="33" spans="1:11" x14ac:dyDescent="0.25">
      <c r="A33" t="s">
        <v>26</v>
      </c>
      <c r="B33">
        <v>201718</v>
      </c>
      <c r="C33">
        <v>2</v>
      </c>
      <c r="D33">
        <v>30</v>
      </c>
      <c r="E33">
        <v>2372.6000000000004</v>
      </c>
      <c r="G33">
        <v>201718</v>
      </c>
      <c r="H33">
        <v>30</v>
      </c>
      <c r="I33">
        <v>3350</v>
      </c>
      <c r="J33" s="3">
        <f t="shared" si="0"/>
        <v>3.5250448070368452</v>
      </c>
      <c r="K33" s="3">
        <f t="shared" si="1"/>
        <v>57.879184513951124</v>
      </c>
    </row>
    <row r="34" spans="1:11" x14ac:dyDescent="0.25">
      <c r="A34" t="s">
        <v>26</v>
      </c>
      <c r="B34">
        <v>201718</v>
      </c>
      <c r="C34">
        <v>3</v>
      </c>
      <c r="D34">
        <v>30</v>
      </c>
      <c r="E34">
        <v>3343.3</v>
      </c>
      <c r="G34">
        <v>201718</v>
      </c>
      <c r="H34">
        <v>30</v>
      </c>
      <c r="I34">
        <v>2700</v>
      </c>
      <c r="J34" s="3">
        <f t="shared" si="0"/>
        <v>3.4313637641589874</v>
      </c>
      <c r="K34" s="3">
        <f t="shared" si="1"/>
        <v>51.96152422706632</v>
      </c>
    </row>
    <row r="35" spans="1:11" x14ac:dyDescent="0.25">
      <c r="A35" t="s">
        <v>26</v>
      </c>
      <c r="B35">
        <v>201718</v>
      </c>
      <c r="C35">
        <v>4</v>
      </c>
      <c r="D35">
        <v>30</v>
      </c>
      <c r="E35">
        <v>4729.2</v>
      </c>
      <c r="G35">
        <v>201718</v>
      </c>
      <c r="H35">
        <v>30</v>
      </c>
      <c r="I35">
        <v>1660</v>
      </c>
      <c r="J35" s="3">
        <f t="shared" si="0"/>
        <v>3.220108088040055</v>
      </c>
      <c r="K35" s="3">
        <f t="shared" si="1"/>
        <v>40.743097574926722</v>
      </c>
    </row>
    <row r="36" spans="1:11" x14ac:dyDescent="0.25">
      <c r="A36" t="s">
        <v>26</v>
      </c>
      <c r="B36">
        <v>201718</v>
      </c>
      <c r="C36">
        <v>5</v>
      </c>
      <c r="D36">
        <v>30</v>
      </c>
      <c r="E36">
        <v>3498.7000000000003</v>
      </c>
      <c r="G36">
        <v>201718</v>
      </c>
      <c r="H36">
        <v>30</v>
      </c>
      <c r="I36">
        <v>1400</v>
      </c>
      <c r="J36" s="3">
        <f t="shared" si="0"/>
        <v>3.1461280356782382</v>
      </c>
      <c r="K36" s="3">
        <f t="shared" si="1"/>
        <v>37.416573867739416</v>
      </c>
    </row>
    <row r="37" spans="1:11" x14ac:dyDescent="0.25">
      <c r="A37" t="s">
        <v>26</v>
      </c>
      <c r="B37">
        <v>201718</v>
      </c>
      <c r="C37">
        <v>1</v>
      </c>
      <c r="D37">
        <v>60</v>
      </c>
      <c r="E37">
        <v>418.29999999999995</v>
      </c>
      <c r="G37">
        <v>201718</v>
      </c>
      <c r="H37">
        <v>60</v>
      </c>
      <c r="I37">
        <v>1000</v>
      </c>
      <c r="J37" s="3">
        <f t="shared" si="0"/>
        <v>3</v>
      </c>
      <c r="K37" s="3">
        <f t="shared" si="1"/>
        <v>31.622776601683793</v>
      </c>
    </row>
    <row r="38" spans="1:11" x14ac:dyDescent="0.25">
      <c r="A38" t="s">
        <v>26</v>
      </c>
      <c r="B38">
        <v>201718</v>
      </c>
      <c r="C38">
        <v>2</v>
      </c>
      <c r="D38">
        <v>60</v>
      </c>
      <c r="E38">
        <v>268.7</v>
      </c>
      <c r="G38">
        <v>201718</v>
      </c>
      <c r="H38">
        <v>60</v>
      </c>
      <c r="I38">
        <v>330</v>
      </c>
      <c r="J38" s="3">
        <f t="shared" si="0"/>
        <v>2.5185139398778875</v>
      </c>
      <c r="K38" s="3">
        <f t="shared" si="1"/>
        <v>18.165902124584949</v>
      </c>
    </row>
    <row r="39" spans="1:11" x14ac:dyDescent="0.25">
      <c r="A39" t="s">
        <v>26</v>
      </c>
      <c r="B39">
        <v>201718</v>
      </c>
      <c r="C39">
        <v>3</v>
      </c>
      <c r="D39">
        <v>60</v>
      </c>
      <c r="E39">
        <v>1398.8</v>
      </c>
      <c r="G39">
        <v>201718</v>
      </c>
      <c r="H39">
        <v>60</v>
      </c>
      <c r="I39">
        <v>1150</v>
      </c>
      <c r="J39" s="3">
        <f t="shared" si="0"/>
        <v>3.0606978403536118</v>
      </c>
      <c r="K39" s="3">
        <f t="shared" si="1"/>
        <v>33.911649915626342</v>
      </c>
    </row>
    <row r="40" spans="1:11" x14ac:dyDescent="0.25">
      <c r="A40" t="s">
        <v>26</v>
      </c>
      <c r="B40">
        <v>201718</v>
      </c>
      <c r="C40">
        <v>4</v>
      </c>
      <c r="D40">
        <v>60</v>
      </c>
      <c r="E40">
        <v>136.69999999999999</v>
      </c>
      <c r="G40">
        <v>201718</v>
      </c>
      <c r="H40">
        <v>60</v>
      </c>
      <c r="I40">
        <v>200</v>
      </c>
      <c r="J40" s="3">
        <f t="shared" si="0"/>
        <v>2.3010299956639813</v>
      </c>
      <c r="K40" s="3">
        <f t="shared" si="1"/>
        <v>14.142135623730951</v>
      </c>
    </row>
    <row r="41" spans="1:11" x14ac:dyDescent="0.25">
      <c r="A41" t="s">
        <v>26</v>
      </c>
      <c r="B41">
        <v>201718</v>
      </c>
      <c r="C41">
        <v>5</v>
      </c>
      <c r="D41">
        <v>60</v>
      </c>
      <c r="E41">
        <v>1823.1</v>
      </c>
      <c r="G41">
        <v>201718</v>
      </c>
      <c r="H41">
        <v>60</v>
      </c>
      <c r="I41">
        <v>650</v>
      </c>
      <c r="J41" s="3">
        <f t="shared" si="0"/>
        <v>2.8129133566428557</v>
      </c>
      <c r="K41" s="3">
        <f t="shared" si="1"/>
        <v>25.495097567963924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8"/>
  <sheetViews>
    <sheetView workbookViewId="0">
      <selection activeCell="G2" sqref="G2:K32"/>
    </sheetView>
  </sheetViews>
  <sheetFormatPr defaultRowHeight="15" x14ac:dyDescent="0.25"/>
  <sheetData>
    <row r="1" spans="1:11" x14ac:dyDescent="0.25">
      <c r="A1" t="s">
        <v>0</v>
      </c>
      <c r="B1" t="s">
        <v>2</v>
      </c>
      <c r="C1" t="s">
        <v>3</v>
      </c>
      <c r="D1" t="s">
        <v>8</v>
      </c>
      <c r="G1" t="s">
        <v>0</v>
      </c>
      <c r="H1" t="s">
        <v>3</v>
      </c>
      <c r="I1" t="s">
        <v>43</v>
      </c>
      <c r="J1" t="s">
        <v>39</v>
      </c>
      <c r="K1" t="s">
        <v>40</v>
      </c>
    </row>
    <row r="2" spans="1:11" x14ac:dyDescent="0.25">
      <c r="A2">
        <v>201617</v>
      </c>
      <c r="B2">
        <v>1</v>
      </c>
      <c r="C2">
        <v>0</v>
      </c>
      <c r="D2">
        <v>1236.9000000000001</v>
      </c>
      <c r="G2">
        <v>2017</v>
      </c>
      <c r="H2">
        <v>0</v>
      </c>
      <c r="I2">
        <v>1236.9000000000001</v>
      </c>
      <c r="J2">
        <f>LOG(I2)</f>
        <v>3.092334589521021</v>
      </c>
      <c r="K2">
        <f>SQRT(I2)</f>
        <v>35.169589136070385</v>
      </c>
    </row>
    <row r="3" spans="1:11" x14ac:dyDescent="0.25">
      <c r="A3" s="3">
        <v>201617</v>
      </c>
      <c r="B3">
        <v>2</v>
      </c>
      <c r="C3">
        <v>0</v>
      </c>
      <c r="D3">
        <v>838.4</v>
      </c>
      <c r="G3" s="3">
        <v>2017</v>
      </c>
      <c r="H3">
        <v>0</v>
      </c>
      <c r="I3">
        <v>838.4</v>
      </c>
      <c r="J3" s="3">
        <f t="shared" ref="J3:J32" si="0">LOG(I3)</f>
        <v>2.9234512696396515</v>
      </c>
      <c r="K3" s="3">
        <f t="shared" ref="K3:K32" si="1">SQRT(I3)</f>
        <v>28.95513771336617</v>
      </c>
    </row>
    <row r="4" spans="1:11" x14ac:dyDescent="0.25">
      <c r="A4" s="3">
        <v>201617</v>
      </c>
      <c r="B4">
        <v>3</v>
      </c>
      <c r="C4">
        <v>0</v>
      </c>
      <c r="D4">
        <v>181.4</v>
      </c>
      <c r="G4" s="3">
        <v>2017</v>
      </c>
      <c r="H4">
        <v>0</v>
      </c>
      <c r="I4">
        <v>181.4</v>
      </c>
      <c r="J4" s="3">
        <f t="shared" si="0"/>
        <v>2.2586372827240764</v>
      </c>
      <c r="K4" s="3">
        <f t="shared" si="1"/>
        <v>13.468481725866505</v>
      </c>
    </row>
    <row r="5" spans="1:11" x14ac:dyDescent="0.25">
      <c r="A5" s="3">
        <v>201617</v>
      </c>
      <c r="B5">
        <v>4</v>
      </c>
      <c r="C5">
        <v>0</v>
      </c>
      <c r="D5">
        <v>1113.3</v>
      </c>
      <c r="G5" s="3">
        <v>2017</v>
      </c>
      <c r="H5">
        <v>0</v>
      </c>
      <c r="I5">
        <v>1113.3</v>
      </c>
      <c r="J5" s="3">
        <f t="shared" si="0"/>
        <v>3.0466122090684453</v>
      </c>
      <c r="K5" s="3">
        <f t="shared" si="1"/>
        <v>33.366150512158278</v>
      </c>
    </row>
    <row r="6" spans="1:11" x14ac:dyDescent="0.25">
      <c r="A6" s="3">
        <v>201617</v>
      </c>
      <c r="B6">
        <v>5</v>
      </c>
      <c r="C6">
        <v>0</v>
      </c>
      <c r="D6">
        <v>1133.9000000000001</v>
      </c>
      <c r="G6" s="3">
        <v>2017</v>
      </c>
      <c r="H6">
        <v>0</v>
      </c>
      <c r="I6">
        <v>1133.9000000000001</v>
      </c>
      <c r="J6" s="3">
        <f t="shared" si="0"/>
        <v>3.0545747552948228</v>
      </c>
      <c r="K6" s="3">
        <f t="shared" si="1"/>
        <v>33.673431663553394</v>
      </c>
    </row>
    <row r="7" spans="1:11" x14ac:dyDescent="0.25">
      <c r="A7" s="3">
        <v>201617</v>
      </c>
      <c r="B7">
        <v>1</v>
      </c>
      <c r="C7">
        <v>15</v>
      </c>
      <c r="D7">
        <v>10.400000000000002</v>
      </c>
      <c r="G7" s="3">
        <v>2017</v>
      </c>
      <c r="H7">
        <v>15</v>
      </c>
      <c r="I7">
        <v>10.400000000000002</v>
      </c>
      <c r="J7" s="3">
        <f t="shared" si="0"/>
        <v>1.0170333392987805</v>
      </c>
      <c r="K7" s="3">
        <f t="shared" si="1"/>
        <v>3.2249030993194201</v>
      </c>
    </row>
    <row r="8" spans="1:11" x14ac:dyDescent="0.25">
      <c r="A8" s="3">
        <v>201617</v>
      </c>
      <c r="B8">
        <v>3</v>
      </c>
      <c r="C8">
        <v>15</v>
      </c>
      <c r="D8">
        <v>50.599999999999994</v>
      </c>
      <c r="G8" s="3">
        <v>2017</v>
      </c>
      <c r="H8">
        <v>15</v>
      </c>
      <c r="I8">
        <v>50.599999999999994</v>
      </c>
      <c r="J8" s="3">
        <f t="shared" si="0"/>
        <v>1.704150516839799</v>
      </c>
      <c r="K8" s="3">
        <f t="shared" si="1"/>
        <v>7.1133676975114959</v>
      </c>
    </row>
    <row r="9" spans="1:11" x14ac:dyDescent="0.25">
      <c r="A9" s="3">
        <v>201617</v>
      </c>
      <c r="B9">
        <v>1</v>
      </c>
      <c r="C9">
        <v>30</v>
      </c>
      <c r="D9">
        <v>435.3</v>
      </c>
      <c r="G9" s="3">
        <v>2017</v>
      </c>
      <c r="H9">
        <v>30</v>
      </c>
      <c r="I9">
        <v>435.3</v>
      </c>
      <c r="J9" s="3">
        <f t="shared" si="0"/>
        <v>2.6387886671573981</v>
      </c>
      <c r="K9" s="3">
        <f t="shared" si="1"/>
        <v>20.863844324572593</v>
      </c>
    </row>
    <row r="10" spans="1:11" x14ac:dyDescent="0.25">
      <c r="A10" s="3">
        <v>201617</v>
      </c>
      <c r="B10">
        <v>2</v>
      </c>
      <c r="C10">
        <v>30</v>
      </c>
      <c r="D10">
        <v>2232.5</v>
      </c>
      <c r="G10" s="3">
        <v>2017</v>
      </c>
      <c r="H10">
        <v>30</v>
      </c>
      <c r="I10">
        <v>2232.5</v>
      </c>
      <c r="J10" s="3">
        <f t="shared" si="0"/>
        <v>3.3487914675605839</v>
      </c>
      <c r="K10" s="3">
        <f t="shared" si="1"/>
        <v>47.249338619709803</v>
      </c>
    </row>
    <row r="11" spans="1:11" x14ac:dyDescent="0.25">
      <c r="A11" s="3">
        <v>201617</v>
      </c>
      <c r="B11">
        <v>3</v>
      </c>
      <c r="C11">
        <v>30</v>
      </c>
      <c r="D11">
        <v>67.199999999999989</v>
      </c>
      <c r="G11" s="3">
        <v>2017</v>
      </c>
      <c r="H11">
        <v>30</v>
      </c>
      <c r="I11">
        <v>67.199999999999989</v>
      </c>
      <c r="J11" s="3">
        <f t="shared" si="0"/>
        <v>1.8273692730538251</v>
      </c>
      <c r="K11" s="3">
        <f t="shared" si="1"/>
        <v>8.1975606127676777</v>
      </c>
    </row>
    <row r="12" spans="1:11" x14ac:dyDescent="0.25">
      <c r="A12" s="3">
        <v>201617</v>
      </c>
      <c r="B12">
        <v>4</v>
      </c>
      <c r="C12">
        <v>30</v>
      </c>
      <c r="D12">
        <v>585.6</v>
      </c>
      <c r="G12" s="3">
        <v>2017</v>
      </c>
      <c r="H12">
        <v>30</v>
      </c>
      <c r="I12">
        <v>585.6</v>
      </c>
      <c r="J12" s="3">
        <f t="shared" si="0"/>
        <v>2.7676010680503356</v>
      </c>
      <c r="K12" s="3">
        <f t="shared" si="1"/>
        <v>24.199173539606679</v>
      </c>
    </row>
    <row r="13" spans="1:11" x14ac:dyDescent="0.25">
      <c r="A13" s="3">
        <v>201617</v>
      </c>
      <c r="B13">
        <v>5</v>
      </c>
      <c r="C13">
        <v>30</v>
      </c>
      <c r="D13">
        <v>2846.9</v>
      </c>
      <c r="G13" s="3">
        <v>2017</v>
      </c>
      <c r="H13">
        <v>30</v>
      </c>
      <c r="I13">
        <v>2846.9</v>
      </c>
      <c r="J13" s="3">
        <f t="shared" si="0"/>
        <v>3.4543722124188445</v>
      </c>
      <c r="K13" s="3">
        <f t="shared" si="1"/>
        <v>53.356349200446616</v>
      </c>
    </row>
    <row r="14" spans="1:11" x14ac:dyDescent="0.25">
      <c r="A14" s="3">
        <v>201617</v>
      </c>
      <c r="B14">
        <v>1</v>
      </c>
      <c r="C14">
        <v>60</v>
      </c>
      <c r="D14">
        <v>2393.2000000000003</v>
      </c>
      <c r="G14" s="3">
        <v>2017</v>
      </c>
      <c r="H14">
        <v>60</v>
      </c>
      <c r="I14">
        <v>2393.2000000000003</v>
      </c>
      <c r="J14" s="3">
        <f t="shared" si="0"/>
        <v>3.378978994170009</v>
      </c>
      <c r="K14" s="3">
        <f t="shared" si="1"/>
        <v>48.920343416619637</v>
      </c>
    </row>
    <row r="15" spans="1:11" x14ac:dyDescent="0.25">
      <c r="A15" s="3">
        <v>201617</v>
      </c>
      <c r="B15">
        <v>2</v>
      </c>
      <c r="C15">
        <v>60</v>
      </c>
      <c r="D15">
        <v>130.69999999999999</v>
      </c>
      <c r="G15" s="3">
        <v>2017</v>
      </c>
      <c r="H15">
        <v>60</v>
      </c>
      <c r="I15">
        <v>130.69999999999999</v>
      </c>
      <c r="J15" s="3">
        <f t="shared" si="0"/>
        <v>2.1162755875805441</v>
      </c>
      <c r="K15" s="3">
        <f t="shared" si="1"/>
        <v>11.432410069622239</v>
      </c>
    </row>
    <row r="16" spans="1:11" x14ac:dyDescent="0.25">
      <c r="A16" s="3">
        <v>201617</v>
      </c>
      <c r="B16">
        <v>4</v>
      </c>
      <c r="C16">
        <v>60</v>
      </c>
      <c r="D16">
        <v>487.8</v>
      </c>
      <c r="G16" s="3">
        <v>2017</v>
      </c>
      <c r="H16">
        <v>60</v>
      </c>
      <c r="I16">
        <v>487.8</v>
      </c>
      <c r="J16" s="3">
        <f t="shared" si="0"/>
        <v>2.6882417959777118</v>
      </c>
      <c r="K16" s="3">
        <f t="shared" si="1"/>
        <v>22.086194783167155</v>
      </c>
    </row>
    <row r="17" spans="1:11" x14ac:dyDescent="0.25">
      <c r="A17" s="3">
        <v>201617</v>
      </c>
      <c r="B17">
        <v>5</v>
      </c>
      <c r="C17">
        <v>60</v>
      </c>
      <c r="D17">
        <v>361.09999999999997</v>
      </c>
      <c r="G17" s="3">
        <v>2017</v>
      </c>
      <c r="H17">
        <v>60</v>
      </c>
      <c r="I17">
        <v>361.09999999999997</v>
      </c>
      <c r="J17" s="3">
        <f t="shared" si="0"/>
        <v>2.5576274884268266</v>
      </c>
      <c r="K17" s="3">
        <f t="shared" si="1"/>
        <v>19.002631396730294</v>
      </c>
    </row>
    <row r="18" spans="1:11" s="3" customFormat="1" x14ac:dyDescent="0.25">
      <c r="G18" s="3">
        <v>2018</v>
      </c>
      <c r="H18" s="3">
        <v>0</v>
      </c>
      <c r="I18" s="3" t="s">
        <v>25</v>
      </c>
      <c r="J18" s="3" t="s">
        <v>25</v>
      </c>
      <c r="K18" s="3" t="s">
        <v>25</v>
      </c>
    </row>
    <row r="19" spans="1:11" x14ac:dyDescent="0.25">
      <c r="A19">
        <v>201718</v>
      </c>
      <c r="B19">
        <v>1</v>
      </c>
      <c r="C19">
        <v>0</v>
      </c>
      <c r="D19">
        <v>4311.7999999999993</v>
      </c>
      <c r="G19" s="3">
        <v>2018</v>
      </c>
      <c r="H19">
        <v>0</v>
      </c>
      <c r="I19">
        <v>3100</v>
      </c>
      <c r="J19" s="3">
        <f t="shared" si="0"/>
        <v>3.4913616938342726</v>
      </c>
      <c r="K19" s="3">
        <f t="shared" si="1"/>
        <v>55.677643628300217</v>
      </c>
    </row>
    <row r="20" spans="1:11" x14ac:dyDescent="0.25">
      <c r="A20">
        <v>201718</v>
      </c>
      <c r="B20">
        <v>2</v>
      </c>
      <c r="C20">
        <v>0</v>
      </c>
      <c r="D20">
        <v>4905.5</v>
      </c>
      <c r="G20" s="3">
        <v>2018</v>
      </c>
      <c r="H20">
        <v>0</v>
      </c>
      <c r="I20">
        <v>2800</v>
      </c>
      <c r="J20" s="3">
        <f t="shared" si="0"/>
        <v>3.4471580313422194</v>
      </c>
      <c r="K20" s="3">
        <f t="shared" si="1"/>
        <v>52.915026221291811</v>
      </c>
    </row>
    <row r="21" spans="1:11" x14ac:dyDescent="0.25">
      <c r="A21">
        <v>201718</v>
      </c>
      <c r="B21">
        <v>3</v>
      </c>
      <c r="C21">
        <v>0</v>
      </c>
      <c r="D21">
        <v>4552.1000000000004</v>
      </c>
      <c r="G21" s="3">
        <v>2018</v>
      </c>
      <c r="H21">
        <v>0</v>
      </c>
      <c r="I21">
        <v>2500</v>
      </c>
      <c r="J21" s="3">
        <f t="shared" si="0"/>
        <v>3.3979400086720375</v>
      </c>
      <c r="K21" s="3">
        <f t="shared" si="1"/>
        <v>50</v>
      </c>
    </row>
    <row r="22" spans="1:11" x14ac:dyDescent="0.25">
      <c r="A22">
        <v>201718</v>
      </c>
      <c r="B22">
        <v>4</v>
      </c>
      <c r="C22">
        <v>0</v>
      </c>
      <c r="D22">
        <v>4551.7999999999993</v>
      </c>
      <c r="G22" s="3">
        <v>2018</v>
      </c>
      <c r="H22">
        <v>0</v>
      </c>
      <c r="I22">
        <v>3760</v>
      </c>
      <c r="J22" s="3">
        <f t="shared" si="0"/>
        <v>3.5751878449276608</v>
      </c>
      <c r="K22" s="3">
        <f t="shared" si="1"/>
        <v>61.318838867023565</v>
      </c>
    </row>
    <row r="23" spans="1:11" x14ac:dyDescent="0.25">
      <c r="A23">
        <v>201718</v>
      </c>
      <c r="B23">
        <v>5</v>
      </c>
      <c r="C23">
        <v>0</v>
      </c>
      <c r="D23">
        <v>4586.5</v>
      </c>
      <c r="G23" s="3">
        <v>2018</v>
      </c>
      <c r="H23">
        <v>15</v>
      </c>
      <c r="I23">
        <v>3100</v>
      </c>
      <c r="J23" s="3">
        <f t="shared" si="0"/>
        <v>3.4913616938342726</v>
      </c>
      <c r="K23" s="3">
        <f t="shared" si="1"/>
        <v>55.677643628300217</v>
      </c>
    </row>
    <row r="24" spans="1:11" x14ac:dyDescent="0.25">
      <c r="A24">
        <v>201718</v>
      </c>
      <c r="B24">
        <v>1</v>
      </c>
      <c r="C24">
        <v>15</v>
      </c>
      <c r="D24">
        <v>4885</v>
      </c>
      <c r="G24" s="3">
        <v>2018</v>
      </c>
      <c r="H24">
        <v>30</v>
      </c>
      <c r="I24">
        <v>2400</v>
      </c>
      <c r="J24" s="3">
        <f t="shared" si="0"/>
        <v>3.3802112417116059</v>
      </c>
      <c r="K24" s="3">
        <f t="shared" si="1"/>
        <v>48.989794855663561</v>
      </c>
    </row>
    <row r="25" spans="1:11" x14ac:dyDescent="0.25">
      <c r="A25">
        <v>201718</v>
      </c>
      <c r="B25">
        <v>2</v>
      </c>
      <c r="C25">
        <v>15</v>
      </c>
      <c r="D25">
        <v>5102.3</v>
      </c>
      <c r="G25" s="3">
        <v>2018</v>
      </c>
      <c r="H25">
        <v>30</v>
      </c>
      <c r="I25">
        <v>4500</v>
      </c>
      <c r="J25" s="3">
        <f t="shared" si="0"/>
        <v>3.6532125137753435</v>
      </c>
      <c r="K25" s="3">
        <f t="shared" si="1"/>
        <v>67.082039324993687</v>
      </c>
    </row>
    <row r="26" spans="1:11" x14ac:dyDescent="0.25">
      <c r="A26">
        <v>201718</v>
      </c>
      <c r="B26">
        <v>3</v>
      </c>
      <c r="C26">
        <v>15</v>
      </c>
      <c r="D26">
        <v>3968.2000000000003</v>
      </c>
      <c r="G26" s="3">
        <v>2018</v>
      </c>
      <c r="H26">
        <v>30</v>
      </c>
      <c r="I26">
        <v>2750</v>
      </c>
      <c r="J26" s="3">
        <f t="shared" si="0"/>
        <v>3.4393326938302629</v>
      </c>
      <c r="K26" s="3">
        <f t="shared" si="1"/>
        <v>52.440442408507579</v>
      </c>
    </row>
    <row r="27" spans="1:11" x14ac:dyDescent="0.25">
      <c r="A27">
        <v>201718</v>
      </c>
      <c r="B27">
        <v>4</v>
      </c>
      <c r="C27">
        <v>15</v>
      </c>
      <c r="D27">
        <v>3652.5</v>
      </c>
      <c r="G27" s="3">
        <v>2018</v>
      </c>
      <c r="H27">
        <v>30</v>
      </c>
      <c r="I27">
        <v>2610</v>
      </c>
      <c r="J27" s="3">
        <f t="shared" si="0"/>
        <v>3.4166405073382808</v>
      </c>
      <c r="K27" s="3">
        <f t="shared" si="1"/>
        <v>51.088159097779204</v>
      </c>
    </row>
    <row r="28" spans="1:11" x14ac:dyDescent="0.25">
      <c r="A28">
        <v>201718</v>
      </c>
      <c r="B28">
        <v>5</v>
      </c>
      <c r="C28">
        <v>15</v>
      </c>
      <c r="D28">
        <v>3892.5</v>
      </c>
      <c r="G28" s="3">
        <v>2018</v>
      </c>
      <c r="H28">
        <v>30</v>
      </c>
      <c r="I28">
        <v>2350</v>
      </c>
      <c r="J28" s="3">
        <f t="shared" si="0"/>
        <v>3.3710678622717363</v>
      </c>
      <c r="K28" s="3">
        <f t="shared" si="1"/>
        <v>48.47679857416329</v>
      </c>
    </row>
    <row r="29" spans="1:11" x14ac:dyDescent="0.25">
      <c r="A29">
        <v>201718</v>
      </c>
      <c r="B29">
        <v>1</v>
      </c>
      <c r="C29">
        <v>30</v>
      </c>
      <c r="D29">
        <v>4856.4000000000005</v>
      </c>
      <c r="G29" s="3">
        <v>2018</v>
      </c>
      <c r="H29">
        <v>60</v>
      </c>
      <c r="I29">
        <v>2050</v>
      </c>
      <c r="J29" s="3">
        <f t="shared" si="0"/>
        <v>3.3117538610557542</v>
      </c>
      <c r="K29" s="3">
        <f t="shared" si="1"/>
        <v>45.276925690687087</v>
      </c>
    </row>
    <row r="30" spans="1:11" x14ac:dyDescent="0.25">
      <c r="A30">
        <v>201718</v>
      </c>
      <c r="B30">
        <v>2</v>
      </c>
      <c r="C30">
        <v>30</v>
      </c>
      <c r="D30">
        <v>2372.6000000000004</v>
      </c>
      <c r="G30" s="3">
        <v>2018</v>
      </c>
      <c r="H30">
        <v>60</v>
      </c>
      <c r="I30">
        <v>430</v>
      </c>
      <c r="J30" s="3">
        <f t="shared" si="0"/>
        <v>2.6334684555795866</v>
      </c>
      <c r="K30" s="3">
        <f t="shared" si="1"/>
        <v>20.73644135332772</v>
      </c>
    </row>
    <row r="31" spans="1:11" x14ac:dyDescent="0.25">
      <c r="A31">
        <v>201718</v>
      </c>
      <c r="B31">
        <v>3</v>
      </c>
      <c r="C31">
        <v>30</v>
      </c>
      <c r="D31">
        <v>3343.3</v>
      </c>
      <c r="G31" s="3">
        <v>2018</v>
      </c>
      <c r="H31">
        <v>60</v>
      </c>
      <c r="I31">
        <v>600</v>
      </c>
      <c r="J31" s="3">
        <f t="shared" si="0"/>
        <v>2.7781512503836434</v>
      </c>
      <c r="K31" s="3">
        <f t="shared" si="1"/>
        <v>24.494897427831781</v>
      </c>
    </row>
    <row r="32" spans="1:11" x14ac:dyDescent="0.25">
      <c r="A32">
        <v>201718</v>
      </c>
      <c r="B32">
        <v>4</v>
      </c>
      <c r="C32">
        <v>30</v>
      </c>
      <c r="D32">
        <v>4729.2</v>
      </c>
      <c r="G32" s="3">
        <v>2018</v>
      </c>
      <c r="H32">
        <v>60</v>
      </c>
      <c r="I32">
        <v>800</v>
      </c>
      <c r="J32" s="3">
        <f t="shared" si="0"/>
        <v>2.9030899869919438</v>
      </c>
      <c r="K32" s="3">
        <f t="shared" si="1"/>
        <v>28.284271247461902</v>
      </c>
    </row>
    <row r="33" spans="1:4" x14ac:dyDescent="0.25">
      <c r="A33">
        <v>201718</v>
      </c>
      <c r="B33">
        <v>5</v>
      </c>
      <c r="C33">
        <v>30</v>
      </c>
      <c r="D33">
        <v>3498.7000000000003</v>
      </c>
    </row>
    <row r="34" spans="1:4" x14ac:dyDescent="0.25">
      <c r="A34">
        <v>201718</v>
      </c>
      <c r="B34">
        <v>1</v>
      </c>
      <c r="C34">
        <v>60</v>
      </c>
      <c r="D34">
        <v>418.29999999999995</v>
      </c>
    </row>
    <row r="35" spans="1:4" x14ac:dyDescent="0.25">
      <c r="A35">
        <v>201718</v>
      </c>
      <c r="B35">
        <v>2</v>
      </c>
      <c r="C35">
        <v>60</v>
      </c>
      <c r="D35">
        <v>268.7</v>
      </c>
    </row>
    <row r="36" spans="1:4" x14ac:dyDescent="0.25">
      <c r="A36">
        <v>201718</v>
      </c>
      <c r="B36">
        <v>3</v>
      </c>
      <c r="C36">
        <v>60</v>
      </c>
      <c r="D36">
        <v>1398.8</v>
      </c>
    </row>
    <row r="37" spans="1:4" x14ac:dyDescent="0.25">
      <c r="A37">
        <v>201718</v>
      </c>
      <c r="B37">
        <v>4</v>
      </c>
      <c r="C37">
        <v>60</v>
      </c>
      <c r="D37">
        <v>136.69999999999999</v>
      </c>
    </row>
    <row r="38" spans="1:4" x14ac:dyDescent="0.25">
      <c r="A38">
        <v>201718</v>
      </c>
      <c r="B38">
        <v>5</v>
      </c>
      <c r="C38">
        <v>60</v>
      </c>
      <c r="D38">
        <v>1823.1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41"/>
  <sheetViews>
    <sheetView topLeftCell="F1" workbookViewId="0">
      <selection activeCell="N2" sqref="N2:R41"/>
    </sheetView>
  </sheetViews>
  <sheetFormatPr defaultRowHeight="15" x14ac:dyDescent="0.25"/>
  <cols>
    <col min="5" max="8" width="9.140625" style="3"/>
    <col min="10" max="15" width="9.140625" style="3"/>
  </cols>
  <sheetData>
    <row r="1" spans="1:18" x14ac:dyDescent="0.25">
      <c r="A1" s="3" t="s">
        <v>1</v>
      </c>
      <c r="B1" s="3" t="s">
        <v>2</v>
      </c>
      <c r="C1" s="3" t="s">
        <v>3</v>
      </c>
      <c r="D1" s="3" t="s">
        <v>36</v>
      </c>
      <c r="E1" s="3" t="s">
        <v>37</v>
      </c>
      <c r="G1" s="3" t="s">
        <v>1</v>
      </c>
      <c r="H1" s="3" t="s">
        <v>3</v>
      </c>
      <c r="I1" s="3" t="s">
        <v>36</v>
      </c>
      <c r="J1" s="3" t="s">
        <v>44</v>
      </c>
      <c r="K1" s="3" t="s">
        <v>45</v>
      </c>
      <c r="N1" s="3" t="s">
        <v>1</v>
      </c>
      <c r="O1" s="3" t="s">
        <v>3</v>
      </c>
      <c r="P1" s="3" t="s">
        <v>37</v>
      </c>
      <c r="Q1" s="3" t="s">
        <v>46</v>
      </c>
      <c r="R1" s="3" t="s">
        <v>47</v>
      </c>
    </row>
    <row r="2" spans="1:18" x14ac:dyDescent="0.25">
      <c r="A2" s="3">
        <v>201617</v>
      </c>
      <c r="B2" s="3">
        <v>1</v>
      </c>
      <c r="C2" s="3">
        <v>0</v>
      </c>
      <c r="D2" s="3">
        <v>745.30000000000007</v>
      </c>
      <c r="E2" s="3">
        <v>3566.4999999999995</v>
      </c>
      <c r="G2" s="3">
        <v>2017</v>
      </c>
      <c r="H2" s="3">
        <v>0</v>
      </c>
      <c r="I2" s="3">
        <v>745.30000000000007</v>
      </c>
      <c r="J2" s="3">
        <f>LOG(I2)</f>
        <v>2.8723311212302507</v>
      </c>
      <c r="K2" s="3">
        <f>SQRT(I2)</f>
        <v>27.300183149568795</v>
      </c>
      <c r="N2" s="3">
        <v>201617</v>
      </c>
      <c r="O2" s="3">
        <v>0</v>
      </c>
      <c r="P2" s="3">
        <v>3566.4999999999995</v>
      </c>
      <c r="Q2" s="3">
        <f>LOG(P2)</f>
        <v>3.5522422283567021</v>
      </c>
      <c r="R2" s="3">
        <f>SQRT(P2)</f>
        <v>59.720180843664558</v>
      </c>
    </row>
    <row r="3" spans="1:18" x14ac:dyDescent="0.25">
      <c r="A3" s="3">
        <v>201617</v>
      </c>
      <c r="B3" s="3">
        <v>2</v>
      </c>
      <c r="C3" s="3">
        <v>0</v>
      </c>
      <c r="D3" s="3">
        <v>1986.8</v>
      </c>
      <c r="E3" s="3">
        <v>2918.7</v>
      </c>
      <c r="G3" s="3">
        <v>2017</v>
      </c>
      <c r="H3" s="3">
        <v>0</v>
      </c>
      <c r="I3" s="3">
        <v>1986.8</v>
      </c>
      <c r="J3" s="3">
        <f t="shared" ref="J3:J41" si="0">LOG(I3)</f>
        <v>3.2981541513231858</v>
      </c>
      <c r="K3" s="3">
        <f t="shared" ref="K3:K41" si="1">SQRT(I3)</f>
        <v>44.573534748772168</v>
      </c>
      <c r="N3" s="3">
        <v>201617</v>
      </c>
      <c r="O3" s="3">
        <v>0</v>
      </c>
      <c r="P3" s="3">
        <v>2918.7</v>
      </c>
      <c r="Q3" s="3">
        <f t="shared" ref="Q3:Q41" si="2">LOG(P3)</f>
        <v>3.4651894581122975</v>
      </c>
      <c r="R3" s="3">
        <f t="shared" ref="R3:R41" si="3">SQRT(P3)</f>
        <v>54.024994215640596</v>
      </c>
    </row>
    <row r="4" spans="1:18" x14ac:dyDescent="0.25">
      <c r="A4" s="3">
        <v>201617</v>
      </c>
      <c r="B4" s="3">
        <v>3</v>
      </c>
      <c r="C4" s="3">
        <v>0</v>
      </c>
      <c r="D4" s="3">
        <v>2445.5</v>
      </c>
      <c r="E4" s="3">
        <v>877.8</v>
      </c>
      <c r="G4" s="3">
        <v>2017</v>
      </c>
      <c r="H4" s="3">
        <v>0</v>
      </c>
      <c r="I4" s="3">
        <v>2445.5</v>
      </c>
      <c r="J4" s="3">
        <f t="shared" si="0"/>
        <v>3.3883676671573011</v>
      </c>
      <c r="K4" s="3">
        <f t="shared" si="1"/>
        <v>49.45199692631229</v>
      </c>
      <c r="N4" s="3">
        <v>201617</v>
      </c>
      <c r="O4" s="3">
        <v>0</v>
      </c>
      <c r="P4" s="3">
        <v>877.8</v>
      </c>
      <c r="Q4" s="3">
        <f t="shared" si="2"/>
        <v>2.9433955765089546</v>
      </c>
      <c r="R4" s="3">
        <f t="shared" si="3"/>
        <v>29.62768975131203</v>
      </c>
    </row>
    <row r="5" spans="1:18" x14ac:dyDescent="0.25">
      <c r="A5" s="3">
        <v>201617</v>
      </c>
      <c r="B5" s="3">
        <v>4</v>
      </c>
      <c r="C5" s="3">
        <v>0</v>
      </c>
      <c r="D5" s="3">
        <v>3755</v>
      </c>
      <c r="E5" s="3">
        <v>796.8</v>
      </c>
      <c r="G5" s="3">
        <v>2017</v>
      </c>
      <c r="H5" s="3">
        <v>0</v>
      </c>
      <c r="I5" s="3">
        <v>3755</v>
      </c>
      <c r="J5" s="3">
        <f t="shared" si="0"/>
        <v>3.5746099413401873</v>
      </c>
      <c r="K5" s="3">
        <f t="shared" si="1"/>
        <v>61.278054799414122</v>
      </c>
      <c r="N5" s="3">
        <v>201617</v>
      </c>
      <c r="O5" s="3">
        <v>0</v>
      </c>
      <c r="P5" s="3">
        <v>796.8</v>
      </c>
      <c r="Q5" s="3">
        <f t="shared" si="2"/>
        <v>2.9013493254156422</v>
      </c>
      <c r="R5" s="3">
        <f t="shared" si="3"/>
        <v>28.227646023003761</v>
      </c>
    </row>
    <row r="6" spans="1:18" x14ac:dyDescent="0.25">
      <c r="A6" s="3">
        <v>201617</v>
      </c>
      <c r="B6" s="3">
        <v>5</v>
      </c>
      <c r="C6" s="3">
        <v>0</v>
      </c>
      <c r="D6" s="3">
        <v>4201.2</v>
      </c>
      <c r="E6" s="3">
        <v>385.3</v>
      </c>
      <c r="G6" s="3">
        <v>2017</v>
      </c>
      <c r="H6" s="3">
        <v>0</v>
      </c>
      <c r="I6" s="3">
        <v>4201.2</v>
      </c>
      <c r="J6" s="3">
        <f t="shared" si="0"/>
        <v>3.6233733568126576</v>
      </c>
      <c r="K6" s="3">
        <f t="shared" si="1"/>
        <v>64.816664523870713</v>
      </c>
      <c r="N6" s="3">
        <v>201617</v>
      </c>
      <c r="O6" s="3">
        <v>0</v>
      </c>
      <c r="P6" s="3">
        <v>385.3</v>
      </c>
      <c r="Q6" s="3">
        <f t="shared" si="2"/>
        <v>2.5857990090130007</v>
      </c>
      <c r="R6" s="3">
        <f t="shared" si="3"/>
        <v>19.629060089571279</v>
      </c>
    </row>
    <row r="7" spans="1:18" x14ac:dyDescent="0.25">
      <c r="A7" s="3">
        <v>201617</v>
      </c>
      <c r="B7" s="3">
        <v>1</v>
      </c>
      <c r="C7" s="3">
        <v>15</v>
      </c>
      <c r="D7" s="3">
        <v>261.5</v>
      </c>
      <c r="E7" s="3">
        <v>4623.5</v>
      </c>
      <c r="G7" s="3">
        <v>2017</v>
      </c>
      <c r="H7" s="3">
        <v>15</v>
      </c>
      <c r="I7" s="3">
        <v>261.5</v>
      </c>
      <c r="J7" s="3">
        <f t="shared" si="0"/>
        <v>2.4174716932032929</v>
      </c>
      <c r="K7" s="3">
        <f t="shared" si="1"/>
        <v>16.170961628796228</v>
      </c>
      <c r="N7" s="3">
        <v>201617</v>
      </c>
      <c r="O7" s="3">
        <v>15</v>
      </c>
      <c r="P7">
        <v>4623.5</v>
      </c>
      <c r="Q7" s="3">
        <f t="shared" si="2"/>
        <v>3.6649708619648029</v>
      </c>
      <c r="R7" s="3">
        <f t="shared" si="3"/>
        <v>67.996323430020837</v>
      </c>
    </row>
    <row r="8" spans="1:18" x14ac:dyDescent="0.25">
      <c r="A8" s="3">
        <v>201617</v>
      </c>
      <c r="B8" s="3">
        <v>2</v>
      </c>
      <c r="C8" s="3">
        <v>15</v>
      </c>
      <c r="D8" s="3">
        <v>3264.7999999999997</v>
      </c>
      <c r="E8" s="3">
        <v>1837.5</v>
      </c>
      <c r="G8" s="3">
        <v>2017</v>
      </c>
      <c r="H8" s="3">
        <v>15</v>
      </c>
      <c r="I8" s="3">
        <v>3264.7999999999997</v>
      </c>
      <c r="J8" s="3">
        <f t="shared" si="0"/>
        <v>3.5138565817652143</v>
      </c>
      <c r="K8" s="3">
        <f t="shared" si="1"/>
        <v>57.138428399808127</v>
      </c>
      <c r="N8" s="3">
        <v>201617</v>
      </c>
      <c r="O8" s="3">
        <v>15</v>
      </c>
      <c r="P8" s="3">
        <v>1837.5</v>
      </c>
      <c r="Q8" s="3">
        <f t="shared" si="2"/>
        <v>3.2642273477562327</v>
      </c>
      <c r="R8" s="3">
        <f t="shared" si="3"/>
        <v>42.866070498705618</v>
      </c>
    </row>
    <row r="9" spans="1:18" x14ac:dyDescent="0.25">
      <c r="A9" s="3">
        <v>201617</v>
      </c>
      <c r="B9" s="3">
        <v>3</v>
      </c>
      <c r="C9" s="3">
        <v>15</v>
      </c>
      <c r="D9" s="3">
        <v>3968.2000000000003</v>
      </c>
      <c r="G9" s="3">
        <v>2017</v>
      </c>
      <c r="H9" s="3">
        <v>15</v>
      </c>
      <c r="I9" s="3">
        <v>3968.2000000000003</v>
      </c>
      <c r="J9" s="3">
        <f t="shared" si="0"/>
        <v>3.5985935527733379</v>
      </c>
      <c r="K9" s="3">
        <f t="shared" si="1"/>
        <v>62.993650473678699</v>
      </c>
      <c r="N9" s="3">
        <v>201617</v>
      </c>
      <c r="O9" s="3">
        <v>15</v>
      </c>
      <c r="P9" s="3" t="s">
        <v>25</v>
      </c>
      <c r="Q9" s="3" t="e">
        <f t="shared" si="2"/>
        <v>#VALUE!</v>
      </c>
      <c r="R9" s="3" t="e">
        <f t="shared" si="3"/>
        <v>#VALUE!</v>
      </c>
    </row>
    <row r="10" spans="1:18" x14ac:dyDescent="0.25">
      <c r="A10" s="3">
        <v>201617</v>
      </c>
      <c r="B10" s="3">
        <v>4</v>
      </c>
      <c r="C10" s="3">
        <v>15</v>
      </c>
      <c r="D10" s="3">
        <v>3309.4000000000005</v>
      </c>
      <c r="E10" s="3">
        <v>343.1</v>
      </c>
      <c r="G10" s="3">
        <v>2017</v>
      </c>
      <c r="H10" s="3">
        <v>15</v>
      </c>
      <c r="I10" s="3">
        <v>3309.4000000000005</v>
      </c>
      <c r="J10" s="3">
        <f t="shared" si="0"/>
        <v>3.5197492625644746</v>
      </c>
      <c r="K10" s="3">
        <f t="shared" si="1"/>
        <v>57.527384783249104</v>
      </c>
      <c r="N10" s="3">
        <v>201617</v>
      </c>
      <c r="O10" s="3">
        <v>15</v>
      </c>
      <c r="P10">
        <v>343.1</v>
      </c>
      <c r="Q10" s="3">
        <f t="shared" si="2"/>
        <v>2.5354207180561734</v>
      </c>
      <c r="R10" s="3">
        <f t="shared" si="3"/>
        <v>18.522958726942086</v>
      </c>
    </row>
    <row r="11" spans="1:18" x14ac:dyDescent="0.25">
      <c r="A11" s="3">
        <v>201617</v>
      </c>
      <c r="B11" s="3">
        <v>5</v>
      </c>
      <c r="C11" s="3">
        <v>15</v>
      </c>
      <c r="D11" s="3">
        <v>2918.8</v>
      </c>
      <c r="E11" s="3">
        <v>973.7</v>
      </c>
      <c r="G11" s="3">
        <v>2017</v>
      </c>
      <c r="H11" s="3">
        <v>15</v>
      </c>
      <c r="I11" s="3">
        <v>2918.8</v>
      </c>
      <c r="J11" s="3">
        <f t="shared" si="0"/>
        <v>3.4652043375806301</v>
      </c>
      <c r="K11" s="3">
        <f t="shared" si="1"/>
        <v>54.025919705267398</v>
      </c>
      <c r="N11" s="3">
        <v>201617</v>
      </c>
      <c r="O11" s="3">
        <v>15</v>
      </c>
      <c r="P11" s="3">
        <v>973.7</v>
      </c>
      <c r="Q11" s="3">
        <f t="shared" si="2"/>
        <v>2.9884251700063031</v>
      </c>
      <c r="R11" s="3">
        <f t="shared" si="3"/>
        <v>31.204166388480882</v>
      </c>
    </row>
    <row r="12" spans="1:18" x14ac:dyDescent="0.25">
      <c r="A12" s="3">
        <v>201617</v>
      </c>
      <c r="B12" s="3">
        <v>1</v>
      </c>
      <c r="C12" s="3">
        <v>30</v>
      </c>
      <c r="D12" s="3">
        <v>3398.2000000000003</v>
      </c>
      <c r="E12" s="3">
        <v>1458.2</v>
      </c>
      <c r="G12" s="3">
        <v>2017</v>
      </c>
      <c r="H12" s="3">
        <v>30</v>
      </c>
      <c r="I12" s="3">
        <v>3398.2000000000003</v>
      </c>
      <c r="J12" s="3">
        <f t="shared" si="0"/>
        <v>3.5312489355513623</v>
      </c>
      <c r="K12" s="3">
        <f t="shared" si="1"/>
        <v>58.294082032398457</v>
      </c>
      <c r="N12" s="3">
        <v>201617</v>
      </c>
      <c r="O12" s="3">
        <v>30</v>
      </c>
      <c r="P12">
        <v>1458.2</v>
      </c>
      <c r="Q12" s="3">
        <f t="shared" si="2"/>
        <v>3.1638170938993255</v>
      </c>
      <c r="R12" s="3">
        <f t="shared" si="3"/>
        <v>38.186385008272254</v>
      </c>
    </row>
    <row r="13" spans="1:18" x14ac:dyDescent="0.25">
      <c r="A13" s="3">
        <v>201617</v>
      </c>
      <c r="B13" s="3">
        <v>2</v>
      </c>
      <c r="C13" s="3">
        <v>30</v>
      </c>
      <c r="D13" s="3">
        <v>1891.5</v>
      </c>
      <c r="E13" s="3">
        <v>481.1</v>
      </c>
      <c r="G13" s="3">
        <v>2017</v>
      </c>
      <c r="H13" s="3">
        <v>30</v>
      </c>
      <c r="I13" s="3">
        <v>1891.5</v>
      </c>
      <c r="J13" s="3">
        <f t="shared" si="0"/>
        <v>3.2768063456287631</v>
      </c>
      <c r="K13" s="3">
        <f t="shared" si="1"/>
        <v>43.491378455965268</v>
      </c>
      <c r="N13" s="3">
        <v>201617</v>
      </c>
      <c r="O13" s="3">
        <v>30</v>
      </c>
      <c r="P13">
        <v>481.1</v>
      </c>
      <c r="Q13" s="3">
        <f t="shared" si="2"/>
        <v>2.6822353569025643</v>
      </c>
      <c r="R13" s="3">
        <f t="shared" si="3"/>
        <v>21.933991884743644</v>
      </c>
    </row>
    <row r="14" spans="1:18" x14ac:dyDescent="0.25">
      <c r="A14" s="3">
        <v>201617</v>
      </c>
      <c r="B14" s="3">
        <v>3</v>
      </c>
      <c r="C14" s="3">
        <v>30</v>
      </c>
      <c r="D14" s="3">
        <v>2366.5</v>
      </c>
      <c r="E14" s="3">
        <v>976.8</v>
      </c>
      <c r="G14" s="3">
        <v>2017</v>
      </c>
      <c r="H14" s="3">
        <v>30</v>
      </c>
      <c r="I14" s="3">
        <v>2366.5</v>
      </c>
      <c r="J14" s="3">
        <f t="shared" si="0"/>
        <v>3.374106508804013</v>
      </c>
      <c r="K14" s="3">
        <f t="shared" si="1"/>
        <v>48.646685395821166</v>
      </c>
      <c r="N14" s="3">
        <v>201617</v>
      </c>
      <c r="O14" s="3">
        <v>30</v>
      </c>
      <c r="P14" s="3">
        <v>976.8</v>
      </c>
      <c r="Q14" s="3">
        <f t="shared" si="2"/>
        <v>2.9898056509368258</v>
      </c>
      <c r="R14" s="3">
        <f t="shared" si="3"/>
        <v>31.253799768988088</v>
      </c>
    </row>
    <row r="15" spans="1:18" x14ac:dyDescent="0.25">
      <c r="A15" s="3">
        <v>201617</v>
      </c>
      <c r="B15" s="3">
        <v>4</v>
      </c>
      <c r="C15" s="3">
        <v>30</v>
      </c>
      <c r="D15" s="3">
        <v>4277.1000000000004</v>
      </c>
      <c r="E15" s="3">
        <v>452.1</v>
      </c>
      <c r="G15" s="3">
        <v>2017</v>
      </c>
      <c r="H15" s="3">
        <v>30</v>
      </c>
      <c r="I15" s="3">
        <v>4277.1000000000004</v>
      </c>
      <c r="J15" s="3">
        <f t="shared" si="0"/>
        <v>3.6311494043228594</v>
      </c>
      <c r="K15" s="3">
        <f t="shared" si="1"/>
        <v>65.399541282794942</v>
      </c>
      <c r="N15" s="3">
        <v>201617</v>
      </c>
      <c r="O15" s="3">
        <v>30</v>
      </c>
      <c r="P15" s="3">
        <v>452.1</v>
      </c>
      <c r="Q15" s="3">
        <f t="shared" si="2"/>
        <v>2.6552345070342942</v>
      </c>
      <c r="R15" s="3">
        <f t="shared" si="3"/>
        <v>21.262643297577092</v>
      </c>
    </row>
    <row r="16" spans="1:18" x14ac:dyDescent="0.25">
      <c r="A16" s="3">
        <v>201617</v>
      </c>
      <c r="B16" s="3">
        <v>5</v>
      </c>
      <c r="C16" s="3">
        <v>30</v>
      </c>
      <c r="D16" s="3">
        <v>2230.3000000000002</v>
      </c>
      <c r="E16" s="3">
        <v>1268.4000000000001</v>
      </c>
      <c r="G16" s="3">
        <v>2017</v>
      </c>
      <c r="H16" s="3">
        <v>30</v>
      </c>
      <c r="I16" s="3">
        <v>2230.3000000000002</v>
      </c>
      <c r="J16" s="3">
        <f t="shared" si="0"/>
        <v>3.348363284385186</v>
      </c>
      <c r="K16" s="3">
        <f t="shared" si="1"/>
        <v>47.226052132271235</v>
      </c>
      <c r="N16" s="3">
        <v>201617</v>
      </c>
      <c r="O16" s="3">
        <v>30</v>
      </c>
      <c r="P16">
        <v>1268.4000000000001</v>
      </c>
      <c r="Q16" s="3">
        <f t="shared" si="2"/>
        <v>3.1032562333550513</v>
      </c>
      <c r="R16" s="3">
        <f t="shared" si="3"/>
        <v>35.614603746216247</v>
      </c>
    </row>
    <row r="17" spans="1:18" x14ac:dyDescent="0.25">
      <c r="A17" s="3">
        <v>201617</v>
      </c>
      <c r="B17" s="3">
        <v>1</v>
      </c>
      <c r="C17" s="3">
        <v>60</v>
      </c>
      <c r="D17" s="3">
        <v>339.9</v>
      </c>
      <c r="E17" s="3">
        <v>78.399999999999991</v>
      </c>
      <c r="G17" s="3">
        <v>2017</v>
      </c>
      <c r="H17" s="3">
        <v>60</v>
      </c>
      <c r="I17" s="3">
        <v>339.9</v>
      </c>
      <c r="J17" s="3">
        <f t="shared" si="0"/>
        <v>2.5313511645830595</v>
      </c>
      <c r="K17" s="3">
        <f t="shared" si="1"/>
        <v>18.436377084449102</v>
      </c>
      <c r="N17" s="3">
        <v>201617</v>
      </c>
      <c r="O17" s="3">
        <v>60</v>
      </c>
      <c r="P17" s="3">
        <v>78.399999999999991</v>
      </c>
      <c r="Q17" s="3">
        <f t="shared" si="2"/>
        <v>1.8943160626844384</v>
      </c>
      <c r="R17" s="3">
        <f t="shared" si="3"/>
        <v>8.8543774484714621</v>
      </c>
    </row>
    <row r="18" spans="1:18" x14ac:dyDescent="0.25">
      <c r="A18" s="3">
        <v>201617</v>
      </c>
      <c r="B18" s="3">
        <v>2</v>
      </c>
      <c r="C18" s="3">
        <v>60</v>
      </c>
      <c r="D18" s="3">
        <v>96.199999999999989</v>
      </c>
      <c r="E18" s="3">
        <v>172.5</v>
      </c>
      <c r="G18" s="3">
        <v>2017</v>
      </c>
      <c r="H18" s="3">
        <v>60</v>
      </c>
      <c r="I18" s="3">
        <v>96.199999999999989</v>
      </c>
      <c r="J18" s="3">
        <f t="shared" si="0"/>
        <v>1.983175072037813</v>
      </c>
      <c r="K18" s="3">
        <f t="shared" si="1"/>
        <v>9.8081598681913817</v>
      </c>
      <c r="N18" s="3">
        <v>201617</v>
      </c>
      <c r="O18" s="3">
        <v>60</v>
      </c>
      <c r="P18" s="3">
        <v>172.5</v>
      </c>
      <c r="Q18" s="3">
        <f t="shared" si="2"/>
        <v>2.2367890994092927</v>
      </c>
      <c r="R18" s="3">
        <f t="shared" si="3"/>
        <v>13.133925536563698</v>
      </c>
    </row>
    <row r="19" spans="1:18" x14ac:dyDescent="0.25">
      <c r="A19" s="3">
        <v>201617</v>
      </c>
      <c r="B19" s="3">
        <v>3</v>
      </c>
      <c r="C19" s="3">
        <v>60</v>
      </c>
      <c r="D19" s="3">
        <v>605.6</v>
      </c>
      <c r="E19" s="3">
        <v>793.19999999999993</v>
      </c>
      <c r="G19" s="3">
        <v>2017</v>
      </c>
      <c r="H19" s="3">
        <v>60</v>
      </c>
      <c r="I19" s="3">
        <v>605.6</v>
      </c>
      <c r="J19" s="3">
        <f t="shared" si="0"/>
        <v>2.7821858664920165</v>
      </c>
      <c r="K19" s="3">
        <f t="shared" si="1"/>
        <v>24.60894146443524</v>
      </c>
      <c r="N19" s="3">
        <v>201617</v>
      </c>
      <c r="O19" s="3">
        <v>60</v>
      </c>
      <c r="P19" s="3">
        <v>793.19999999999993</v>
      </c>
      <c r="Q19" s="3">
        <f t="shared" si="2"/>
        <v>2.8993827055332648</v>
      </c>
      <c r="R19" s="3">
        <f t="shared" si="3"/>
        <v>28.163806560903659</v>
      </c>
    </row>
    <row r="20" spans="1:18" x14ac:dyDescent="0.25">
      <c r="A20" s="3">
        <v>201617</v>
      </c>
      <c r="B20" s="3">
        <v>4</v>
      </c>
      <c r="C20" s="3">
        <v>60</v>
      </c>
      <c r="D20">
        <v>123</v>
      </c>
      <c r="E20" s="3">
        <v>13.700000000000001</v>
      </c>
      <c r="G20" s="3">
        <v>2017</v>
      </c>
      <c r="H20" s="3">
        <v>60</v>
      </c>
      <c r="I20" s="3">
        <v>123</v>
      </c>
      <c r="J20" s="3">
        <f t="shared" si="0"/>
        <v>2.0899051114393981</v>
      </c>
      <c r="K20" s="3">
        <f t="shared" si="1"/>
        <v>11.090536506409418</v>
      </c>
      <c r="N20" s="3">
        <v>201617</v>
      </c>
      <c r="O20" s="3">
        <v>60</v>
      </c>
      <c r="P20">
        <v>13.700000000000001</v>
      </c>
      <c r="Q20" s="3">
        <f t="shared" si="2"/>
        <v>1.1367205671564069</v>
      </c>
      <c r="R20" s="3">
        <f t="shared" si="3"/>
        <v>3.7013511046643495</v>
      </c>
    </row>
    <row r="21" spans="1:18" x14ac:dyDescent="0.25">
      <c r="A21" s="3">
        <v>201617</v>
      </c>
      <c r="B21" s="5">
        <v>5</v>
      </c>
      <c r="C21" s="5">
        <v>60</v>
      </c>
      <c r="D21" s="4">
        <v>1731.3999999999999</v>
      </c>
      <c r="E21" s="3">
        <v>91.699999999999989</v>
      </c>
      <c r="G21" s="3">
        <v>2017</v>
      </c>
      <c r="H21" s="3">
        <v>60</v>
      </c>
      <c r="I21">
        <v>1731.3999999999999</v>
      </c>
      <c r="J21" s="3">
        <f t="shared" si="0"/>
        <v>3.2383974131812709</v>
      </c>
      <c r="K21" s="3">
        <f t="shared" si="1"/>
        <v>41.610094928995295</v>
      </c>
      <c r="N21" s="3">
        <v>201617</v>
      </c>
      <c r="O21" s="3">
        <v>60</v>
      </c>
      <c r="P21">
        <v>91.699999999999989</v>
      </c>
      <c r="Q21" s="3">
        <f t="shared" si="2"/>
        <v>1.9623693356700211</v>
      </c>
      <c r="R21" s="3">
        <f t="shared" si="3"/>
        <v>9.5760116958992896</v>
      </c>
    </row>
    <row r="22" spans="1:18" x14ac:dyDescent="0.25">
      <c r="A22">
        <v>201718</v>
      </c>
      <c r="B22">
        <v>1</v>
      </c>
      <c r="C22">
        <v>0</v>
      </c>
      <c r="D22">
        <v>745.3</v>
      </c>
      <c r="E22" s="3">
        <v>3566.5</v>
      </c>
      <c r="G22" s="3">
        <v>2018</v>
      </c>
      <c r="H22" s="3">
        <v>0</v>
      </c>
      <c r="I22" t="s">
        <v>25</v>
      </c>
      <c r="J22" s="3" t="s">
        <v>25</v>
      </c>
      <c r="K22" s="3" t="s">
        <v>25</v>
      </c>
      <c r="N22" s="3">
        <v>201718</v>
      </c>
      <c r="O22" s="3">
        <v>0</v>
      </c>
      <c r="P22" t="s">
        <v>25</v>
      </c>
      <c r="Q22" s="3" t="s">
        <v>25</v>
      </c>
      <c r="R22" s="3" t="s">
        <v>25</v>
      </c>
    </row>
    <row r="23" spans="1:18" x14ac:dyDescent="0.25">
      <c r="A23">
        <v>201718</v>
      </c>
      <c r="B23">
        <v>2</v>
      </c>
      <c r="C23">
        <v>0</v>
      </c>
      <c r="D23">
        <v>1986.8</v>
      </c>
      <c r="E23" s="3">
        <v>2918.7</v>
      </c>
      <c r="G23" s="3">
        <v>2018</v>
      </c>
      <c r="H23" s="3">
        <v>0</v>
      </c>
      <c r="I23" t="s">
        <v>25</v>
      </c>
      <c r="J23" s="3" t="s">
        <v>25</v>
      </c>
      <c r="K23" s="3" t="s">
        <v>25</v>
      </c>
      <c r="N23" s="3">
        <v>201718</v>
      </c>
      <c r="O23" s="3">
        <v>0</v>
      </c>
      <c r="P23">
        <v>2500</v>
      </c>
      <c r="Q23" s="3">
        <f t="shared" si="2"/>
        <v>3.3979400086720375</v>
      </c>
      <c r="R23" s="3">
        <f t="shared" si="3"/>
        <v>50</v>
      </c>
    </row>
    <row r="24" spans="1:18" x14ac:dyDescent="0.25">
      <c r="A24">
        <v>201718</v>
      </c>
      <c r="B24">
        <v>3</v>
      </c>
      <c r="C24">
        <v>0</v>
      </c>
      <c r="D24">
        <v>1810.2</v>
      </c>
      <c r="E24" s="3">
        <v>2741.9</v>
      </c>
      <c r="G24" s="3">
        <v>2018</v>
      </c>
      <c r="H24" s="3">
        <v>0</v>
      </c>
      <c r="I24">
        <v>1250</v>
      </c>
      <c r="J24" s="3">
        <f t="shared" si="0"/>
        <v>3.0969100130080562</v>
      </c>
      <c r="K24" s="3">
        <f t="shared" si="1"/>
        <v>35.355339059327378</v>
      </c>
      <c r="N24" s="3">
        <v>201718</v>
      </c>
      <c r="O24" s="3">
        <v>0</v>
      </c>
      <c r="P24">
        <v>1400</v>
      </c>
      <c r="Q24" s="3">
        <f t="shared" si="2"/>
        <v>3.1461280356782382</v>
      </c>
      <c r="R24" s="3">
        <f t="shared" si="3"/>
        <v>37.416573867739416</v>
      </c>
    </row>
    <row r="25" spans="1:18" x14ac:dyDescent="0.25">
      <c r="A25">
        <v>201718</v>
      </c>
      <c r="B25">
        <v>4</v>
      </c>
      <c r="C25">
        <v>0</v>
      </c>
      <c r="D25">
        <v>3755</v>
      </c>
      <c r="E25" s="3">
        <v>796.8</v>
      </c>
      <c r="G25" s="3">
        <v>2018</v>
      </c>
      <c r="H25" s="3">
        <v>0</v>
      </c>
      <c r="I25">
        <v>1600</v>
      </c>
      <c r="J25" s="3">
        <f t="shared" si="0"/>
        <v>3.2041199826559246</v>
      </c>
      <c r="K25" s="3">
        <f t="shared" si="1"/>
        <v>40</v>
      </c>
      <c r="N25" s="3">
        <v>201718</v>
      </c>
      <c r="O25" s="3">
        <v>0</v>
      </c>
      <c r="P25">
        <v>300</v>
      </c>
      <c r="Q25" s="3">
        <f t="shared" si="2"/>
        <v>2.4771212547196626</v>
      </c>
      <c r="R25" s="3">
        <f t="shared" si="3"/>
        <v>17.320508075688775</v>
      </c>
    </row>
    <row r="26" spans="1:18" x14ac:dyDescent="0.25">
      <c r="A26">
        <v>201718</v>
      </c>
      <c r="B26">
        <v>5</v>
      </c>
      <c r="C26">
        <v>0</v>
      </c>
      <c r="D26">
        <v>4201.2</v>
      </c>
      <c r="E26" s="3">
        <v>385.3</v>
      </c>
      <c r="G26" s="3">
        <v>2018</v>
      </c>
      <c r="H26" s="3">
        <v>0</v>
      </c>
      <c r="I26">
        <v>2260</v>
      </c>
      <c r="J26" s="3">
        <f t="shared" si="0"/>
        <v>3.3541084391474008</v>
      </c>
      <c r="K26" s="3">
        <f t="shared" si="1"/>
        <v>47.539457296018853</v>
      </c>
      <c r="N26" s="3">
        <v>201718</v>
      </c>
      <c r="O26" s="3">
        <v>0</v>
      </c>
      <c r="P26">
        <v>150</v>
      </c>
      <c r="Q26" s="3">
        <f t="shared" si="2"/>
        <v>2.1760912590556813</v>
      </c>
      <c r="R26" s="3">
        <f t="shared" si="3"/>
        <v>12.24744871391589</v>
      </c>
    </row>
    <row r="27" spans="1:18" x14ac:dyDescent="0.25">
      <c r="A27">
        <v>201718</v>
      </c>
      <c r="B27">
        <v>1</v>
      </c>
      <c r="C27">
        <v>15</v>
      </c>
      <c r="D27">
        <v>196</v>
      </c>
      <c r="E27" s="3">
        <v>4689</v>
      </c>
      <c r="G27" s="3">
        <v>2018</v>
      </c>
      <c r="H27" s="3">
        <v>15</v>
      </c>
      <c r="I27">
        <v>250</v>
      </c>
      <c r="J27" s="3">
        <f t="shared" si="0"/>
        <v>2.3979400086720375</v>
      </c>
      <c r="K27" s="3">
        <f t="shared" si="1"/>
        <v>15.811388300841896</v>
      </c>
      <c r="N27" s="3">
        <v>201718</v>
      </c>
      <c r="O27" s="3">
        <v>15</v>
      </c>
      <c r="P27">
        <v>1900</v>
      </c>
      <c r="Q27" s="3">
        <f t="shared" si="2"/>
        <v>3.2787536009528289</v>
      </c>
      <c r="R27" s="3">
        <f t="shared" si="3"/>
        <v>43.588989435406738</v>
      </c>
    </row>
    <row r="28" spans="1:18" x14ac:dyDescent="0.25">
      <c r="A28">
        <v>201718</v>
      </c>
      <c r="B28">
        <v>2</v>
      </c>
      <c r="C28">
        <v>15</v>
      </c>
      <c r="D28">
        <v>3264.8</v>
      </c>
      <c r="E28" s="3">
        <v>1837.5</v>
      </c>
      <c r="G28" s="3">
        <v>2018</v>
      </c>
      <c r="H28" s="3">
        <v>15</v>
      </c>
      <c r="I28">
        <v>1750</v>
      </c>
      <c r="J28" s="3">
        <f t="shared" si="0"/>
        <v>3.2430380486862944</v>
      </c>
      <c r="K28" s="3">
        <f t="shared" si="1"/>
        <v>41.83300132670378</v>
      </c>
      <c r="N28" s="3">
        <v>201718</v>
      </c>
      <c r="O28" s="3">
        <v>15</v>
      </c>
      <c r="P28">
        <v>1300</v>
      </c>
      <c r="Q28" s="3">
        <f t="shared" si="2"/>
        <v>3.1139433523068369</v>
      </c>
      <c r="R28" s="3">
        <f t="shared" si="3"/>
        <v>36.055512754639892</v>
      </c>
    </row>
    <row r="29" spans="1:18" x14ac:dyDescent="0.25">
      <c r="A29">
        <v>201718</v>
      </c>
      <c r="B29">
        <v>3</v>
      </c>
      <c r="C29">
        <v>15</v>
      </c>
      <c r="D29">
        <v>232.2</v>
      </c>
      <c r="E29" s="3">
        <v>3736</v>
      </c>
      <c r="G29" s="3">
        <v>2018</v>
      </c>
      <c r="H29" s="3">
        <v>15</v>
      </c>
      <c r="I29">
        <v>300</v>
      </c>
      <c r="J29" s="3">
        <f t="shared" si="0"/>
        <v>2.4771212547196626</v>
      </c>
      <c r="K29" s="3">
        <f t="shared" si="1"/>
        <v>17.320508075688775</v>
      </c>
      <c r="N29" s="3">
        <v>201718</v>
      </c>
      <c r="O29" s="3">
        <v>15</v>
      </c>
      <c r="P29">
        <v>2750</v>
      </c>
      <c r="Q29" s="3">
        <f t="shared" si="2"/>
        <v>3.4393326938302629</v>
      </c>
      <c r="R29" s="3">
        <f t="shared" si="3"/>
        <v>52.440442408507579</v>
      </c>
    </row>
    <row r="30" spans="1:18" x14ac:dyDescent="0.25">
      <c r="A30">
        <v>201718</v>
      </c>
      <c r="B30">
        <v>4</v>
      </c>
      <c r="C30">
        <v>15</v>
      </c>
      <c r="D30">
        <v>2082.6999999999998</v>
      </c>
      <c r="E30" s="3">
        <v>1569.8</v>
      </c>
      <c r="G30" s="3">
        <v>2018</v>
      </c>
      <c r="H30" s="3">
        <v>15</v>
      </c>
      <c r="I30">
        <v>1600</v>
      </c>
      <c r="J30" s="3">
        <f t="shared" si="0"/>
        <v>3.2041199826559246</v>
      </c>
      <c r="K30" s="3">
        <f t="shared" si="1"/>
        <v>40</v>
      </c>
      <c r="N30" s="3">
        <v>201718</v>
      </c>
      <c r="O30" s="3">
        <v>15</v>
      </c>
      <c r="P30">
        <v>1250</v>
      </c>
      <c r="Q30" s="3">
        <f t="shared" si="2"/>
        <v>3.0969100130080562</v>
      </c>
      <c r="R30" s="3">
        <f t="shared" si="3"/>
        <v>35.355339059327378</v>
      </c>
    </row>
    <row r="31" spans="1:18" x14ac:dyDescent="0.25">
      <c r="A31">
        <v>201718</v>
      </c>
      <c r="B31">
        <v>5</v>
      </c>
      <c r="C31">
        <v>15</v>
      </c>
      <c r="D31">
        <v>2918.8</v>
      </c>
      <c r="E31" s="3">
        <v>973.7</v>
      </c>
      <c r="G31" s="3">
        <v>2018</v>
      </c>
      <c r="H31" s="3">
        <v>15</v>
      </c>
      <c r="I31">
        <v>1500</v>
      </c>
      <c r="J31" s="3">
        <f t="shared" si="0"/>
        <v>3.1760912590556813</v>
      </c>
      <c r="K31" s="3">
        <f t="shared" si="1"/>
        <v>38.729833462074168</v>
      </c>
      <c r="N31" s="3">
        <v>201718</v>
      </c>
      <c r="O31" s="3">
        <v>15</v>
      </c>
      <c r="P31">
        <v>350</v>
      </c>
      <c r="Q31" s="3">
        <f t="shared" si="2"/>
        <v>2.5440680443502757</v>
      </c>
      <c r="R31" s="3">
        <f t="shared" si="3"/>
        <v>18.708286933869708</v>
      </c>
    </row>
    <row r="32" spans="1:18" x14ac:dyDescent="0.25">
      <c r="A32">
        <v>201718</v>
      </c>
      <c r="B32">
        <v>1</v>
      </c>
      <c r="C32">
        <v>30</v>
      </c>
      <c r="D32">
        <v>3398.2</v>
      </c>
      <c r="E32" s="3">
        <v>1458.2</v>
      </c>
      <c r="G32" s="3">
        <v>2018</v>
      </c>
      <c r="H32" s="3">
        <v>30</v>
      </c>
      <c r="I32">
        <v>1100</v>
      </c>
      <c r="J32" s="3">
        <f t="shared" si="0"/>
        <v>3.0413926851582249</v>
      </c>
      <c r="K32" s="3">
        <f t="shared" si="1"/>
        <v>33.166247903554002</v>
      </c>
      <c r="N32" s="3">
        <v>201718</v>
      </c>
      <c r="O32" s="3">
        <v>30</v>
      </c>
      <c r="P32">
        <v>700</v>
      </c>
      <c r="Q32" s="3">
        <f t="shared" si="2"/>
        <v>2.8450980400142569</v>
      </c>
      <c r="R32" s="3">
        <f t="shared" si="3"/>
        <v>26.457513110645905</v>
      </c>
    </row>
    <row r="33" spans="1:18" x14ac:dyDescent="0.25">
      <c r="A33">
        <v>201718</v>
      </c>
      <c r="B33">
        <v>2</v>
      </c>
      <c r="C33">
        <v>30</v>
      </c>
      <c r="D33">
        <v>1017.7</v>
      </c>
      <c r="E33" s="3">
        <v>1354.9</v>
      </c>
      <c r="G33" s="3">
        <v>2018</v>
      </c>
      <c r="H33" s="3">
        <v>30</v>
      </c>
      <c r="I33">
        <v>900</v>
      </c>
      <c r="J33" s="3">
        <f t="shared" si="0"/>
        <v>2.9542425094393248</v>
      </c>
      <c r="K33" s="3">
        <f t="shared" si="1"/>
        <v>30</v>
      </c>
      <c r="N33" s="3">
        <v>201718</v>
      </c>
      <c r="O33" s="3">
        <v>30</v>
      </c>
      <c r="P33">
        <v>2450</v>
      </c>
      <c r="Q33" s="3">
        <f t="shared" si="2"/>
        <v>3.3891660843645326</v>
      </c>
      <c r="R33" s="3">
        <f t="shared" si="3"/>
        <v>49.497474683058329</v>
      </c>
    </row>
    <row r="34" spans="1:18" x14ac:dyDescent="0.25">
      <c r="A34">
        <v>201718</v>
      </c>
      <c r="B34">
        <v>3</v>
      </c>
      <c r="C34">
        <v>30</v>
      </c>
      <c r="D34">
        <v>2206.5</v>
      </c>
      <c r="E34" s="3">
        <v>1136.8</v>
      </c>
      <c r="G34" s="3">
        <v>2018</v>
      </c>
      <c r="H34" s="3">
        <v>30</v>
      </c>
      <c r="I34">
        <v>1300</v>
      </c>
      <c r="J34" s="3">
        <f t="shared" si="0"/>
        <v>3.1139433523068369</v>
      </c>
      <c r="K34" s="3">
        <f t="shared" si="1"/>
        <v>36.055512754639892</v>
      </c>
      <c r="N34" s="3">
        <v>201718</v>
      </c>
      <c r="O34" s="3">
        <v>30</v>
      </c>
      <c r="P34">
        <v>1400</v>
      </c>
      <c r="Q34" s="3">
        <f t="shared" si="2"/>
        <v>3.1461280356782382</v>
      </c>
      <c r="R34" s="3">
        <f t="shared" si="3"/>
        <v>37.416573867739416</v>
      </c>
    </row>
    <row r="35" spans="1:18" x14ac:dyDescent="0.25">
      <c r="A35">
        <v>201718</v>
      </c>
      <c r="B35">
        <v>4</v>
      </c>
      <c r="C35">
        <v>30</v>
      </c>
      <c r="D35">
        <v>4213</v>
      </c>
      <c r="E35" s="3">
        <v>515.9</v>
      </c>
      <c r="G35" s="3">
        <v>2018</v>
      </c>
      <c r="H35" s="3">
        <v>30</v>
      </c>
      <c r="I35">
        <v>1600</v>
      </c>
      <c r="J35" s="3">
        <f t="shared" si="0"/>
        <v>3.2041199826559246</v>
      </c>
      <c r="K35" s="3">
        <f t="shared" si="1"/>
        <v>40</v>
      </c>
      <c r="N35" s="3">
        <v>201718</v>
      </c>
      <c r="O35" s="3">
        <v>30</v>
      </c>
      <c r="P35">
        <v>60</v>
      </c>
      <c r="Q35" s="3">
        <f t="shared" si="2"/>
        <v>1.7781512503836436</v>
      </c>
      <c r="R35" s="3">
        <f t="shared" si="3"/>
        <v>7.745966692414834</v>
      </c>
    </row>
    <row r="36" spans="1:18" x14ac:dyDescent="0.25">
      <c r="A36">
        <v>201718</v>
      </c>
      <c r="B36">
        <v>5</v>
      </c>
      <c r="C36">
        <v>30</v>
      </c>
      <c r="D36">
        <v>2230.3000000000002</v>
      </c>
      <c r="E36" s="3">
        <v>1268.4000000000001</v>
      </c>
      <c r="G36" s="3">
        <v>2018</v>
      </c>
      <c r="H36" s="3">
        <v>30</v>
      </c>
      <c r="I36">
        <v>700</v>
      </c>
      <c r="J36" s="3">
        <f t="shared" si="0"/>
        <v>2.8450980400142569</v>
      </c>
      <c r="K36" s="3">
        <f t="shared" si="1"/>
        <v>26.457513110645905</v>
      </c>
      <c r="N36" s="3">
        <v>201718</v>
      </c>
      <c r="O36" s="3">
        <v>30</v>
      </c>
      <c r="P36">
        <v>700</v>
      </c>
      <c r="Q36" s="3">
        <f t="shared" si="2"/>
        <v>2.8450980400142569</v>
      </c>
      <c r="R36" s="3">
        <f t="shared" si="3"/>
        <v>26.457513110645905</v>
      </c>
    </row>
    <row r="37" spans="1:18" x14ac:dyDescent="0.25">
      <c r="A37">
        <v>201718</v>
      </c>
      <c r="B37">
        <v>1</v>
      </c>
      <c r="C37">
        <v>60</v>
      </c>
      <c r="D37">
        <v>339.9</v>
      </c>
      <c r="E37" s="3">
        <v>78.400000000000006</v>
      </c>
      <c r="G37" s="3">
        <v>2018</v>
      </c>
      <c r="H37" s="3">
        <v>60</v>
      </c>
      <c r="I37">
        <v>850</v>
      </c>
      <c r="J37" s="3">
        <f t="shared" si="0"/>
        <v>2.9294189257142929</v>
      </c>
      <c r="K37" s="3">
        <f t="shared" si="1"/>
        <v>29.154759474226502</v>
      </c>
      <c r="N37" s="3">
        <v>201718</v>
      </c>
      <c r="O37" s="3">
        <v>60</v>
      </c>
      <c r="P37">
        <v>150</v>
      </c>
      <c r="Q37" s="3">
        <f t="shared" si="2"/>
        <v>2.1760912590556813</v>
      </c>
      <c r="R37" s="3">
        <f t="shared" si="3"/>
        <v>12.24744871391589</v>
      </c>
    </row>
    <row r="38" spans="1:18" x14ac:dyDescent="0.25">
      <c r="A38">
        <v>201718</v>
      </c>
      <c r="B38">
        <v>2</v>
      </c>
      <c r="C38">
        <v>60</v>
      </c>
      <c r="D38">
        <v>96.2</v>
      </c>
      <c r="E38" s="3">
        <v>172.5</v>
      </c>
      <c r="G38" s="3">
        <v>2018</v>
      </c>
      <c r="H38" s="3">
        <v>60</v>
      </c>
      <c r="I38">
        <v>80</v>
      </c>
      <c r="J38" s="3">
        <f t="shared" si="0"/>
        <v>1.9030899869919435</v>
      </c>
      <c r="K38" s="3">
        <f t="shared" si="1"/>
        <v>8.9442719099991592</v>
      </c>
      <c r="N38" s="3">
        <v>201718</v>
      </c>
      <c r="O38" s="3">
        <v>60</v>
      </c>
      <c r="P38">
        <v>250</v>
      </c>
      <c r="Q38" s="3">
        <f t="shared" si="2"/>
        <v>2.3979400086720375</v>
      </c>
      <c r="R38" s="3">
        <f t="shared" si="3"/>
        <v>15.811388300841896</v>
      </c>
    </row>
    <row r="39" spans="1:18" x14ac:dyDescent="0.25">
      <c r="A39">
        <v>201718</v>
      </c>
      <c r="B39">
        <v>3</v>
      </c>
      <c r="C39">
        <v>60</v>
      </c>
      <c r="D39">
        <v>605.6</v>
      </c>
      <c r="E39" s="3">
        <v>793.2</v>
      </c>
      <c r="G39" s="3">
        <v>2018</v>
      </c>
      <c r="H39" s="3">
        <v>60</v>
      </c>
      <c r="I39">
        <v>600</v>
      </c>
      <c r="J39" s="3">
        <f t="shared" si="0"/>
        <v>2.7781512503836434</v>
      </c>
      <c r="K39" s="3">
        <f t="shared" si="1"/>
        <v>24.494897427831781</v>
      </c>
      <c r="N39" s="3">
        <v>201718</v>
      </c>
      <c r="O39" s="3">
        <v>60</v>
      </c>
      <c r="P39">
        <v>550</v>
      </c>
      <c r="Q39" s="3">
        <f t="shared" si="2"/>
        <v>2.7403626894942437</v>
      </c>
      <c r="R39" s="3">
        <f t="shared" si="3"/>
        <v>23.45207879911715</v>
      </c>
    </row>
    <row r="40" spans="1:18" x14ac:dyDescent="0.25">
      <c r="A40">
        <v>201718</v>
      </c>
      <c r="B40">
        <v>4</v>
      </c>
      <c r="C40">
        <v>60</v>
      </c>
      <c r="D40">
        <v>123</v>
      </c>
      <c r="E40" s="3">
        <v>13.7</v>
      </c>
      <c r="G40" s="3">
        <v>2018</v>
      </c>
      <c r="H40" s="3">
        <v>60</v>
      </c>
      <c r="I40">
        <v>150</v>
      </c>
      <c r="J40" s="3">
        <f t="shared" si="0"/>
        <v>2.1760912590556813</v>
      </c>
      <c r="K40" s="3">
        <f t="shared" si="1"/>
        <v>12.24744871391589</v>
      </c>
      <c r="N40" s="3">
        <v>201718</v>
      </c>
      <c r="O40" s="3">
        <v>60</v>
      </c>
      <c r="P40">
        <v>50</v>
      </c>
      <c r="Q40" s="3">
        <f t="shared" si="2"/>
        <v>1.6989700043360187</v>
      </c>
      <c r="R40" s="3">
        <f t="shared" si="3"/>
        <v>7.0710678118654755</v>
      </c>
    </row>
    <row r="41" spans="1:18" x14ac:dyDescent="0.25">
      <c r="A41">
        <v>201718</v>
      </c>
      <c r="B41">
        <v>5</v>
      </c>
      <c r="C41">
        <v>60</v>
      </c>
      <c r="D41">
        <v>1731.4</v>
      </c>
      <c r="E41" s="3">
        <v>91.7</v>
      </c>
      <c r="G41" s="3">
        <v>2018</v>
      </c>
      <c r="H41" s="3">
        <v>60</v>
      </c>
      <c r="I41">
        <v>600</v>
      </c>
      <c r="J41" s="3">
        <f t="shared" si="0"/>
        <v>2.7781512503836434</v>
      </c>
      <c r="K41" s="3">
        <f t="shared" si="1"/>
        <v>24.494897427831781</v>
      </c>
      <c r="N41" s="3">
        <v>201718</v>
      </c>
      <c r="O41" s="3">
        <v>60</v>
      </c>
      <c r="P41">
        <v>50</v>
      </c>
      <c r="Q41" s="3">
        <f t="shared" si="2"/>
        <v>1.6989700043360187</v>
      </c>
      <c r="R41" s="3">
        <f t="shared" si="3"/>
        <v>7.0710678118654755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24"/>
  <sheetViews>
    <sheetView workbookViewId="0">
      <selection sqref="A1:M124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27</v>
      </c>
      <c r="F1" t="s">
        <v>28</v>
      </c>
      <c r="G1" t="s">
        <v>7</v>
      </c>
      <c r="H1" t="s">
        <v>29</v>
      </c>
      <c r="I1" t="s">
        <v>30</v>
      </c>
      <c r="J1" t="s">
        <v>31</v>
      </c>
      <c r="K1" t="s">
        <v>32</v>
      </c>
      <c r="L1" t="s">
        <v>33</v>
      </c>
      <c r="M1" t="s">
        <v>10</v>
      </c>
    </row>
    <row r="2" spans="1:13" x14ac:dyDescent="0.25">
      <c r="A2" t="s">
        <v>17</v>
      </c>
      <c r="B2" t="s">
        <v>34</v>
      </c>
      <c r="C2">
        <v>2</v>
      </c>
      <c r="D2">
        <v>0</v>
      </c>
      <c r="E2">
        <v>0.245</v>
      </c>
      <c r="F2">
        <v>0.12</v>
      </c>
      <c r="G2">
        <v>10000</v>
      </c>
      <c r="H2">
        <v>2450</v>
      </c>
      <c r="I2">
        <v>1200</v>
      </c>
      <c r="J2">
        <v>7650</v>
      </c>
      <c r="K2">
        <v>32.026143790849673</v>
      </c>
      <c r="L2">
        <v>3100</v>
      </c>
      <c r="M2">
        <v>38.70967741935484</v>
      </c>
    </row>
    <row r="3" spans="1:13" x14ac:dyDescent="0.25">
      <c r="A3" t="s">
        <v>16</v>
      </c>
      <c r="B3" t="s">
        <v>34</v>
      </c>
      <c r="C3">
        <v>2</v>
      </c>
      <c r="D3">
        <v>0</v>
      </c>
      <c r="E3">
        <v>0.245</v>
      </c>
      <c r="F3">
        <v>9.5000000000000001E-2</v>
      </c>
      <c r="G3">
        <v>10000</v>
      </c>
      <c r="H3">
        <v>2450</v>
      </c>
      <c r="I3">
        <v>950</v>
      </c>
      <c r="J3">
        <v>7650</v>
      </c>
      <c r="K3">
        <v>32.026143790849673</v>
      </c>
      <c r="L3">
        <v>3100</v>
      </c>
      <c r="M3">
        <v>30.64516129032258</v>
      </c>
    </row>
    <row r="4" spans="1:13" x14ac:dyDescent="0.25">
      <c r="A4" t="s">
        <v>11</v>
      </c>
      <c r="B4" t="s">
        <v>34</v>
      </c>
      <c r="C4">
        <v>2</v>
      </c>
      <c r="D4">
        <v>0</v>
      </c>
      <c r="E4">
        <v>0.215</v>
      </c>
      <c r="F4">
        <v>0.06</v>
      </c>
      <c r="G4">
        <v>10000</v>
      </c>
      <c r="H4">
        <v>2150</v>
      </c>
      <c r="I4">
        <v>600</v>
      </c>
      <c r="J4">
        <v>7650</v>
      </c>
      <c r="K4">
        <v>28.104575163398692</v>
      </c>
      <c r="L4">
        <v>3100</v>
      </c>
      <c r="M4">
        <v>19.35483870967742</v>
      </c>
    </row>
    <row r="5" spans="1:13" x14ac:dyDescent="0.25">
      <c r="A5" t="s">
        <v>18</v>
      </c>
      <c r="B5" t="s">
        <v>34</v>
      </c>
      <c r="C5">
        <v>2</v>
      </c>
      <c r="D5">
        <v>0</v>
      </c>
      <c r="E5">
        <v>0.06</v>
      </c>
      <c r="F5">
        <v>3.5000000000000003E-2</v>
      </c>
      <c r="G5">
        <v>10000</v>
      </c>
      <c r="H5">
        <v>600</v>
      </c>
      <c r="I5">
        <v>350.00000000000006</v>
      </c>
      <c r="J5">
        <v>7650</v>
      </c>
      <c r="K5">
        <v>7.8431372549019605</v>
      </c>
      <c r="L5">
        <v>3100</v>
      </c>
      <c r="M5">
        <v>11.290322580645164</v>
      </c>
    </row>
    <row r="6" spans="1:13" x14ac:dyDescent="0.25">
      <c r="A6" t="s">
        <v>13</v>
      </c>
      <c r="B6" t="s">
        <v>34</v>
      </c>
      <c r="C6">
        <v>2</v>
      </c>
      <c r="D6">
        <v>0</v>
      </c>
      <c r="E6">
        <v>0.7649999999999999</v>
      </c>
      <c r="F6">
        <v>0.31000000000000005</v>
      </c>
      <c r="G6">
        <v>10000</v>
      </c>
      <c r="H6">
        <v>7650</v>
      </c>
      <c r="I6">
        <v>3100</v>
      </c>
      <c r="J6">
        <v>7650</v>
      </c>
      <c r="K6">
        <v>100</v>
      </c>
      <c r="L6">
        <v>3100</v>
      </c>
      <c r="M6">
        <v>100</v>
      </c>
    </row>
    <row r="8" spans="1:13" x14ac:dyDescent="0.25">
      <c r="A8" t="s">
        <v>17</v>
      </c>
      <c r="B8" t="s">
        <v>34</v>
      </c>
      <c r="C8">
        <v>3</v>
      </c>
      <c r="D8">
        <v>0</v>
      </c>
      <c r="E8">
        <v>0.03</v>
      </c>
      <c r="F8">
        <v>0.02</v>
      </c>
      <c r="G8">
        <v>10000</v>
      </c>
      <c r="H8">
        <v>300</v>
      </c>
      <c r="I8">
        <v>200</v>
      </c>
      <c r="J8">
        <v>5650</v>
      </c>
      <c r="K8">
        <v>5.3097345132743365</v>
      </c>
      <c r="L8">
        <v>2800</v>
      </c>
      <c r="M8">
        <v>7.1428571428571423</v>
      </c>
    </row>
    <row r="9" spans="1:13" x14ac:dyDescent="0.25">
      <c r="A9" t="s">
        <v>19</v>
      </c>
      <c r="B9" t="s">
        <v>34</v>
      </c>
      <c r="C9">
        <v>3</v>
      </c>
      <c r="D9">
        <v>0</v>
      </c>
      <c r="E9">
        <v>0.115</v>
      </c>
      <c r="F9">
        <v>7.0000000000000007E-2</v>
      </c>
      <c r="G9">
        <v>10000</v>
      </c>
      <c r="H9">
        <v>1150</v>
      </c>
      <c r="I9">
        <v>700.00000000000011</v>
      </c>
      <c r="J9">
        <v>5650</v>
      </c>
      <c r="K9">
        <v>20.353982300884958</v>
      </c>
      <c r="L9">
        <v>2800</v>
      </c>
      <c r="M9">
        <v>25.000000000000007</v>
      </c>
    </row>
    <row r="10" spans="1:13" x14ac:dyDescent="0.25">
      <c r="A10" t="s">
        <v>11</v>
      </c>
      <c r="B10" t="s">
        <v>34</v>
      </c>
      <c r="C10">
        <v>3</v>
      </c>
      <c r="D10">
        <v>0</v>
      </c>
      <c r="E10">
        <v>3.5000000000000003E-2</v>
      </c>
      <c r="F10">
        <v>1.4999999999999999E-2</v>
      </c>
      <c r="G10">
        <v>10000</v>
      </c>
      <c r="H10">
        <v>350.00000000000006</v>
      </c>
      <c r="I10">
        <v>150</v>
      </c>
      <c r="J10">
        <v>5650</v>
      </c>
      <c r="K10">
        <v>6.1946902654867273</v>
      </c>
      <c r="L10">
        <v>2800</v>
      </c>
      <c r="M10">
        <v>5.3571428571428568</v>
      </c>
    </row>
    <row r="11" spans="1:13" x14ac:dyDescent="0.25">
      <c r="A11" t="s">
        <v>16</v>
      </c>
      <c r="B11" t="s">
        <v>34</v>
      </c>
      <c r="C11">
        <v>3</v>
      </c>
      <c r="D11">
        <v>0</v>
      </c>
      <c r="E11">
        <v>0.25</v>
      </c>
      <c r="F11">
        <v>9.5000000000000001E-2</v>
      </c>
      <c r="G11">
        <v>10000</v>
      </c>
      <c r="H11">
        <v>2500</v>
      </c>
      <c r="I11">
        <v>950</v>
      </c>
      <c r="J11">
        <v>5650</v>
      </c>
      <c r="K11">
        <v>44.247787610619469</v>
      </c>
      <c r="L11">
        <v>2800</v>
      </c>
      <c r="M11">
        <v>33.928571428571431</v>
      </c>
    </row>
    <row r="12" spans="1:13" x14ac:dyDescent="0.25">
      <c r="A12" t="s">
        <v>18</v>
      </c>
      <c r="B12" t="s">
        <v>34</v>
      </c>
      <c r="C12">
        <v>3</v>
      </c>
      <c r="D12">
        <v>0</v>
      </c>
      <c r="E12">
        <v>5.5E-2</v>
      </c>
      <c r="F12">
        <v>2.5000000000000001E-2</v>
      </c>
      <c r="G12">
        <v>10000</v>
      </c>
      <c r="H12">
        <v>550</v>
      </c>
      <c r="I12">
        <v>250</v>
      </c>
      <c r="J12">
        <v>5650</v>
      </c>
      <c r="K12">
        <v>9.7345132743362832</v>
      </c>
      <c r="L12">
        <v>2800</v>
      </c>
      <c r="M12">
        <v>8.9285714285714288</v>
      </c>
    </row>
    <row r="13" spans="1:13" x14ac:dyDescent="0.25">
      <c r="A13" t="s">
        <v>14</v>
      </c>
      <c r="B13" t="s">
        <v>34</v>
      </c>
      <c r="C13">
        <v>3</v>
      </c>
      <c r="D13">
        <v>0</v>
      </c>
      <c r="E13">
        <v>0.08</v>
      </c>
      <c r="F13">
        <v>5.5E-2</v>
      </c>
      <c r="G13">
        <v>10000</v>
      </c>
      <c r="H13">
        <v>800</v>
      </c>
      <c r="I13">
        <v>550</v>
      </c>
      <c r="J13">
        <v>5650</v>
      </c>
      <c r="K13">
        <v>14.159292035398231</v>
      </c>
      <c r="L13">
        <v>2800</v>
      </c>
      <c r="M13">
        <v>19.642857142857142</v>
      </c>
    </row>
    <row r="14" spans="1:13" x14ac:dyDescent="0.25">
      <c r="A14" t="s">
        <v>13</v>
      </c>
      <c r="B14" t="s">
        <v>34</v>
      </c>
      <c r="C14">
        <v>3</v>
      </c>
      <c r="D14">
        <v>0</v>
      </c>
      <c r="E14">
        <v>0.56500000000000006</v>
      </c>
      <c r="F14">
        <v>0.28000000000000003</v>
      </c>
      <c r="G14">
        <v>10000</v>
      </c>
      <c r="H14">
        <v>5650</v>
      </c>
      <c r="I14">
        <v>2800</v>
      </c>
      <c r="J14">
        <v>5650</v>
      </c>
      <c r="K14">
        <v>100</v>
      </c>
      <c r="L14">
        <v>2800</v>
      </c>
      <c r="M14">
        <v>100</v>
      </c>
    </row>
    <row r="16" spans="1:13" x14ac:dyDescent="0.25">
      <c r="A16" t="s">
        <v>17</v>
      </c>
      <c r="B16" t="s">
        <v>34</v>
      </c>
      <c r="C16">
        <v>4</v>
      </c>
      <c r="D16">
        <v>0</v>
      </c>
      <c r="E16">
        <v>1.4999999999999999E-2</v>
      </c>
      <c r="F16">
        <v>0.01</v>
      </c>
      <c r="G16">
        <v>10000</v>
      </c>
      <c r="H16">
        <v>150</v>
      </c>
      <c r="I16">
        <v>100</v>
      </c>
      <c r="J16">
        <v>5000</v>
      </c>
      <c r="K16">
        <v>3</v>
      </c>
      <c r="L16">
        <v>2500</v>
      </c>
      <c r="M16">
        <v>4</v>
      </c>
    </row>
    <row r="17" spans="1:13" x14ac:dyDescent="0.25">
      <c r="A17" t="s">
        <v>11</v>
      </c>
      <c r="B17" t="s">
        <v>34</v>
      </c>
      <c r="C17">
        <v>4</v>
      </c>
      <c r="D17">
        <v>0</v>
      </c>
      <c r="E17">
        <v>0.115</v>
      </c>
      <c r="F17">
        <v>2.5000000000000001E-2</v>
      </c>
      <c r="G17">
        <v>10000</v>
      </c>
      <c r="H17">
        <v>1150</v>
      </c>
      <c r="I17">
        <v>250</v>
      </c>
      <c r="J17">
        <v>5000</v>
      </c>
      <c r="K17">
        <v>23</v>
      </c>
      <c r="L17">
        <v>2500</v>
      </c>
      <c r="M17">
        <v>10</v>
      </c>
    </row>
    <row r="18" spans="1:13" x14ac:dyDescent="0.25">
      <c r="A18" t="s">
        <v>35</v>
      </c>
      <c r="B18" t="s">
        <v>34</v>
      </c>
      <c r="C18">
        <v>4</v>
      </c>
      <c r="D18">
        <v>0</v>
      </c>
      <c r="E18">
        <v>0.02</v>
      </c>
      <c r="F18">
        <v>1.4999999999999999E-2</v>
      </c>
      <c r="G18">
        <v>10000</v>
      </c>
      <c r="H18">
        <v>200</v>
      </c>
      <c r="I18">
        <v>150</v>
      </c>
      <c r="J18">
        <v>5000</v>
      </c>
      <c r="K18">
        <v>4</v>
      </c>
      <c r="L18">
        <v>2500</v>
      </c>
      <c r="M18">
        <v>6</v>
      </c>
    </row>
    <row r="19" spans="1:13" x14ac:dyDescent="0.25">
      <c r="A19" t="s">
        <v>14</v>
      </c>
      <c r="B19" t="s">
        <v>34</v>
      </c>
      <c r="C19">
        <v>4</v>
      </c>
      <c r="D19">
        <v>0</v>
      </c>
      <c r="E19">
        <v>0.16500000000000001</v>
      </c>
      <c r="F19">
        <v>0.105</v>
      </c>
      <c r="G19">
        <v>10000</v>
      </c>
      <c r="H19">
        <v>1650</v>
      </c>
      <c r="I19">
        <v>1050</v>
      </c>
      <c r="J19">
        <v>5000</v>
      </c>
      <c r="K19">
        <v>33</v>
      </c>
      <c r="L19">
        <v>2500</v>
      </c>
      <c r="M19">
        <v>42</v>
      </c>
    </row>
    <row r="20" spans="1:13" x14ac:dyDescent="0.25">
      <c r="A20" t="s">
        <v>19</v>
      </c>
      <c r="B20" t="s">
        <v>34</v>
      </c>
      <c r="C20">
        <v>4</v>
      </c>
      <c r="D20">
        <v>0</v>
      </c>
      <c r="E20">
        <v>7.0000000000000007E-2</v>
      </c>
      <c r="F20">
        <v>0.04</v>
      </c>
      <c r="G20">
        <v>10000</v>
      </c>
      <c r="H20">
        <v>700.00000000000011</v>
      </c>
      <c r="I20">
        <v>400</v>
      </c>
      <c r="J20">
        <v>5000</v>
      </c>
      <c r="K20">
        <v>14.000000000000002</v>
      </c>
      <c r="L20">
        <v>2500</v>
      </c>
      <c r="M20">
        <v>16</v>
      </c>
    </row>
    <row r="21" spans="1:13" x14ac:dyDescent="0.25">
      <c r="A21" t="s">
        <v>11</v>
      </c>
      <c r="B21" t="s">
        <v>34</v>
      </c>
      <c r="C21">
        <v>4</v>
      </c>
      <c r="D21">
        <v>0</v>
      </c>
      <c r="E21">
        <v>5.5E-2</v>
      </c>
      <c r="F21">
        <v>3.5000000000000003E-2</v>
      </c>
      <c r="G21">
        <v>10000</v>
      </c>
      <c r="H21">
        <v>550</v>
      </c>
      <c r="I21">
        <v>350.00000000000006</v>
      </c>
      <c r="J21">
        <v>5000</v>
      </c>
      <c r="K21">
        <v>11</v>
      </c>
      <c r="L21">
        <v>2500</v>
      </c>
      <c r="M21">
        <v>14.000000000000002</v>
      </c>
    </row>
    <row r="22" spans="1:13" x14ac:dyDescent="0.25">
      <c r="A22" t="s">
        <v>23</v>
      </c>
      <c r="B22" t="s">
        <v>34</v>
      </c>
      <c r="C22">
        <v>4</v>
      </c>
      <c r="D22">
        <v>0</v>
      </c>
      <c r="E22">
        <v>0.06</v>
      </c>
      <c r="F22">
        <v>0.02</v>
      </c>
      <c r="G22">
        <v>10000</v>
      </c>
      <c r="H22">
        <v>600</v>
      </c>
      <c r="I22">
        <v>200</v>
      </c>
      <c r="J22">
        <v>5000</v>
      </c>
      <c r="K22">
        <v>12</v>
      </c>
      <c r="L22">
        <v>2500</v>
      </c>
      <c r="M22">
        <v>8</v>
      </c>
    </row>
    <row r="23" spans="1:13" x14ac:dyDescent="0.25">
      <c r="A23" t="s">
        <v>13</v>
      </c>
      <c r="B23" t="s">
        <v>34</v>
      </c>
      <c r="C23">
        <v>4</v>
      </c>
      <c r="D23">
        <v>0</v>
      </c>
      <c r="E23">
        <v>0.5</v>
      </c>
      <c r="F23">
        <v>0.25</v>
      </c>
      <c r="G23">
        <v>70000</v>
      </c>
      <c r="H23">
        <v>5000</v>
      </c>
      <c r="I23">
        <v>2500</v>
      </c>
      <c r="J23">
        <v>5000</v>
      </c>
      <c r="K23">
        <v>100</v>
      </c>
      <c r="L23">
        <v>2500</v>
      </c>
      <c r="M23">
        <v>100</v>
      </c>
    </row>
    <row r="25" spans="1:13" x14ac:dyDescent="0.25">
      <c r="A25" t="s">
        <v>14</v>
      </c>
      <c r="B25" t="s">
        <v>34</v>
      </c>
      <c r="C25">
        <v>5</v>
      </c>
      <c r="D25">
        <v>0</v>
      </c>
      <c r="E25">
        <v>0.38</v>
      </c>
      <c r="F25">
        <v>0.22500000000000001</v>
      </c>
      <c r="G25">
        <v>10000</v>
      </c>
      <c r="H25">
        <v>3800</v>
      </c>
      <c r="I25">
        <v>2250</v>
      </c>
      <c r="J25">
        <v>9250</v>
      </c>
      <c r="K25">
        <v>41.081081081081081</v>
      </c>
      <c r="L25">
        <v>3760</v>
      </c>
      <c r="M25">
        <v>59.840425531914896</v>
      </c>
    </row>
    <row r="26" spans="1:13" x14ac:dyDescent="0.25">
      <c r="A26" t="s">
        <v>11</v>
      </c>
      <c r="B26" t="s">
        <v>34</v>
      </c>
      <c r="C26">
        <v>5</v>
      </c>
      <c r="D26">
        <v>0</v>
      </c>
      <c r="E26">
        <v>0.505</v>
      </c>
      <c r="F26">
        <v>0.13500000000000001</v>
      </c>
      <c r="G26">
        <v>10000</v>
      </c>
      <c r="H26">
        <v>5050</v>
      </c>
      <c r="I26">
        <v>1350</v>
      </c>
      <c r="J26">
        <v>9250</v>
      </c>
      <c r="K26">
        <v>54.594594594594589</v>
      </c>
      <c r="L26">
        <v>3760</v>
      </c>
      <c r="M26">
        <v>35.904255319148938</v>
      </c>
    </row>
    <row r="27" spans="1:13" x14ac:dyDescent="0.25">
      <c r="A27" t="s">
        <v>16</v>
      </c>
      <c r="B27" t="s">
        <v>34</v>
      </c>
      <c r="C27">
        <v>5</v>
      </c>
      <c r="D27">
        <v>0</v>
      </c>
      <c r="E27">
        <v>0.01</v>
      </c>
      <c r="F27">
        <v>5.0000000000000001E-3</v>
      </c>
      <c r="G27">
        <v>10000</v>
      </c>
      <c r="H27">
        <v>100</v>
      </c>
      <c r="I27">
        <v>50</v>
      </c>
      <c r="J27">
        <v>9250</v>
      </c>
      <c r="K27">
        <v>1.0810810810810811</v>
      </c>
      <c r="L27">
        <v>3760</v>
      </c>
      <c r="M27">
        <v>1.3297872340425532</v>
      </c>
    </row>
    <row r="28" spans="1:13" x14ac:dyDescent="0.25">
      <c r="A28" t="s">
        <v>17</v>
      </c>
      <c r="B28" t="s">
        <v>34</v>
      </c>
      <c r="C28">
        <v>5</v>
      </c>
      <c r="D28">
        <v>0</v>
      </c>
      <c r="E28">
        <v>2.5000000000000001E-2</v>
      </c>
      <c r="F28">
        <v>0.01</v>
      </c>
      <c r="G28">
        <v>10000</v>
      </c>
      <c r="H28">
        <v>250</v>
      </c>
      <c r="I28">
        <v>100</v>
      </c>
      <c r="J28">
        <v>9250</v>
      </c>
      <c r="K28">
        <v>2.7027027027027026</v>
      </c>
      <c r="L28">
        <v>3760</v>
      </c>
      <c r="M28">
        <v>2.6595744680851063</v>
      </c>
    </row>
    <row r="29" spans="1:13" x14ac:dyDescent="0.25">
      <c r="A29" t="s">
        <v>19</v>
      </c>
      <c r="B29" t="s">
        <v>34</v>
      </c>
      <c r="C29">
        <v>5</v>
      </c>
      <c r="D29">
        <v>0</v>
      </c>
      <c r="E29">
        <v>5.0000000000000001E-3</v>
      </c>
      <c r="F29">
        <v>1E-3</v>
      </c>
      <c r="G29">
        <v>10000</v>
      </c>
      <c r="H29">
        <v>50</v>
      </c>
      <c r="I29">
        <v>10</v>
      </c>
      <c r="J29">
        <v>9250</v>
      </c>
      <c r="K29">
        <v>0.54054054054054057</v>
      </c>
      <c r="L29">
        <v>3760</v>
      </c>
      <c r="M29">
        <v>0.26595744680851063</v>
      </c>
    </row>
    <row r="30" spans="1:13" x14ac:dyDescent="0.25">
      <c r="A30" t="s">
        <v>13</v>
      </c>
      <c r="B30" t="s">
        <v>34</v>
      </c>
      <c r="C30">
        <v>5</v>
      </c>
      <c r="D30">
        <v>0</v>
      </c>
      <c r="E30">
        <v>0.92500000000000004</v>
      </c>
      <c r="F30">
        <v>0.376</v>
      </c>
      <c r="G30">
        <v>50000</v>
      </c>
      <c r="H30">
        <v>9250</v>
      </c>
      <c r="I30">
        <v>3760</v>
      </c>
      <c r="J30">
        <v>9250</v>
      </c>
      <c r="K30">
        <v>100</v>
      </c>
      <c r="L30">
        <v>3760</v>
      </c>
      <c r="M30">
        <v>100</v>
      </c>
    </row>
    <row r="32" spans="1:13" x14ac:dyDescent="0.25">
      <c r="A32" t="s">
        <v>15</v>
      </c>
      <c r="B32" t="s">
        <v>34</v>
      </c>
      <c r="C32">
        <v>1</v>
      </c>
      <c r="D32">
        <v>15</v>
      </c>
      <c r="E32">
        <v>2.5000000000000001E-2</v>
      </c>
      <c r="F32">
        <v>0.02</v>
      </c>
      <c r="G32">
        <v>10000</v>
      </c>
      <c r="H32">
        <v>250</v>
      </c>
      <c r="I32">
        <v>200</v>
      </c>
      <c r="J32">
        <v>5300</v>
      </c>
      <c r="K32">
        <v>4.716981132075472</v>
      </c>
      <c r="L32">
        <v>2150</v>
      </c>
      <c r="M32">
        <v>9.3023255813953494</v>
      </c>
    </row>
    <row r="33" spans="1:13" x14ac:dyDescent="0.25">
      <c r="A33" t="s">
        <v>14</v>
      </c>
      <c r="B33" t="s">
        <v>34</v>
      </c>
      <c r="C33">
        <v>1</v>
      </c>
      <c r="D33">
        <v>15</v>
      </c>
      <c r="E33">
        <v>0.01</v>
      </c>
      <c r="F33">
        <v>5.0000000000000001E-3</v>
      </c>
      <c r="G33">
        <v>10000</v>
      </c>
      <c r="H33">
        <v>100</v>
      </c>
      <c r="I33">
        <v>50</v>
      </c>
      <c r="J33">
        <v>5300</v>
      </c>
      <c r="K33">
        <v>1.8867924528301887</v>
      </c>
      <c r="L33">
        <v>2150</v>
      </c>
      <c r="M33">
        <v>2.3255813953488373</v>
      </c>
    </row>
    <row r="34" spans="1:13" x14ac:dyDescent="0.25">
      <c r="A34" t="s">
        <v>16</v>
      </c>
      <c r="B34" t="s">
        <v>34</v>
      </c>
      <c r="C34">
        <v>1</v>
      </c>
      <c r="D34">
        <v>15</v>
      </c>
      <c r="E34">
        <v>0.495</v>
      </c>
      <c r="F34">
        <v>0.19</v>
      </c>
      <c r="G34">
        <v>10000</v>
      </c>
      <c r="H34">
        <v>4950</v>
      </c>
      <c r="I34">
        <v>1900</v>
      </c>
      <c r="J34">
        <v>5300</v>
      </c>
      <c r="K34">
        <v>93.396226415094347</v>
      </c>
      <c r="L34">
        <v>2150</v>
      </c>
      <c r="M34">
        <v>88.372093023255815</v>
      </c>
    </row>
    <row r="35" spans="1:13" x14ac:dyDescent="0.25">
      <c r="A35" t="s">
        <v>13</v>
      </c>
      <c r="B35" t="s">
        <v>34</v>
      </c>
      <c r="C35">
        <v>1</v>
      </c>
      <c r="D35">
        <v>15</v>
      </c>
      <c r="E35">
        <v>0.53</v>
      </c>
      <c r="F35">
        <v>0.215</v>
      </c>
      <c r="G35">
        <v>30000</v>
      </c>
      <c r="H35">
        <v>5300</v>
      </c>
      <c r="I35">
        <v>2150</v>
      </c>
      <c r="J35">
        <v>5300</v>
      </c>
      <c r="K35">
        <v>100</v>
      </c>
      <c r="L35">
        <v>2150</v>
      </c>
      <c r="M35">
        <v>100</v>
      </c>
    </row>
    <row r="37" spans="1:13" x14ac:dyDescent="0.25">
      <c r="A37" t="s">
        <v>16</v>
      </c>
      <c r="B37" t="s">
        <v>34</v>
      </c>
      <c r="C37">
        <v>2</v>
      </c>
      <c r="D37">
        <v>15</v>
      </c>
      <c r="E37">
        <v>1.335</v>
      </c>
      <c r="F37">
        <v>0.13</v>
      </c>
      <c r="G37">
        <v>10000</v>
      </c>
      <c r="H37">
        <f>F37*G37</f>
        <v>1300</v>
      </c>
      <c r="I37">
        <v>11299.999999999998</v>
      </c>
      <c r="J37">
        <v>16500</v>
      </c>
      <c r="K37">
        <v>80.909090909090907</v>
      </c>
      <c r="L37">
        <v>13049.999999999998</v>
      </c>
      <c r="M37">
        <v>86.59003831417624</v>
      </c>
    </row>
    <row r="38" spans="1:13" x14ac:dyDescent="0.25">
      <c r="A38" t="s">
        <v>14</v>
      </c>
      <c r="B38" t="s">
        <v>34</v>
      </c>
      <c r="C38">
        <v>2</v>
      </c>
      <c r="D38">
        <v>15</v>
      </c>
      <c r="E38">
        <v>0.315</v>
      </c>
      <c r="F38">
        <v>0.17499999999999999</v>
      </c>
      <c r="G38">
        <v>10000</v>
      </c>
      <c r="H38">
        <v>3150</v>
      </c>
      <c r="I38">
        <v>1750</v>
      </c>
      <c r="J38">
        <v>16500</v>
      </c>
      <c r="K38">
        <v>19.090909090909093</v>
      </c>
      <c r="L38">
        <v>13049.999999999998</v>
      </c>
      <c r="M38">
        <v>13.409961685823756</v>
      </c>
    </row>
    <row r="39" spans="1:13" x14ac:dyDescent="0.25">
      <c r="A39" t="s">
        <v>13</v>
      </c>
      <c r="B39" t="s">
        <v>34</v>
      </c>
      <c r="C39">
        <v>2</v>
      </c>
      <c r="D39">
        <v>15</v>
      </c>
      <c r="E39">
        <v>1.65</v>
      </c>
      <c r="F39">
        <v>1.3049999999999999</v>
      </c>
      <c r="G39">
        <v>20000</v>
      </c>
      <c r="H39">
        <f>H37+H38</f>
        <v>4450</v>
      </c>
      <c r="I39">
        <v>13049.999999999998</v>
      </c>
      <c r="J39">
        <v>16500</v>
      </c>
      <c r="K39">
        <v>100</v>
      </c>
      <c r="L39">
        <v>13049.999999999998</v>
      </c>
      <c r="M39">
        <v>100</v>
      </c>
    </row>
    <row r="41" spans="1:13" x14ac:dyDescent="0.25">
      <c r="A41" t="s">
        <v>16</v>
      </c>
      <c r="B41" t="s">
        <v>34</v>
      </c>
      <c r="C41">
        <v>3</v>
      </c>
      <c r="D41">
        <v>15</v>
      </c>
      <c r="E41">
        <v>0.73499999999999999</v>
      </c>
      <c r="F41">
        <v>0.27500000000000002</v>
      </c>
      <c r="G41">
        <v>10000</v>
      </c>
      <c r="H41">
        <v>7350</v>
      </c>
      <c r="I41">
        <v>2750</v>
      </c>
      <c r="J41">
        <v>7900</v>
      </c>
      <c r="K41">
        <v>93.037974683544306</v>
      </c>
      <c r="L41">
        <v>3100</v>
      </c>
      <c r="M41">
        <v>88.709677419354833</v>
      </c>
    </row>
    <row r="42" spans="1:13" x14ac:dyDescent="0.25">
      <c r="A42" t="s">
        <v>14</v>
      </c>
      <c r="B42" t="s">
        <v>34</v>
      </c>
      <c r="C42">
        <v>3</v>
      </c>
      <c r="D42">
        <v>15</v>
      </c>
      <c r="E42">
        <v>4.4999999999999998E-2</v>
      </c>
      <c r="F42">
        <v>0.03</v>
      </c>
      <c r="G42">
        <v>10000</v>
      </c>
      <c r="H42">
        <v>450</v>
      </c>
      <c r="I42">
        <v>300</v>
      </c>
      <c r="J42">
        <v>7900</v>
      </c>
      <c r="K42">
        <v>5.6962025316455698</v>
      </c>
      <c r="L42">
        <v>3100</v>
      </c>
      <c r="M42">
        <v>9.67741935483871</v>
      </c>
    </row>
    <row r="43" spans="1:13" x14ac:dyDescent="0.25">
      <c r="A43" t="s">
        <v>11</v>
      </c>
      <c r="B43" t="s">
        <v>34</v>
      </c>
      <c r="C43">
        <v>3</v>
      </c>
      <c r="D43">
        <v>15</v>
      </c>
      <c r="E43">
        <v>0.01</v>
      </c>
      <c r="F43">
        <v>5.0000000000000001E-3</v>
      </c>
      <c r="G43">
        <v>10000</v>
      </c>
      <c r="H43">
        <v>100</v>
      </c>
      <c r="I43">
        <v>50</v>
      </c>
      <c r="J43">
        <v>7900</v>
      </c>
      <c r="K43">
        <v>1.2658227848101267</v>
      </c>
      <c r="L43">
        <v>3100</v>
      </c>
      <c r="M43">
        <v>1.6129032258064515</v>
      </c>
    </row>
    <row r="44" spans="1:13" x14ac:dyDescent="0.25">
      <c r="A44" t="s">
        <v>13</v>
      </c>
      <c r="B44" t="s">
        <v>34</v>
      </c>
      <c r="C44">
        <v>3</v>
      </c>
      <c r="D44">
        <v>15</v>
      </c>
      <c r="E44">
        <v>0.79</v>
      </c>
      <c r="F44">
        <v>0.31000000000000005</v>
      </c>
      <c r="G44">
        <v>30000</v>
      </c>
      <c r="H44">
        <v>7900</v>
      </c>
      <c r="I44">
        <v>3100</v>
      </c>
      <c r="J44">
        <v>7900</v>
      </c>
      <c r="K44">
        <v>100</v>
      </c>
      <c r="L44">
        <v>3100</v>
      </c>
      <c r="M44">
        <v>100</v>
      </c>
    </row>
    <row r="46" spans="1:13" x14ac:dyDescent="0.25">
      <c r="A46" t="s">
        <v>22</v>
      </c>
      <c r="B46" t="s">
        <v>34</v>
      </c>
      <c r="C46">
        <v>4</v>
      </c>
      <c r="D46">
        <v>15</v>
      </c>
      <c r="E46">
        <v>5.0000000000000001E-3</v>
      </c>
      <c r="F46">
        <v>5.0000000000000001E-3</v>
      </c>
      <c r="G46">
        <v>10000</v>
      </c>
      <c r="H46">
        <v>50</v>
      </c>
      <c r="I46">
        <v>50</v>
      </c>
      <c r="J46">
        <v>5450</v>
      </c>
      <c r="K46">
        <v>0.91743119266055051</v>
      </c>
      <c r="L46">
        <v>2850</v>
      </c>
      <c r="M46">
        <v>1.7543859649122806</v>
      </c>
    </row>
    <row r="47" spans="1:13" x14ac:dyDescent="0.25">
      <c r="A47" t="s">
        <v>14</v>
      </c>
      <c r="B47" t="s">
        <v>34</v>
      </c>
      <c r="C47">
        <v>4</v>
      </c>
      <c r="D47">
        <v>15</v>
      </c>
      <c r="E47">
        <v>0.21</v>
      </c>
      <c r="F47">
        <v>0.12</v>
      </c>
      <c r="G47">
        <v>10000</v>
      </c>
      <c r="H47">
        <v>2100</v>
      </c>
      <c r="I47">
        <v>1200</v>
      </c>
      <c r="J47">
        <v>5450</v>
      </c>
      <c r="K47">
        <v>38.532110091743121</v>
      </c>
      <c r="L47">
        <v>2850</v>
      </c>
      <c r="M47">
        <v>42.105263157894733</v>
      </c>
    </row>
    <row r="48" spans="1:13" x14ac:dyDescent="0.25">
      <c r="A48" t="s">
        <v>17</v>
      </c>
      <c r="B48" t="s">
        <v>34</v>
      </c>
      <c r="C48">
        <v>4</v>
      </c>
      <c r="D48">
        <v>15</v>
      </c>
      <c r="E48">
        <v>0.17499999999999999</v>
      </c>
      <c r="F48">
        <v>0.08</v>
      </c>
      <c r="G48">
        <v>10000</v>
      </c>
      <c r="H48">
        <v>1750</v>
      </c>
      <c r="I48">
        <v>800</v>
      </c>
      <c r="J48">
        <v>5450</v>
      </c>
      <c r="K48">
        <v>32.11009174311927</v>
      </c>
      <c r="L48">
        <v>2850</v>
      </c>
      <c r="M48">
        <v>28.07017543859649</v>
      </c>
    </row>
    <row r="49" spans="1:13" x14ac:dyDescent="0.25">
      <c r="A49" t="s">
        <v>19</v>
      </c>
      <c r="B49" t="s">
        <v>34</v>
      </c>
      <c r="C49">
        <v>4</v>
      </c>
      <c r="D49">
        <v>15</v>
      </c>
      <c r="E49">
        <v>5.5E-2</v>
      </c>
      <c r="F49">
        <v>3.5000000000000003E-2</v>
      </c>
      <c r="G49">
        <v>10000</v>
      </c>
      <c r="H49">
        <v>550</v>
      </c>
      <c r="I49">
        <v>350.00000000000006</v>
      </c>
      <c r="J49">
        <v>5450</v>
      </c>
      <c r="K49">
        <v>10.091743119266056</v>
      </c>
      <c r="L49">
        <v>2850</v>
      </c>
      <c r="M49">
        <v>12.280701754385968</v>
      </c>
    </row>
    <row r="50" spans="1:13" x14ac:dyDescent="0.25">
      <c r="A50" t="s">
        <v>16</v>
      </c>
      <c r="B50" t="s">
        <v>34</v>
      </c>
      <c r="C50">
        <v>4</v>
      </c>
      <c r="D50">
        <v>15</v>
      </c>
      <c r="E50">
        <v>0.1</v>
      </c>
      <c r="F50">
        <v>4.4999999999999998E-2</v>
      </c>
      <c r="G50">
        <v>10000</v>
      </c>
      <c r="H50">
        <v>1000</v>
      </c>
      <c r="I50">
        <v>450</v>
      </c>
      <c r="J50">
        <v>5450</v>
      </c>
      <c r="K50">
        <v>18.348623853211009</v>
      </c>
      <c r="L50">
        <v>2850</v>
      </c>
      <c r="M50">
        <v>15.789473684210526</v>
      </c>
    </row>
    <row r="51" spans="1:13" x14ac:dyDescent="0.25">
      <c r="A51" t="s">
        <v>13</v>
      </c>
      <c r="B51" t="s">
        <v>34</v>
      </c>
      <c r="C51">
        <v>4</v>
      </c>
      <c r="D51">
        <v>15</v>
      </c>
      <c r="E51">
        <v>0.54500000000000004</v>
      </c>
      <c r="F51">
        <v>0.28500000000000003</v>
      </c>
      <c r="G51">
        <v>50000</v>
      </c>
      <c r="H51">
        <v>5450</v>
      </c>
      <c r="I51">
        <v>2850</v>
      </c>
      <c r="J51">
        <v>5450</v>
      </c>
      <c r="K51">
        <v>100</v>
      </c>
      <c r="L51">
        <v>2850</v>
      </c>
      <c r="M51">
        <v>100</v>
      </c>
    </row>
    <row r="53" spans="1:13" x14ac:dyDescent="0.25">
      <c r="A53" t="s">
        <v>20</v>
      </c>
      <c r="B53" t="s">
        <v>34</v>
      </c>
      <c r="C53">
        <v>5</v>
      </c>
      <c r="D53">
        <v>15</v>
      </c>
      <c r="E53">
        <v>0.03</v>
      </c>
      <c r="F53">
        <v>1.4999999999999999E-2</v>
      </c>
      <c r="G53">
        <v>10000</v>
      </c>
      <c r="H53">
        <v>300</v>
      </c>
      <c r="I53">
        <v>150</v>
      </c>
      <c r="J53">
        <v>2100</v>
      </c>
      <c r="K53">
        <v>14.285714285714285</v>
      </c>
      <c r="L53">
        <v>1850</v>
      </c>
      <c r="M53">
        <v>8.1081081081081088</v>
      </c>
    </row>
    <row r="54" spans="1:13" x14ac:dyDescent="0.25">
      <c r="A54" t="s">
        <v>35</v>
      </c>
      <c r="B54" t="s">
        <v>34</v>
      </c>
      <c r="C54">
        <v>5</v>
      </c>
      <c r="D54">
        <v>15</v>
      </c>
      <c r="E54">
        <v>7.0000000000000007E-2</v>
      </c>
      <c r="F54">
        <v>3.5000000000000003E-2</v>
      </c>
      <c r="G54">
        <v>10000</v>
      </c>
      <c r="H54">
        <v>700.00000000000011</v>
      </c>
      <c r="I54">
        <v>350.00000000000006</v>
      </c>
      <c r="J54">
        <v>2100</v>
      </c>
      <c r="K54">
        <v>33.333333333333336</v>
      </c>
      <c r="L54">
        <v>1850</v>
      </c>
      <c r="M54">
        <v>18.918918918918923</v>
      </c>
    </row>
    <row r="55" spans="1:13" x14ac:dyDescent="0.25">
      <c r="A55" t="s">
        <v>18</v>
      </c>
      <c r="B55" t="s">
        <v>34</v>
      </c>
      <c r="C55">
        <v>5</v>
      </c>
      <c r="D55">
        <v>15</v>
      </c>
      <c r="E55">
        <v>0.04</v>
      </c>
      <c r="F55">
        <v>0.02</v>
      </c>
      <c r="G55">
        <v>10000</v>
      </c>
      <c r="H55">
        <v>400</v>
      </c>
      <c r="I55">
        <v>200</v>
      </c>
      <c r="J55">
        <v>2100</v>
      </c>
      <c r="K55">
        <v>19.047619047619047</v>
      </c>
      <c r="L55">
        <v>1850</v>
      </c>
      <c r="M55">
        <v>10.810810810810811</v>
      </c>
    </row>
    <row r="56" spans="1:13" x14ac:dyDescent="0.25">
      <c r="A56" t="s">
        <v>14</v>
      </c>
      <c r="B56" t="s">
        <v>34</v>
      </c>
      <c r="C56">
        <v>5</v>
      </c>
      <c r="D56">
        <v>15</v>
      </c>
      <c r="E56">
        <v>7.0000000000000007E-2</v>
      </c>
      <c r="F56">
        <v>0.04</v>
      </c>
      <c r="G56">
        <v>10000</v>
      </c>
      <c r="H56">
        <v>700.00000000000011</v>
      </c>
      <c r="I56">
        <v>400</v>
      </c>
      <c r="J56">
        <v>2100</v>
      </c>
      <c r="K56">
        <v>33.333333333333336</v>
      </c>
      <c r="L56">
        <v>1850</v>
      </c>
      <c r="M56">
        <v>21.621621621621621</v>
      </c>
    </row>
    <row r="57" spans="1:13" x14ac:dyDescent="0.25">
      <c r="A57" t="s">
        <v>19</v>
      </c>
      <c r="B57" t="s">
        <v>34</v>
      </c>
      <c r="C57">
        <v>5</v>
      </c>
      <c r="D57">
        <v>15</v>
      </c>
      <c r="E57">
        <v>0</v>
      </c>
      <c r="F57">
        <v>7.4999999999999997E-2</v>
      </c>
      <c r="G57">
        <v>10000</v>
      </c>
      <c r="H57">
        <v>0</v>
      </c>
      <c r="I57">
        <v>750</v>
      </c>
      <c r="J57">
        <v>2100</v>
      </c>
      <c r="K57">
        <v>0</v>
      </c>
      <c r="L57">
        <v>1850</v>
      </c>
      <c r="M57">
        <v>40.54054054054054</v>
      </c>
    </row>
    <row r="58" spans="1:13" x14ac:dyDescent="0.25">
      <c r="A58" t="s">
        <v>13</v>
      </c>
      <c r="B58" t="s">
        <v>34</v>
      </c>
      <c r="C58">
        <v>5</v>
      </c>
      <c r="D58">
        <v>15</v>
      </c>
      <c r="E58">
        <v>0.21000000000000002</v>
      </c>
      <c r="F58">
        <v>0.185</v>
      </c>
      <c r="G58">
        <v>50000</v>
      </c>
      <c r="H58">
        <v>2100</v>
      </c>
      <c r="I58">
        <v>1850</v>
      </c>
      <c r="J58">
        <v>2100</v>
      </c>
      <c r="K58">
        <v>100</v>
      </c>
      <c r="L58">
        <v>1850</v>
      </c>
      <c r="M58">
        <v>100</v>
      </c>
    </row>
    <row r="60" spans="1:13" x14ac:dyDescent="0.25">
      <c r="A60" t="s">
        <v>14</v>
      </c>
      <c r="B60" t="s">
        <v>34</v>
      </c>
      <c r="C60">
        <v>1</v>
      </c>
      <c r="D60">
        <v>30</v>
      </c>
      <c r="E60">
        <v>0.2</v>
      </c>
      <c r="F60">
        <v>0.11</v>
      </c>
      <c r="G60">
        <v>10000</v>
      </c>
      <c r="H60">
        <v>2000</v>
      </c>
      <c r="I60">
        <v>1100</v>
      </c>
      <c r="J60">
        <v>5450</v>
      </c>
      <c r="K60">
        <v>36.697247706422019</v>
      </c>
      <c r="L60">
        <v>2400</v>
      </c>
      <c r="M60">
        <v>45.833333333333329</v>
      </c>
    </row>
    <row r="61" spans="1:13" x14ac:dyDescent="0.25">
      <c r="A61" t="s">
        <v>16</v>
      </c>
      <c r="B61" t="s">
        <v>34</v>
      </c>
      <c r="C61">
        <v>1</v>
      </c>
      <c r="D61">
        <v>30</v>
      </c>
      <c r="E61">
        <v>0.17499999999999999</v>
      </c>
      <c r="F61">
        <v>7.0000000000000007E-2</v>
      </c>
      <c r="G61">
        <v>10000</v>
      </c>
      <c r="H61">
        <v>1750</v>
      </c>
      <c r="I61">
        <v>700.00000000000011</v>
      </c>
      <c r="J61">
        <v>5450</v>
      </c>
      <c r="K61">
        <v>32.11009174311927</v>
      </c>
      <c r="L61">
        <v>2400</v>
      </c>
      <c r="M61">
        <v>29.166666666666675</v>
      </c>
    </row>
    <row r="62" spans="1:13" x14ac:dyDescent="0.25">
      <c r="A62" t="s">
        <v>11</v>
      </c>
      <c r="B62" t="s">
        <v>34</v>
      </c>
      <c r="C62">
        <v>1</v>
      </c>
      <c r="D62">
        <v>30</v>
      </c>
      <c r="E62">
        <v>0.17</v>
      </c>
      <c r="F62">
        <v>0.06</v>
      </c>
      <c r="G62">
        <v>10000</v>
      </c>
      <c r="H62">
        <v>1700.0000000000002</v>
      </c>
      <c r="I62">
        <v>600</v>
      </c>
      <c r="J62">
        <v>5450</v>
      </c>
      <c r="K62">
        <v>31.192660550458719</v>
      </c>
      <c r="L62">
        <v>2400</v>
      </c>
      <c r="M62">
        <v>25</v>
      </c>
    </row>
    <row r="63" spans="1:13" x14ac:dyDescent="0.25">
      <c r="A63" t="s">
        <v>13</v>
      </c>
      <c r="B63" t="s">
        <v>34</v>
      </c>
      <c r="C63">
        <v>1</v>
      </c>
      <c r="D63">
        <v>30</v>
      </c>
      <c r="E63">
        <v>0.54500000000000004</v>
      </c>
      <c r="F63">
        <v>0.24</v>
      </c>
      <c r="G63">
        <v>30000</v>
      </c>
      <c r="H63">
        <v>5450</v>
      </c>
      <c r="I63">
        <v>2400</v>
      </c>
      <c r="J63">
        <v>5450</v>
      </c>
      <c r="K63">
        <v>100</v>
      </c>
      <c r="L63">
        <v>2400</v>
      </c>
      <c r="M63">
        <v>100</v>
      </c>
    </row>
    <row r="65" spans="1:13" x14ac:dyDescent="0.25">
      <c r="A65" t="s">
        <v>14</v>
      </c>
      <c r="B65" t="s">
        <v>34</v>
      </c>
      <c r="C65">
        <v>2</v>
      </c>
      <c r="D65">
        <v>30</v>
      </c>
      <c r="E65">
        <v>0.185</v>
      </c>
      <c r="F65">
        <v>0.09</v>
      </c>
      <c r="G65">
        <v>10000</v>
      </c>
      <c r="H65">
        <v>1850</v>
      </c>
      <c r="I65">
        <v>900</v>
      </c>
      <c r="J65">
        <v>7850</v>
      </c>
      <c r="K65">
        <v>23.566878980891719</v>
      </c>
      <c r="L65">
        <v>4500</v>
      </c>
      <c r="M65">
        <v>20</v>
      </c>
    </row>
    <row r="66" spans="1:13" x14ac:dyDescent="0.25">
      <c r="A66" t="s">
        <v>18</v>
      </c>
      <c r="B66" t="s">
        <v>34</v>
      </c>
      <c r="C66">
        <v>2</v>
      </c>
      <c r="D66">
        <v>30</v>
      </c>
      <c r="E66">
        <v>3.5000000000000003E-2</v>
      </c>
      <c r="F66">
        <v>0.2</v>
      </c>
      <c r="G66">
        <v>10000</v>
      </c>
      <c r="H66">
        <v>350.00000000000006</v>
      </c>
      <c r="I66">
        <v>2000</v>
      </c>
      <c r="J66">
        <v>7850</v>
      </c>
      <c r="K66">
        <v>4.4585987261146505</v>
      </c>
      <c r="L66">
        <v>4500</v>
      </c>
      <c r="M66">
        <v>44.444444444444443</v>
      </c>
    </row>
    <row r="67" spans="1:13" x14ac:dyDescent="0.25">
      <c r="A67" t="s">
        <v>17</v>
      </c>
      <c r="B67" t="s">
        <v>34</v>
      </c>
      <c r="C67">
        <v>2</v>
      </c>
      <c r="D67">
        <v>30</v>
      </c>
      <c r="E67">
        <v>0.05</v>
      </c>
      <c r="F67">
        <v>0.03</v>
      </c>
      <c r="G67">
        <v>10000</v>
      </c>
      <c r="H67">
        <v>500</v>
      </c>
      <c r="I67">
        <v>300</v>
      </c>
      <c r="J67">
        <v>7850</v>
      </c>
      <c r="K67">
        <v>6.369426751592357</v>
      </c>
      <c r="L67">
        <v>4500</v>
      </c>
      <c r="M67">
        <v>6.666666666666667</v>
      </c>
    </row>
    <row r="68" spans="1:13" x14ac:dyDescent="0.25">
      <c r="A68" t="s">
        <v>16</v>
      </c>
      <c r="B68" t="s">
        <v>34</v>
      </c>
      <c r="C68">
        <v>2</v>
      </c>
      <c r="D68">
        <v>30</v>
      </c>
      <c r="E68">
        <v>4.4999999999999998E-2</v>
      </c>
      <c r="F68">
        <v>1.4999999999999999E-2</v>
      </c>
      <c r="G68">
        <v>10000</v>
      </c>
      <c r="H68">
        <v>450</v>
      </c>
      <c r="I68">
        <v>150</v>
      </c>
      <c r="J68">
        <v>7850</v>
      </c>
      <c r="K68">
        <v>5.7324840764331215</v>
      </c>
      <c r="L68">
        <v>4500</v>
      </c>
      <c r="M68">
        <v>3.3333333333333335</v>
      </c>
    </row>
    <row r="69" spans="1:13" x14ac:dyDescent="0.25">
      <c r="A69" t="s">
        <v>11</v>
      </c>
      <c r="B69" t="s">
        <v>34</v>
      </c>
      <c r="C69">
        <v>2</v>
      </c>
      <c r="D69">
        <v>30</v>
      </c>
      <c r="E69">
        <v>0.47</v>
      </c>
      <c r="F69">
        <v>0.115</v>
      </c>
      <c r="G69">
        <v>10000</v>
      </c>
      <c r="H69">
        <v>4700</v>
      </c>
      <c r="I69">
        <v>1150</v>
      </c>
      <c r="J69">
        <v>7850</v>
      </c>
      <c r="K69">
        <v>59.872611464968152</v>
      </c>
      <c r="L69">
        <v>4500</v>
      </c>
      <c r="M69">
        <v>25.555555555555554</v>
      </c>
    </row>
    <row r="70" spans="1:13" x14ac:dyDescent="0.25">
      <c r="A70" t="s">
        <v>13</v>
      </c>
      <c r="B70" t="s">
        <v>34</v>
      </c>
      <c r="C70">
        <v>2</v>
      </c>
      <c r="D70">
        <v>30</v>
      </c>
      <c r="E70">
        <v>0.78499999999999992</v>
      </c>
      <c r="F70">
        <v>0.45000000000000007</v>
      </c>
      <c r="G70">
        <v>50000</v>
      </c>
      <c r="H70">
        <v>7850</v>
      </c>
      <c r="I70">
        <v>4500</v>
      </c>
      <c r="J70">
        <v>7850</v>
      </c>
      <c r="K70">
        <v>100</v>
      </c>
      <c r="L70">
        <v>4500</v>
      </c>
      <c r="M70">
        <v>100</v>
      </c>
    </row>
    <row r="72" spans="1:13" x14ac:dyDescent="0.25">
      <c r="A72" t="s">
        <v>18</v>
      </c>
      <c r="B72" t="s">
        <v>34</v>
      </c>
      <c r="C72">
        <v>3</v>
      </c>
      <c r="D72">
        <v>30</v>
      </c>
      <c r="E72">
        <v>0.16</v>
      </c>
      <c r="F72">
        <v>0.1</v>
      </c>
      <c r="G72">
        <v>10000</v>
      </c>
      <c r="H72">
        <v>1600</v>
      </c>
      <c r="I72">
        <v>1000</v>
      </c>
      <c r="J72">
        <v>4200</v>
      </c>
      <c r="K72">
        <v>38.095238095238095</v>
      </c>
      <c r="L72">
        <v>2750</v>
      </c>
      <c r="M72">
        <v>36.363636363636367</v>
      </c>
    </row>
    <row r="73" spans="1:13" x14ac:dyDescent="0.25">
      <c r="A73" t="s">
        <v>14</v>
      </c>
      <c r="B73" t="s">
        <v>34</v>
      </c>
      <c r="C73">
        <v>3</v>
      </c>
      <c r="D73">
        <v>30</v>
      </c>
      <c r="E73">
        <v>7.4999999999999997E-2</v>
      </c>
      <c r="F73">
        <v>4.4999999999999998E-2</v>
      </c>
      <c r="G73">
        <v>10000</v>
      </c>
      <c r="H73">
        <v>750</v>
      </c>
      <c r="I73">
        <v>450</v>
      </c>
      <c r="J73">
        <v>4200</v>
      </c>
      <c r="K73">
        <v>17.857142857142858</v>
      </c>
      <c r="L73">
        <v>2750</v>
      </c>
      <c r="M73">
        <v>16.363636363636363</v>
      </c>
    </row>
    <row r="74" spans="1:13" x14ac:dyDescent="0.25">
      <c r="A74" t="s">
        <v>19</v>
      </c>
      <c r="B74" t="s">
        <v>34</v>
      </c>
      <c r="C74">
        <v>3</v>
      </c>
      <c r="D74">
        <v>30</v>
      </c>
      <c r="E74">
        <v>5.5E-2</v>
      </c>
      <c r="F74">
        <v>0.04</v>
      </c>
      <c r="G74">
        <v>10000</v>
      </c>
      <c r="H74">
        <v>550</v>
      </c>
      <c r="I74">
        <v>400</v>
      </c>
      <c r="J74">
        <v>4200</v>
      </c>
      <c r="K74">
        <v>13.095238095238097</v>
      </c>
      <c r="L74">
        <v>2750</v>
      </c>
      <c r="M74">
        <v>14.545454545454545</v>
      </c>
    </row>
    <row r="75" spans="1:13" x14ac:dyDescent="0.25">
      <c r="A75" t="s">
        <v>22</v>
      </c>
      <c r="B75" t="s">
        <v>34</v>
      </c>
      <c r="C75">
        <v>3</v>
      </c>
      <c r="D75">
        <v>30</v>
      </c>
      <c r="E75">
        <v>0.04</v>
      </c>
      <c r="F75">
        <v>2.5000000000000001E-2</v>
      </c>
      <c r="G75">
        <v>10000</v>
      </c>
      <c r="H75">
        <v>400</v>
      </c>
      <c r="I75">
        <v>250</v>
      </c>
      <c r="J75">
        <v>4200</v>
      </c>
      <c r="K75">
        <v>9.5238095238095237</v>
      </c>
      <c r="L75">
        <v>2750</v>
      </c>
      <c r="M75">
        <v>9.0909090909090917</v>
      </c>
    </row>
    <row r="76" spans="1:13" x14ac:dyDescent="0.25">
      <c r="A76" t="s">
        <v>24</v>
      </c>
      <c r="B76" t="s">
        <v>34</v>
      </c>
      <c r="C76">
        <v>3</v>
      </c>
      <c r="D76">
        <v>30</v>
      </c>
      <c r="E76">
        <v>0.04</v>
      </c>
      <c r="F76">
        <v>0.03</v>
      </c>
      <c r="G76">
        <v>10000</v>
      </c>
      <c r="H76">
        <v>400</v>
      </c>
      <c r="I76">
        <v>300</v>
      </c>
      <c r="J76">
        <v>4200</v>
      </c>
      <c r="K76">
        <v>9.5238095238095237</v>
      </c>
      <c r="L76">
        <v>2750</v>
      </c>
      <c r="M76">
        <v>10.909090909090908</v>
      </c>
    </row>
    <row r="77" spans="1:13" x14ac:dyDescent="0.25">
      <c r="A77" t="s">
        <v>11</v>
      </c>
      <c r="B77" t="s">
        <v>34</v>
      </c>
      <c r="C77">
        <v>3</v>
      </c>
      <c r="D77">
        <v>30</v>
      </c>
      <c r="E77">
        <v>5.0000000000000001E-3</v>
      </c>
      <c r="F77">
        <v>5.0000000000000001E-3</v>
      </c>
      <c r="G77">
        <v>10000</v>
      </c>
      <c r="H77">
        <v>50</v>
      </c>
      <c r="I77">
        <v>50</v>
      </c>
      <c r="J77">
        <v>4200</v>
      </c>
      <c r="K77">
        <v>1.1904761904761905</v>
      </c>
      <c r="L77">
        <v>2750</v>
      </c>
      <c r="M77">
        <v>1.8181818181818181</v>
      </c>
    </row>
    <row r="78" spans="1:13" x14ac:dyDescent="0.25">
      <c r="A78" t="s">
        <v>23</v>
      </c>
      <c r="B78" t="s">
        <v>34</v>
      </c>
      <c r="C78">
        <v>3</v>
      </c>
      <c r="D78">
        <v>30</v>
      </c>
      <c r="E78">
        <v>3.5000000000000003E-2</v>
      </c>
      <c r="F78">
        <v>2.5000000000000001E-2</v>
      </c>
      <c r="G78">
        <v>10000</v>
      </c>
      <c r="H78">
        <v>350.00000000000006</v>
      </c>
      <c r="I78">
        <v>250</v>
      </c>
      <c r="J78">
        <v>4200</v>
      </c>
      <c r="K78">
        <v>8.3333333333333339</v>
      </c>
      <c r="L78">
        <v>2750</v>
      </c>
      <c r="M78">
        <v>9.0909090909090917</v>
      </c>
    </row>
    <row r="79" spans="1:13" x14ac:dyDescent="0.25">
      <c r="A79" t="s">
        <v>17</v>
      </c>
      <c r="B79" t="s">
        <v>34</v>
      </c>
      <c r="C79">
        <v>3</v>
      </c>
      <c r="D79">
        <v>30</v>
      </c>
      <c r="E79">
        <v>0.01</v>
      </c>
      <c r="F79">
        <v>5.0000000000000001E-3</v>
      </c>
      <c r="G79">
        <v>10000</v>
      </c>
      <c r="H79">
        <v>100</v>
      </c>
      <c r="I79">
        <v>50</v>
      </c>
      <c r="J79">
        <v>4200</v>
      </c>
      <c r="K79">
        <v>2.3809523809523809</v>
      </c>
      <c r="L79">
        <v>2750</v>
      </c>
      <c r="M79">
        <v>1.8181818181818181</v>
      </c>
    </row>
    <row r="80" spans="1:13" x14ac:dyDescent="0.25">
      <c r="A80" t="s">
        <v>13</v>
      </c>
      <c r="B80" t="s">
        <v>34</v>
      </c>
      <c r="C80">
        <v>3</v>
      </c>
      <c r="D80">
        <v>30</v>
      </c>
      <c r="E80">
        <v>0.41999999999999993</v>
      </c>
      <c r="F80">
        <v>0.27500000000000002</v>
      </c>
      <c r="G80">
        <v>80000</v>
      </c>
      <c r="H80">
        <v>4200</v>
      </c>
      <c r="I80">
        <v>2750</v>
      </c>
      <c r="J80">
        <v>4200</v>
      </c>
      <c r="K80">
        <v>100</v>
      </c>
      <c r="L80">
        <v>2750</v>
      </c>
      <c r="M80">
        <v>100</v>
      </c>
    </row>
    <row r="82" spans="1:13" x14ac:dyDescent="0.25">
      <c r="A82" t="s">
        <v>17</v>
      </c>
      <c r="B82" t="s">
        <v>34</v>
      </c>
      <c r="C82">
        <v>4</v>
      </c>
      <c r="D82">
        <v>30</v>
      </c>
      <c r="E82">
        <v>0.01</v>
      </c>
      <c r="F82">
        <v>5.0000000000000001E-3</v>
      </c>
      <c r="G82">
        <v>10000</v>
      </c>
      <c r="H82">
        <v>100</v>
      </c>
      <c r="I82">
        <v>50</v>
      </c>
      <c r="J82">
        <v>6300</v>
      </c>
      <c r="K82">
        <v>1.5873015873015872</v>
      </c>
      <c r="L82">
        <v>2610</v>
      </c>
      <c r="M82">
        <v>1.9157088122605364</v>
      </c>
    </row>
    <row r="83" spans="1:13" x14ac:dyDescent="0.25">
      <c r="A83" t="s">
        <v>14</v>
      </c>
      <c r="B83" t="s">
        <v>34</v>
      </c>
      <c r="C83">
        <v>4</v>
      </c>
      <c r="D83">
        <v>30</v>
      </c>
      <c r="E83">
        <v>0.28000000000000003</v>
      </c>
      <c r="F83">
        <v>0.15</v>
      </c>
      <c r="G83">
        <v>10000</v>
      </c>
      <c r="H83">
        <v>2800.0000000000005</v>
      </c>
      <c r="I83">
        <v>1500</v>
      </c>
      <c r="J83">
        <v>6300</v>
      </c>
      <c r="K83">
        <v>44.44444444444445</v>
      </c>
      <c r="L83">
        <v>2610</v>
      </c>
      <c r="M83">
        <v>57.47126436781609</v>
      </c>
    </row>
    <row r="84" spans="1:13" x14ac:dyDescent="0.25">
      <c r="A84" t="s">
        <v>11</v>
      </c>
      <c r="B84" t="s">
        <v>34</v>
      </c>
      <c r="C84">
        <v>4</v>
      </c>
      <c r="D84">
        <v>30</v>
      </c>
      <c r="E84">
        <v>0.315</v>
      </c>
      <c r="F84">
        <v>9.5000000000000001E-2</v>
      </c>
      <c r="G84">
        <v>10000</v>
      </c>
      <c r="H84">
        <v>3150</v>
      </c>
      <c r="I84">
        <v>950</v>
      </c>
      <c r="J84">
        <v>6300</v>
      </c>
      <c r="K84">
        <v>50</v>
      </c>
      <c r="L84">
        <v>2610</v>
      </c>
      <c r="M84">
        <v>36.398467432950191</v>
      </c>
    </row>
    <row r="85" spans="1:13" x14ac:dyDescent="0.25">
      <c r="A85" t="s">
        <v>20</v>
      </c>
      <c r="B85" t="s">
        <v>34</v>
      </c>
      <c r="C85">
        <v>4</v>
      </c>
      <c r="D85">
        <v>30</v>
      </c>
      <c r="E85">
        <v>5.0000000000000001E-3</v>
      </c>
      <c r="F85">
        <v>1E-3</v>
      </c>
      <c r="G85">
        <v>10000</v>
      </c>
      <c r="H85">
        <v>50</v>
      </c>
      <c r="I85">
        <v>10</v>
      </c>
      <c r="J85">
        <v>6300</v>
      </c>
      <c r="K85">
        <v>0.79365079365079361</v>
      </c>
      <c r="L85">
        <v>2610</v>
      </c>
      <c r="M85">
        <v>0.38314176245210724</v>
      </c>
    </row>
    <row r="86" spans="1:13" x14ac:dyDescent="0.25">
      <c r="A86" t="s">
        <v>19</v>
      </c>
      <c r="B86" t="s">
        <v>34</v>
      </c>
      <c r="C86">
        <v>4</v>
      </c>
      <c r="D86">
        <v>30</v>
      </c>
      <c r="E86">
        <v>0.02</v>
      </c>
      <c r="F86">
        <v>0.01</v>
      </c>
      <c r="G86">
        <v>10000</v>
      </c>
      <c r="H86">
        <v>200</v>
      </c>
      <c r="I86">
        <v>100</v>
      </c>
      <c r="J86">
        <v>6300</v>
      </c>
      <c r="K86">
        <v>3.1746031746031744</v>
      </c>
      <c r="L86">
        <v>2610</v>
      </c>
      <c r="M86">
        <v>3.8314176245210727</v>
      </c>
    </row>
    <row r="87" spans="1:13" x14ac:dyDescent="0.25">
      <c r="A87" t="s">
        <v>13</v>
      </c>
      <c r="B87" t="s">
        <v>34</v>
      </c>
      <c r="C87">
        <v>4</v>
      </c>
      <c r="D87">
        <v>30</v>
      </c>
      <c r="E87">
        <v>0.63</v>
      </c>
      <c r="F87">
        <v>0.26100000000000001</v>
      </c>
      <c r="G87">
        <v>50000</v>
      </c>
      <c r="H87">
        <v>6300</v>
      </c>
      <c r="I87">
        <v>2610</v>
      </c>
      <c r="J87">
        <v>6300</v>
      </c>
      <c r="K87">
        <v>100</v>
      </c>
      <c r="L87">
        <v>2610</v>
      </c>
      <c r="M87">
        <v>100</v>
      </c>
    </row>
    <row r="89" spans="1:13" x14ac:dyDescent="0.25">
      <c r="A89" t="s">
        <v>17</v>
      </c>
      <c r="B89" t="s">
        <v>34</v>
      </c>
      <c r="C89">
        <v>5</v>
      </c>
      <c r="D89">
        <v>30</v>
      </c>
      <c r="E89">
        <v>0.03</v>
      </c>
      <c r="F89">
        <v>0.01</v>
      </c>
      <c r="G89">
        <v>10000</v>
      </c>
      <c r="H89">
        <v>300</v>
      </c>
      <c r="I89">
        <v>100</v>
      </c>
      <c r="J89">
        <v>5850</v>
      </c>
      <c r="K89">
        <v>5.1282051282051277</v>
      </c>
      <c r="L89">
        <v>2350</v>
      </c>
      <c r="M89">
        <v>4.2553191489361701</v>
      </c>
    </row>
    <row r="90" spans="1:13" x14ac:dyDescent="0.25">
      <c r="A90" t="s">
        <v>14</v>
      </c>
      <c r="B90" t="s">
        <v>34</v>
      </c>
      <c r="C90">
        <v>5</v>
      </c>
      <c r="D90">
        <v>30</v>
      </c>
      <c r="E90">
        <v>0.125</v>
      </c>
      <c r="F90">
        <v>7.0000000000000007E-2</v>
      </c>
      <c r="G90">
        <v>10000</v>
      </c>
      <c r="H90">
        <v>1250</v>
      </c>
      <c r="I90">
        <v>700.00000000000011</v>
      </c>
      <c r="J90">
        <v>5850</v>
      </c>
      <c r="K90">
        <v>21.367521367521366</v>
      </c>
      <c r="L90">
        <v>2350</v>
      </c>
      <c r="M90">
        <v>29.787234042553195</v>
      </c>
    </row>
    <row r="91" spans="1:13" x14ac:dyDescent="0.25">
      <c r="A91" t="s">
        <v>11</v>
      </c>
      <c r="B91" t="s">
        <v>34</v>
      </c>
      <c r="C91">
        <v>5</v>
      </c>
      <c r="D91">
        <v>30</v>
      </c>
      <c r="E91">
        <v>0.255</v>
      </c>
      <c r="F91">
        <v>9.5000000000000001E-2</v>
      </c>
      <c r="G91">
        <v>10000</v>
      </c>
      <c r="H91">
        <v>2550</v>
      </c>
      <c r="I91">
        <v>950</v>
      </c>
      <c r="J91">
        <v>5850</v>
      </c>
      <c r="K91">
        <v>43.589743589743591</v>
      </c>
      <c r="L91">
        <v>2350</v>
      </c>
      <c r="M91">
        <v>40.425531914893611</v>
      </c>
    </row>
    <row r="92" spans="1:13" x14ac:dyDescent="0.25">
      <c r="A92" t="s">
        <v>16</v>
      </c>
      <c r="B92" t="s">
        <v>34</v>
      </c>
      <c r="C92">
        <v>5</v>
      </c>
      <c r="D92">
        <v>30</v>
      </c>
      <c r="E92">
        <v>0.17499999999999999</v>
      </c>
      <c r="F92">
        <v>0.06</v>
      </c>
      <c r="G92">
        <v>10000</v>
      </c>
      <c r="H92">
        <v>1750</v>
      </c>
      <c r="I92">
        <v>600</v>
      </c>
      <c r="J92">
        <v>5850</v>
      </c>
      <c r="K92">
        <v>29.914529914529915</v>
      </c>
      <c r="L92">
        <v>2350</v>
      </c>
      <c r="M92">
        <v>25.531914893617021</v>
      </c>
    </row>
    <row r="93" spans="1:13" x14ac:dyDescent="0.25">
      <c r="A93" t="s">
        <v>13</v>
      </c>
      <c r="B93" t="s">
        <v>34</v>
      </c>
      <c r="C93">
        <v>5</v>
      </c>
      <c r="D93">
        <v>30</v>
      </c>
      <c r="E93">
        <v>0.58499999999999996</v>
      </c>
      <c r="F93">
        <v>0.23499999999999999</v>
      </c>
      <c r="G93">
        <v>40000</v>
      </c>
      <c r="H93">
        <v>5850</v>
      </c>
      <c r="I93">
        <v>2350</v>
      </c>
      <c r="J93">
        <v>5850</v>
      </c>
      <c r="K93">
        <v>100</v>
      </c>
      <c r="L93">
        <v>2350</v>
      </c>
      <c r="M93">
        <v>100</v>
      </c>
    </row>
    <row r="95" spans="1:13" x14ac:dyDescent="0.25">
      <c r="A95" t="s">
        <v>15</v>
      </c>
      <c r="B95" t="s">
        <v>34</v>
      </c>
      <c r="C95">
        <v>1</v>
      </c>
      <c r="D95">
        <v>60</v>
      </c>
      <c r="E95">
        <v>8.5000000000000006E-2</v>
      </c>
      <c r="F95">
        <v>5.5E-2</v>
      </c>
      <c r="G95">
        <v>10000</v>
      </c>
      <c r="H95">
        <v>850.00000000000011</v>
      </c>
      <c r="I95">
        <v>550</v>
      </c>
      <c r="J95">
        <v>5850</v>
      </c>
      <c r="K95">
        <v>14.529914529914532</v>
      </c>
      <c r="L95">
        <v>2050</v>
      </c>
      <c r="M95">
        <v>26.829268292682929</v>
      </c>
    </row>
    <row r="96" spans="1:13" x14ac:dyDescent="0.25">
      <c r="A96" t="s">
        <v>16</v>
      </c>
      <c r="B96" t="s">
        <v>34</v>
      </c>
      <c r="C96">
        <v>1</v>
      </c>
      <c r="D96">
        <v>60</v>
      </c>
      <c r="E96">
        <v>0.02</v>
      </c>
      <c r="F96">
        <v>0.01</v>
      </c>
      <c r="G96">
        <v>10000</v>
      </c>
      <c r="H96">
        <v>200</v>
      </c>
      <c r="I96">
        <v>100</v>
      </c>
      <c r="J96">
        <v>5850</v>
      </c>
      <c r="K96">
        <v>3.4188034188034191</v>
      </c>
      <c r="L96">
        <v>2050</v>
      </c>
      <c r="M96">
        <v>4.8780487804878048</v>
      </c>
    </row>
    <row r="97" spans="1:13" x14ac:dyDescent="0.25">
      <c r="A97" t="s">
        <v>11</v>
      </c>
      <c r="B97" t="s">
        <v>34</v>
      </c>
      <c r="C97">
        <v>1</v>
      </c>
      <c r="D97">
        <v>60</v>
      </c>
      <c r="E97">
        <v>0.435</v>
      </c>
      <c r="F97">
        <v>0.105</v>
      </c>
      <c r="G97">
        <v>10000</v>
      </c>
      <c r="H97">
        <v>4350</v>
      </c>
      <c r="I97">
        <v>1050</v>
      </c>
      <c r="J97">
        <v>5850</v>
      </c>
      <c r="K97">
        <v>74.358974358974365</v>
      </c>
      <c r="L97">
        <v>2050</v>
      </c>
      <c r="M97">
        <v>51.219512195121951</v>
      </c>
    </row>
    <row r="98" spans="1:13" x14ac:dyDescent="0.25">
      <c r="A98" t="s">
        <v>18</v>
      </c>
      <c r="B98" t="s">
        <v>34</v>
      </c>
      <c r="C98">
        <v>1</v>
      </c>
      <c r="D98">
        <v>60</v>
      </c>
      <c r="E98">
        <v>5.0000000000000001E-3</v>
      </c>
      <c r="F98">
        <v>5.0000000000000001E-3</v>
      </c>
      <c r="G98">
        <v>10000</v>
      </c>
      <c r="H98">
        <v>50</v>
      </c>
      <c r="I98">
        <v>50</v>
      </c>
      <c r="J98">
        <v>5850</v>
      </c>
      <c r="K98">
        <v>0.85470085470085477</v>
      </c>
      <c r="L98">
        <v>2050</v>
      </c>
      <c r="M98">
        <v>2.4390243902439024</v>
      </c>
    </row>
    <row r="99" spans="1:13" x14ac:dyDescent="0.25">
      <c r="A99" t="s">
        <v>14</v>
      </c>
      <c r="B99" t="s">
        <v>34</v>
      </c>
      <c r="C99">
        <v>1</v>
      </c>
      <c r="D99">
        <v>60</v>
      </c>
      <c r="E99">
        <v>0.04</v>
      </c>
      <c r="F99">
        <v>0.03</v>
      </c>
      <c r="G99">
        <v>10000</v>
      </c>
      <c r="H99">
        <v>400</v>
      </c>
      <c r="I99">
        <v>300</v>
      </c>
      <c r="J99">
        <v>5850</v>
      </c>
      <c r="K99">
        <v>6.8376068376068382</v>
      </c>
      <c r="L99">
        <v>2050</v>
      </c>
      <c r="M99">
        <v>14.634146341463413</v>
      </c>
    </row>
    <row r="100" spans="1:13" x14ac:dyDescent="0.25">
      <c r="A100" t="s">
        <v>13</v>
      </c>
      <c r="B100" t="s">
        <v>34</v>
      </c>
      <c r="C100">
        <v>1</v>
      </c>
      <c r="D100">
        <v>60</v>
      </c>
      <c r="E100">
        <v>0.58500000000000008</v>
      </c>
      <c r="F100">
        <v>0.20499999999999999</v>
      </c>
      <c r="G100">
        <v>50000</v>
      </c>
      <c r="H100">
        <v>5850</v>
      </c>
      <c r="I100">
        <v>2050</v>
      </c>
      <c r="J100">
        <v>5850</v>
      </c>
      <c r="K100">
        <v>100</v>
      </c>
      <c r="L100">
        <v>2050</v>
      </c>
      <c r="M100">
        <v>100</v>
      </c>
    </row>
    <row r="102" spans="1:13" x14ac:dyDescent="0.25">
      <c r="A102" t="s">
        <v>24</v>
      </c>
      <c r="B102" t="s">
        <v>34</v>
      </c>
      <c r="C102">
        <v>2</v>
      </c>
      <c r="D102">
        <v>60</v>
      </c>
      <c r="E102">
        <v>5.0000000000000001E-3</v>
      </c>
      <c r="F102">
        <v>5.0000000000000001E-3</v>
      </c>
      <c r="G102">
        <v>10000</v>
      </c>
      <c r="H102">
        <v>50</v>
      </c>
      <c r="I102">
        <v>50</v>
      </c>
      <c r="J102">
        <v>1000</v>
      </c>
      <c r="K102">
        <v>5</v>
      </c>
      <c r="L102">
        <v>430</v>
      </c>
      <c r="M102">
        <v>11.627906976744185</v>
      </c>
    </row>
    <row r="103" spans="1:13" x14ac:dyDescent="0.25">
      <c r="A103" t="s">
        <v>14</v>
      </c>
      <c r="B103" t="s">
        <v>34</v>
      </c>
      <c r="C103">
        <v>2</v>
      </c>
      <c r="D103">
        <v>60</v>
      </c>
      <c r="E103">
        <v>5.0000000000000001E-3</v>
      </c>
      <c r="F103">
        <v>1E-3</v>
      </c>
      <c r="G103">
        <v>10000</v>
      </c>
      <c r="H103">
        <v>50</v>
      </c>
      <c r="I103">
        <v>10</v>
      </c>
      <c r="J103">
        <v>1000</v>
      </c>
      <c r="K103">
        <v>5</v>
      </c>
      <c r="L103">
        <v>430</v>
      </c>
      <c r="M103">
        <v>2.3255813953488373</v>
      </c>
    </row>
    <row r="104" spans="1:13" x14ac:dyDescent="0.25">
      <c r="A104" t="s">
        <v>19</v>
      </c>
      <c r="B104" t="s">
        <v>34</v>
      </c>
      <c r="C104">
        <v>2</v>
      </c>
      <c r="D104">
        <v>60</v>
      </c>
      <c r="E104">
        <v>5.0000000000000001E-3</v>
      </c>
      <c r="F104">
        <v>2E-3</v>
      </c>
      <c r="G104">
        <v>10000</v>
      </c>
      <c r="H104">
        <v>50</v>
      </c>
      <c r="I104">
        <v>20</v>
      </c>
      <c r="J104">
        <v>1000</v>
      </c>
      <c r="K104">
        <v>5</v>
      </c>
      <c r="L104">
        <v>430</v>
      </c>
      <c r="M104">
        <v>4.6511627906976747</v>
      </c>
    </row>
    <row r="105" spans="1:13" x14ac:dyDescent="0.25">
      <c r="A105" t="s">
        <v>16</v>
      </c>
      <c r="B105" t="s">
        <v>34</v>
      </c>
      <c r="C105">
        <v>2</v>
      </c>
      <c r="D105">
        <v>60</v>
      </c>
      <c r="E105">
        <v>0.06</v>
      </c>
      <c r="F105">
        <v>2.5000000000000001E-2</v>
      </c>
      <c r="G105">
        <v>10000</v>
      </c>
      <c r="H105">
        <v>600</v>
      </c>
      <c r="I105">
        <v>250</v>
      </c>
      <c r="J105">
        <v>1000</v>
      </c>
      <c r="K105">
        <v>60</v>
      </c>
      <c r="L105">
        <v>430</v>
      </c>
      <c r="M105">
        <v>58.139534883720934</v>
      </c>
    </row>
    <row r="106" spans="1:13" x14ac:dyDescent="0.25">
      <c r="A106" t="s">
        <v>11</v>
      </c>
      <c r="B106" t="s">
        <v>34</v>
      </c>
      <c r="C106">
        <v>2</v>
      </c>
      <c r="D106">
        <v>60</v>
      </c>
      <c r="E106">
        <v>2.5000000000000001E-2</v>
      </c>
      <c r="F106">
        <v>0.01</v>
      </c>
      <c r="G106">
        <v>10000</v>
      </c>
      <c r="H106">
        <v>250</v>
      </c>
      <c r="I106">
        <v>100</v>
      </c>
      <c r="J106">
        <v>1000</v>
      </c>
      <c r="K106">
        <v>25</v>
      </c>
      <c r="L106">
        <v>430</v>
      </c>
      <c r="M106">
        <v>23.255813953488371</v>
      </c>
    </row>
    <row r="107" spans="1:13" x14ac:dyDescent="0.25">
      <c r="A107" t="s">
        <v>13</v>
      </c>
      <c r="B107" t="s">
        <v>34</v>
      </c>
      <c r="C107">
        <v>2</v>
      </c>
      <c r="D107">
        <v>60</v>
      </c>
      <c r="E107">
        <v>0.1</v>
      </c>
      <c r="F107">
        <v>4.3000000000000003E-2</v>
      </c>
      <c r="G107">
        <v>50000</v>
      </c>
      <c r="H107">
        <v>1000</v>
      </c>
      <c r="I107">
        <v>430</v>
      </c>
      <c r="J107">
        <v>1000</v>
      </c>
      <c r="K107">
        <v>100</v>
      </c>
      <c r="L107">
        <v>430</v>
      </c>
      <c r="M107">
        <v>100</v>
      </c>
    </row>
    <row r="109" spans="1:13" x14ac:dyDescent="0.25">
      <c r="A109" t="s">
        <v>15</v>
      </c>
      <c r="B109" t="s">
        <v>34</v>
      </c>
      <c r="C109">
        <v>3</v>
      </c>
      <c r="D109">
        <v>60</v>
      </c>
      <c r="E109">
        <v>0.06</v>
      </c>
      <c r="F109">
        <v>0.04</v>
      </c>
      <c r="G109">
        <v>10000</v>
      </c>
      <c r="H109">
        <v>600</v>
      </c>
      <c r="I109">
        <v>400</v>
      </c>
      <c r="J109">
        <v>1950</v>
      </c>
      <c r="K109">
        <v>30.76923076923077</v>
      </c>
      <c r="L109">
        <v>1150</v>
      </c>
      <c r="M109">
        <v>34.782608695652172</v>
      </c>
    </row>
    <row r="110" spans="1:13" x14ac:dyDescent="0.25">
      <c r="A110" t="s">
        <v>16</v>
      </c>
      <c r="B110" t="s">
        <v>34</v>
      </c>
      <c r="C110">
        <v>3</v>
      </c>
      <c r="D110">
        <v>60</v>
      </c>
      <c r="E110">
        <v>0.11</v>
      </c>
      <c r="F110">
        <v>5.5E-2</v>
      </c>
      <c r="G110">
        <v>10000</v>
      </c>
      <c r="H110">
        <v>1100</v>
      </c>
      <c r="I110">
        <v>550</v>
      </c>
      <c r="J110">
        <v>1950</v>
      </c>
      <c r="K110">
        <v>56.410256410256409</v>
      </c>
      <c r="L110">
        <v>1150</v>
      </c>
      <c r="M110">
        <v>47.826086956521742</v>
      </c>
    </row>
    <row r="111" spans="1:13" x14ac:dyDescent="0.25">
      <c r="A111" t="s">
        <v>14</v>
      </c>
      <c r="B111" t="s">
        <v>34</v>
      </c>
      <c r="C111">
        <v>3</v>
      </c>
      <c r="D111">
        <v>60</v>
      </c>
      <c r="E111">
        <v>2.5000000000000001E-2</v>
      </c>
      <c r="F111">
        <v>0.02</v>
      </c>
      <c r="G111">
        <v>10000</v>
      </c>
      <c r="H111">
        <v>250</v>
      </c>
      <c r="I111">
        <v>200</v>
      </c>
      <c r="J111">
        <v>1950</v>
      </c>
      <c r="K111">
        <v>12.820512820512819</v>
      </c>
      <c r="L111">
        <v>1150</v>
      </c>
      <c r="M111">
        <v>17.391304347826086</v>
      </c>
    </row>
    <row r="112" spans="1:13" x14ac:dyDescent="0.25">
      <c r="A112" t="s">
        <v>13</v>
      </c>
      <c r="B112" t="s">
        <v>34</v>
      </c>
      <c r="C112">
        <v>3</v>
      </c>
      <c r="D112">
        <v>60</v>
      </c>
      <c r="E112">
        <v>0.19499999999999998</v>
      </c>
      <c r="F112">
        <v>0.115</v>
      </c>
      <c r="G112">
        <v>30000</v>
      </c>
      <c r="H112">
        <v>1950</v>
      </c>
      <c r="I112">
        <v>1150</v>
      </c>
      <c r="J112">
        <v>1950</v>
      </c>
      <c r="K112">
        <v>100</v>
      </c>
      <c r="L112">
        <v>1150</v>
      </c>
      <c r="M112">
        <v>100</v>
      </c>
    </row>
    <row r="114" spans="1:13" x14ac:dyDescent="0.25">
      <c r="A114" t="s">
        <v>11</v>
      </c>
      <c r="B114" t="s">
        <v>34</v>
      </c>
      <c r="C114">
        <v>4</v>
      </c>
      <c r="D114">
        <v>60</v>
      </c>
      <c r="E114">
        <v>0.08</v>
      </c>
      <c r="F114">
        <v>0.04</v>
      </c>
      <c r="G114">
        <v>10000</v>
      </c>
      <c r="H114">
        <v>800</v>
      </c>
      <c r="I114">
        <v>400</v>
      </c>
      <c r="J114">
        <v>1000</v>
      </c>
      <c r="K114">
        <v>80</v>
      </c>
      <c r="L114">
        <v>600</v>
      </c>
      <c r="M114">
        <v>66.666666666666657</v>
      </c>
    </row>
    <row r="115" spans="1:13" x14ac:dyDescent="0.25">
      <c r="A115" t="s">
        <v>24</v>
      </c>
      <c r="B115" t="s">
        <v>34</v>
      </c>
      <c r="C115">
        <v>4</v>
      </c>
      <c r="D115">
        <v>60</v>
      </c>
      <c r="E115">
        <v>0.01</v>
      </c>
      <c r="F115">
        <v>5.0000000000000001E-3</v>
      </c>
      <c r="G115">
        <v>10000</v>
      </c>
      <c r="H115">
        <v>100</v>
      </c>
      <c r="I115">
        <v>50</v>
      </c>
      <c r="J115">
        <v>1000</v>
      </c>
      <c r="K115">
        <v>10</v>
      </c>
      <c r="L115">
        <v>600</v>
      </c>
      <c r="M115">
        <v>8.3333333333333321</v>
      </c>
    </row>
    <row r="116" spans="1:13" x14ac:dyDescent="0.25">
      <c r="A116" t="s">
        <v>20</v>
      </c>
      <c r="B116" t="s">
        <v>34</v>
      </c>
      <c r="C116">
        <v>4</v>
      </c>
      <c r="D116">
        <v>60</v>
      </c>
      <c r="E116">
        <v>0.01</v>
      </c>
      <c r="F116">
        <v>5.0000000000000001E-3</v>
      </c>
      <c r="G116">
        <v>10000</v>
      </c>
      <c r="H116">
        <v>100</v>
      </c>
      <c r="I116">
        <v>50</v>
      </c>
      <c r="J116">
        <v>1000</v>
      </c>
      <c r="K116">
        <v>10</v>
      </c>
      <c r="L116">
        <v>600</v>
      </c>
      <c r="M116">
        <v>8.3333333333333321</v>
      </c>
    </row>
    <row r="117" spans="1:13" x14ac:dyDescent="0.25">
      <c r="A117" t="s">
        <v>14</v>
      </c>
      <c r="B117" t="s">
        <v>34</v>
      </c>
      <c r="C117">
        <v>4</v>
      </c>
      <c r="D117">
        <v>60</v>
      </c>
      <c r="E117">
        <v>0</v>
      </c>
      <c r="F117">
        <v>0.01</v>
      </c>
      <c r="G117">
        <v>10000</v>
      </c>
      <c r="H117">
        <v>0</v>
      </c>
      <c r="I117">
        <v>100</v>
      </c>
      <c r="J117">
        <v>1000</v>
      </c>
      <c r="K117">
        <v>0</v>
      </c>
      <c r="L117">
        <v>600</v>
      </c>
      <c r="M117">
        <v>16.666666666666664</v>
      </c>
    </row>
    <row r="118" spans="1:13" x14ac:dyDescent="0.25">
      <c r="A118" t="s">
        <v>13</v>
      </c>
      <c r="B118" t="s">
        <v>34</v>
      </c>
      <c r="C118">
        <v>4</v>
      </c>
      <c r="D118">
        <v>60</v>
      </c>
      <c r="E118">
        <v>9.9999999999999992E-2</v>
      </c>
      <c r="F118">
        <v>0.06</v>
      </c>
      <c r="G118">
        <v>40000</v>
      </c>
      <c r="H118">
        <v>1000</v>
      </c>
      <c r="I118">
        <v>600</v>
      </c>
      <c r="J118">
        <v>1000</v>
      </c>
      <c r="K118">
        <v>100</v>
      </c>
      <c r="L118">
        <v>600</v>
      </c>
      <c r="M118">
        <v>100</v>
      </c>
    </row>
    <row r="120" spans="1:13" x14ac:dyDescent="0.25">
      <c r="A120" t="s">
        <v>14</v>
      </c>
      <c r="B120" t="s">
        <v>34</v>
      </c>
      <c r="C120">
        <v>5</v>
      </c>
      <c r="D120">
        <v>60</v>
      </c>
      <c r="E120">
        <v>9.5000000000000001E-2</v>
      </c>
      <c r="F120">
        <v>5.5E-2</v>
      </c>
      <c r="G120">
        <v>10000</v>
      </c>
      <c r="H120">
        <v>950</v>
      </c>
      <c r="I120">
        <v>550</v>
      </c>
      <c r="J120">
        <v>1600</v>
      </c>
      <c r="K120">
        <v>59.375</v>
      </c>
      <c r="L120">
        <v>800</v>
      </c>
      <c r="M120">
        <v>68.75</v>
      </c>
    </row>
    <row r="121" spans="1:13" x14ac:dyDescent="0.25">
      <c r="A121" t="s">
        <v>11</v>
      </c>
      <c r="B121" t="s">
        <v>34</v>
      </c>
      <c r="C121">
        <v>5</v>
      </c>
      <c r="D121">
        <v>60</v>
      </c>
      <c r="E121">
        <v>3.5000000000000003E-2</v>
      </c>
      <c r="F121">
        <v>1.4999999999999999E-2</v>
      </c>
      <c r="G121">
        <v>10000</v>
      </c>
      <c r="H121">
        <v>350.00000000000006</v>
      </c>
      <c r="I121">
        <v>150</v>
      </c>
      <c r="J121">
        <v>1600</v>
      </c>
      <c r="K121">
        <v>21.875000000000004</v>
      </c>
      <c r="L121">
        <v>800</v>
      </c>
      <c r="M121">
        <v>18.75</v>
      </c>
    </row>
    <row r="122" spans="1:13" x14ac:dyDescent="0.25">
      <c r="A122" t="s">
        <v>19</v>
      </c>
      <c r="B122" t="s">
        <v>34</v>
      </c>
      <c r="C122">
        <v>5</v>
      </c>
      <c r="D122">
        <v>60</v>
      </c>
      <c r="E122">
        <v>1.4999999999999999E-2</v>
      </c>
      <c r="F122">
        <v>5.0000000000000001E-3</v>
      </c>
      <c r="G122">
        <v>10000</v>
      </c>
      <c r="H122">
        <v>150</v>
      </c>
      <c r="I122">
        <v>50</v>
      </c>
      <c r="J122">
        <v>1600</v>
      </c>
      <c r="K122">
        <v>9.375</v>
      </c>
      <c r="L122">
        <v>800</v>
      </c>
      <c r="M122">
        <v>6.25</v>
      </c>
    </row>
    <row r="123" spans="1:13" x14ac:dyDescent="0.25">
      <c r="A123" t="s">
        <v>16</v>
      </c>
      <c r="B123" t="s">
        <v>34</v>
      </c>
      <c r="C123">
        <v>5</v>
      </c>
      <c r="D123">
        <v>60</v>
      </c>
      <c r="E123">
        <v>1.4999999999999999E-2</v>
      </c>
      <c r="F123">
        <v>5.0000000000000001E-3</v>
      </c>
      <c r="G123">
        <v>10000</v>
      </c>
      <c r="H123">
        <v>150</v>
      </c>
      <c r="I123">
        <v>50</v>
      </c>
      <c r="J123">
        <v>1600</v>
      </c>
      <c r="K123">
        <v>9.375</v>
      </c>
      <c r="L123">
        <v>800</v>
      </c>
      <c r="M123">
        <v>6.25</v>
      </c>
    </row>
    <row r="124" spans="1:13" x14ac:dyDescent="0.25">
      <c r="A124" t="s">
        <v>13</v>
      </c>
      <c r="B124" t="s">
        <v>34</v>
      </c>
      <c r="C124">
        <v>5</v>
      </c>
      <c r="D124">
        <v>60</v>
      </c>
      <c r="E124">
        <v>0.16000000000000003</v>
      </c>
      <c r="F124">
        <v>8.0000000000000016E-2</v>
      </c>
      <c r="G124">
        <v>40000</v>
      </c>
      <c r="H124">
        <v>1600</v>
      </c>
      <c r="I124">
        <v>800</v>
      </c>
      <c r="J124">
        <v>1600</v>
      </c>
      <c r="K124">
        <v>100</v>
      </c>
      <c r="L124">
        <v>800</v>
      </c>
      <c r="M124">
        <v>100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22"/>
  <sheetViews>
    <sheetView workbookViewId="0">
      <selection activeCell="B2" sqref="B2:E21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8</v>
      </c>
    </row>
    <row r="2" spans="1:5" x14ac:dyDescent="0.25">
      <c r="A2" t="s">
        <v>13</v>
      </c>
      <c r="B2">
        <v>201718</v>
      </c>
      <c r="C2">
        <v>1</v>
      </c>
      <c r="D2">
        <v>0</v>
      </c>
      <c r="E2">
        <v>5548.7</v>
      </c>
    </row>
    <row r="3" spans="1:5" x14ac:dyDescent="0.25">
      <c r="A3" t="s">
        <v>13</v>
      </c>
      <c r="B3" s="3">
        <v>201718</v>
      </c>
      <c r="C3">
        <v>2</v>
      </c>
      <c r="D3">
        <v>0</v>
      </c>
      <c r="E3">
        <v>5743.9</v>
      </c>
    </row>
    <row r="4" spans="1:5" x14ac:dyDescent="0.25">
      <c r="A4" t="s">
        <v>13</v>
      </c>
      <c r="B4" s="3">
        <v>201718</v>
      </c>
      <c r="C4">
        <v>3</v>
      </c>
      <c r="D4">
        <v>0</v>
      </c>
      <c r="E4">
        <v>4733.5000000000009</v>
      </c>
    </row>
    <row r="5" spans="1:5" x14ac:dyDescent="0.25">
      <c r="A5" t="s">
        <v>13</v>
      </c>
      <c r="B5" s="3">
        <v>201718</v>
      </c>
      <c r="C5">
        <v>4</v>
      </c>
      <c r="D5">
        <v>0</v>
      </c>
      <c r="E5">
        <v>5665.0999999999995</v>
      </c>
    </row>
    <row r="6" spans="1:5" x14ac:dyDescent="0.25">
      <c r="A6" t="s">
        <v>13</v>
      </c>
      <c r="B6" s="3">
        <v>201718</v>
      </c>
      <c r="C6">
        <v>5</v>
      </c>
      <c r="D6">
        <v>0</v>
      </c>
      <c r="E6">
        <v>5720.4</v>
      </c>
    </row>
    <row r="7" spans="1:5" x14ac:dyDescent="0.25">
      <c r="A7" t="s">
        <v>13</v>
      </c>
      <c r="B7" s="3">
        <v>201718</v>
      </c>
      <c r="C7">
        <v>1</v>
      </c>
      <c r="D7">
        <v>15</v>
      </c>
      <c r="E7">
        <v>4895.4000000000005</v>
      </c>
    </row>
    <row r="8" spans="1:5" x14ac:dyDescent="0.25">
      <c r="A8" t="s">
        <v>13</v>
      </c>
      <c r="B8" s="3">
        <v>201718</v>
      </c>
      <c r="C8">
        <v>2</v>
      </c>
      <c r="D8">
        <v>15</v>
      </c>
      <c r="E8">
        <v>5102.3000000000011</v>
      </c>
    </row>
    <row r="9" spans="1:5" x14ac:dyDescent="0.25">
      <c r="A9" t="s">
        <v>13</v>
      </c>
      <c r="B9" s="3">
        <v>201718</v>
      </c>
      <c r="C9">
        <v>3</v>
      </c>
      <c r="D9">
        <v>15</v>
      </c>
      <c r="E9">
        <v>4018.8</v>
      </c>
    </row>
    <row r="10" spans="1:5" x14ac:dyDescent="0.25">
      <c r="A10" t="s">
        <v>13</v>
      </c>
      <c r="B10" s="3">
        <v>201718</v>
      </c>
      <c r="C10">
        <v>4</v>
      </c>
      <c r="D10">
        <v>15</v>
      </c>
      <c r="E10">
        <v>3652.5</v>
      </c>
    </row>
    <row r="11" spans="1:5" x14ac:dyDescent="0.25">
      <c r="A11" t="s">
        <v>13</v>
      </c>
      <c r="B11" s="3">
        <v>201718</v>
      </c>
      <c r="C11">
        <v>5</v>
      </c>
      <c r="D11">
        <v>15</v>
      </c>
      <c r="E11">
        <v>3892.4999999999991</v>
      </c>
    </row>
    <row r="12" spans="1:5" x14ac:dyDescent="0.25">
      <c r="A12" t="s">
        <v>13</v>
      </c>
      <c r="B12" s="3">
        <v>201718</v>
      </c>
      <c r="C12">
        <v>1</v>
      </c>
      <c r="D12">
        <v>30</v>
      </c>
      <c r="E12">
        <v>5291.7000000000007</v>
      </c>
    </row>
    <row r="13" spans="1:5" x14ac:dyDescent="0.25">
      <c r="A13" t="s">
        <v>13</v>
      </c>
      <c r="B13" s="3">
        <v>201718</v>
      </c>
      <c r="C13">
        <v>2</v>
      </c>
      <c r="D13">
        <v>30</v>
      </c>
      <c r="E13">
        <v>4605.0999999999995</v>
      </c>
    </row>
    <row r="14" spans="1:5" x14ac:dyDescent="0.25">
      <c r="A14" t="s">
        <v>13</v>
      </c>
      <c r="B14" s="3">
        <v>201718</v>
      </c>
      <c r="C14">
        <v>3</v>
      </c>
      <c r="D14">
        <v>30</v>
      </c>
      <c r="E14">
        <v>3410.5</v>
      </c>
    </row>
    <row r="15" spans="1:5" x14ac:dyDescent="0.25">
      <c r="A15" t="s">
        <v>13</v>
      </c>
      <c r="B15" s="3">
        <v>201718</v>
      </c>
      <c r="C15">
        <v>4</v>
      </c>
      <c r="D15">
        <v>30</v>
      </c>
      <c r="E15">
        <v>5314.8</v>
      </c>
    </row>
    <row r="16" spans="1:5" x14ac:dyDescent="0.25">
      <c r="A16" t="s">
        <v>13</v>
      </c>
      <c r="B16" s="3">
        <v>201718</v>
      </c>
      <c r="C16">
        <v>5</v>
      </c>
      <c r="D16">
        <v>30</v>
      </c>
      <c r="E16">
        <v>6345.5999999999995</v>
      </c>
    </row>
    <row r="17" spans="1:5" x14ac:dyDescent="0.25">
      <c r="A17" t="s">
        <v>13</v>
      </c>
      <c r="B17" s="3">
        <v>201718</v>
      </c>
      <c r="C17">
        <v>1</v>
      </c>
      <c r="D17">
        <v>60</v>
      </c>
      <c r="E17">
        <v>2811.4999999999995</v>
      </c>
    </row>
    <row r="18" spans="1:5" x14ac:dyDescent="0.25">
      <c r="A18" t="s">
        <v>13</v>
      </c>
      <c r="B18" s="3">
        <v>201718</v>
      </c>
      <c r="C18">
        <v>2</v>
      </c>
      <c r="D18">
        <v>60</v>
      </c>
      <c r="E18">
        <v>399.4</v>
      </c>
    </row>
    <row r="19" spans="1:5" x14ac:dyDescent="0.25">
      <c r="A19" t="s">
        <v>13</v>
      </c>
      <c r="B19" s="3">
        <v>201718</v>
      </c>
      <c r="C19">
        <v>3</v>
      </c>
      <c r="D19">
        <v>60</v>
      </c>
      <c r="E19">
        <v>1398.8</v>
      </c>
    </row>
    <row r="20" spans="1:5" x14ac:dyDescent="0.25">
      <c r="A20" t="s">
        <v>13</v>
      </c>
      <c r="B20" s="3">
        <v>201718</v>
      </c>
      <c r="C20">
        <v>4</v>
      </c>
      <c r="D20">
        <v>60</v>
      </c>
      <c r="E20">
        <v>624.5</v>
      </c>
    </row>
    <row r="21" spans="1:5" x14ac:dyDescent="0.25">
      <c r="A21" t="s">
        <v>13</v>
      </c>
      <c r="B21" s="3">
        <v>201718</v>
      </c>
      <c r="C21">
        <v>5</v>
      </c>
      <c r="D21">
        <v>60</v>
      </c>
      <c r="E21">
        <v>2184.1999999999994</v>
      </c>
    </row>
    <row r="22" spans="1:5" x14ac:dyDescent="0.25">
      <c r="B22" s="3">
        <v>201718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147"/>
  <sheetViews>
    <sheetView topLeftCell="G1" workbookViewId="0">
      <selection activeCell="G2" sqref="G2:T21"/>
    </sheetView>
  </sheetViews>
  <sheetFormatPr defaultRowHeight="15" x14ac:dyDescent="0.25"/>
  <cols>
    <col min="1" max="6" width="9.140625" style="3"/>
    <col min="8" max="8" width="9.140625" style="3"/>
  </cols>
  <sheetData>
    <row r="1" spans="1:2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30</v>
      </c>
      <c r="G1" t="s">
        <v>38</v>
      </c>
      <c r="H1" s="3" t="s">
        <v>2</v>
      </c>
      <c r="I1" t="s">
        <v>3</v>
      </c>
      <c r="J1" t="s">
        <v>14</v>
      </c>
      <c r="K1" t="s">
        <v>15</v>
      </c>
      <c r="L1" t="s">
        <v>16</v>
      </c>
      <c r="M1" t="s">
        <v>17</v>
      </c>
      <c r="N1" t="s">
        <v>18</v>
      </c>
      <c r="O1" t="s">
        <v>19</v>
      </c>
      <c r="P1" t="s">
        <v>20</v>
      </c>
      <c r="Q1" t="s">
        <v>21</v>
      </c>
      <c r="R1" t="s">
        <v>22</v>
      </c>
      <c r="S1" t="s">
        <v>23</v>
      </c>
      <c r="T1" t="s">
        <v>24</v>
      </c>
    </row>
    <row r="2" spans="1:21" x14ac:dyDescent="0.25">
      <c r="G2">
        <v>201718</v>
      </c>
      <c r="H2" s="3">
        <v>1</v>
      </c>
      <c r="I2">
        <v>0</v>
      </c>
      <c r="J2" s="3" t="s">
        <v>25</v>
      </c>
      <c r="K2" s="3" t="s">
        <v>25</v>
      </c>
      <c r="L2" s="3" t="s">
        <v>25</v>
      </c>
      <c r="M2" s="3" t="s">
        <v>25</v>
      </c>
      <c r="N2" s="3" t="s">
        <v>25</v>
      </c>
      <c r="O2" s="3" t="s">
        <v>25</v>
      </c>
      <c r="P2" s="3" t="s">
        <v>25</v>
      </c>
      <c r="Q2" s="3" t="s">
        <v>25</v>
      </c>
      <c r="R2" s="3" t="s">
        <v>25</v>
      </c>
      <c r="S2" s="3" t="s">
        <v>25</v>
      </c>
      <c r="T2" s="3" t="s">
        <v>25</v>
      </c>
    </row>
    <row r="3" spans="1:21" x14ac:dyDescent="0.25">
      <c r="G3" s="3">
        <v>201718</v>
      </c>
      <c r="H3" s="3">
        <v>2</v>
      </c>
      <c r="I3">
        <v>0</v>
      </c>
      <c r="J3" s="3" t="s">
        <v>25</v>
      </c>
      <c r="K3" t="s">
        <v>25</v>
      </c>
      <c r="L3" s="3">
        <v>950</v>
      </c>
      <c r="M3" s="3">
        <v>1955.5</v>
      </c>
      <c r="N3" s="3">
        <v>350.00000000000006</v>
      </c>
      <c r="O3" s="3" t="s">
        <v>25</v>
      </c>
      <c r="P3" s="3" t="s">
        <v>25</v>
      </c>
      <c r="Q3" s="3" t="s">
        <v>25</v>
      </c>
      <c r="R3" s="3" t="s">
        <v>25</v>
      </c>
      <c r="S3" s="3" t="s">
        <v>25</v>
      </c>
      <c r="T3" s="3" t="s">
        <v>25</v>
      </c>
    </row>
    <row r="4" spans="1:21" x14ac:dyDescent="0.25">
      <c r="G4" s="3">
        <v>201718</v>
      </c>
      <c r="H4" s="3">
        <v>3</v>
      </c>
      <c r="I4">
        <v>0</v>
      </c>
      <c r="J4" s="3">
        <v>550</v>
      </c>
      <c r="K4" s="3" t="s">
        <v>25</v>
      </c>
      <c r="L4" s="3">
        <v>950</v>
      </c>
      <c r="M4" s="3">
        <v>200</v>
      </c>
      <c r="N4" s="3">
        <v>250</v>
      </c>
      <c r="O4" s="3">
        <v>700.00000000000011</v>
      </c>
      <c r="P4" t="s">
        <v>25</v>
      </c>
      <c r="Q4" s="3" t="s">
        <v>25</v>
      </c>
      <c r="R4" s="3" t="s">
        <v>25</v>
      </c>
      <c r="S4" s="3" t="s">
        <v>25</v>
      </c>
      <c r="T4" s="3" t="s">
        <v>25</v>
      </c>
      <c r="U4" s="3"/>
    </row>
    <row r="5" spans="1:21" x14ac:dyDescent="0.25">
      <c r="G5" s="3">
        <v>201718</v>
      </c>
      <c r="H5" s="3">
        <v>4</v>
      </c>
      <c r="I5">
        <v>0</v>
      </c>
      <c r="J5" s="3">
        <v>1050</v>
      </c>
      <c r="K5" s="3" t="s">
        <v>25</v>
      </c>
      <c r="L5" s="3" t="s">
        <v>25</v>
      </c>
      <c r="M5">
        <v>100</v>
      </c>
      <c r="N5" s="3" t="s">
        <v>25</v>
      </c>
      <c r="O5" s="3">
        <v>400</v>
      </c>
      <c r="P5" s="3" t="s">
        <v>25</v>
      </c>
      <c r="Q5" s="3">
        <v>150</v>
      </c>
      <c r="R5" s="3" t="s">
        <v>25</v>
      </c>
      <c r="S5" s="3">
        <v>200</v>
      </c>
      <c r="T5" s="3" t="s">
        <v>25</v>
      </c>
      <c r="U5" s="3"/>
    </row>
    <row r="6" spans="1:21" x14ac:dyDescent="0.25">
      <c r="G6" s="3">
        <v>201718</v>
      </c>
      <c r="H6" s="3">
        <v>5</v>
      </c>
      <c r="I6" s="3">
        <v>0</v>
      </c>
      <c r="J6" s="3">
        <v>2250</v>
      </c>
      <c r="K6" s="3" t="s">
        <v>25</v>
      </c>
      <c r="L6" s="3">
        <v>50</v>
      </c>
      <c r="M6" s="3">
        <v>100</v>
      </c>
      <c r="N6" t="s">
        <v>25</v>
      </c>
      <c r="O6" s="3">
        <v>10</v>
      </c>
      <c r="P6" s="3" t="s">
        <v>25</v>
      </c>
      <c r="Q6" s="3" t="s">
        <v>25</v>
      </c>
      <c r="R6" s="3" t="s">
        <v>25</v>
      </c>
      <c r="S6" s="3" t="s">
        <v>25</v>
      </c>
      <c r="T6" s="3" t="s">
        <v>25</v>
      </c>
    </row>
    <row r="7" spans="1:21" x14ac:dyDescent="0.25">
      <c r="G7" s="3">
        <v>201718</v>
      </c>
      <c r="H7" s="3">
        <v>1</v>
      </c>
      <c r="I7" s="3">
        <v>15</v>
      </c>
      <c r="J7" s="3">
        <v>50</v>
      </c>
      <c r="K7" s="3">
        <v>200</v>
      </c>
      <c r="L7" s="3">
        <v>1900</v>
      </c>
      <c r="M7" s="3" t="s">
        <v>25</v>
      </c>
      <c r="N7" s="3" t="s">
        <v>25</v>
      </c>
      <c r="O7" s="3" t="s">
        <v>25</v>
      </c>
      <c r="P7" s="3" t="s">
        <v>25</v>
      </c>
      <c r="Q7" s="3" t="s">
        <v>25</v>
      </c>
      <c r="R7" s="3" t="s">
        <v>25</v>
      </c>
      <c r="S7" s="3" t="s">
        <v>25</v>
      </c>
      <c r="T7" s="3" t="s">
        <v>25</v>
      </c>
    </row>
    <row r="8" spans="1:21" x14ac:dyDescent="0.25">
      <c r="G8" s="3">
        <v>201718</v>
      </c>
      <c r="H8" s="3">
        <v>2</v>
      </c>
      <c r="I8" s="3">
        <v>15</v>
      </c>
      <c r="J8" s="3">
        <v>1750</v>
      </c>
      <c r="K8" s="3" t="s">
        <v>25</v>
      </c>
      <c r="L8" s="3">
        <v>11299.999999999998</v>
      </c>
      <c r="M8" s="3" t="s">
        <v>25</v>
      </c>
      <c r="N8" s="3" t="s">
        <v>25</v>
      </c>
      <c r="O8" s="3" t="s">
        <v>25</v>
      </c>
      <c r="P8" s="3" t="s">
        <v>25</v>
      </c>
      <c r="Q8" s="3" t="s">
        <v>25</v>
      </c>
      <c r="R8" s="3" t="s">
        <v>25</v>
      </c>
      <c r="S8" s="3" t="s">
        <v>25</v>
      </c>
      <c r="T8" s="3" t="s">
        <v>25</v>
      </c>
    </row>
    <row r="9" spans="1:21" x14ac:dyDescent="0.25">
      <c r="G9" s="3">
        <v>201718</v>
      </c>
      <c r="H9" s="3">
        <v>3</v>
      </c>
      <c r="I9" s="3">
        <v>15</v>
      </c>
      <c r="J9" s="3">
        <v>300</v>
      </c>
      <c r="K9" s="3" t="s">
        <v>25</v>
      </c>
      <c r="L9" s="3">
        <v>2750</v>
      </c>
      <c r="M9" s="3" t="s">
        <v>25</v>
      </c>
      <c r="N9" s="3" t="s">
        <v>25</v>
      </c>
      <c r="O9" s="3" t="s">
        <v>25</v>
      </c>
      <c r="P9" s="3" t="s">
        <v>25</v>
      </c>
      <c r="Q9" s="3" t="s">
        <v>25</v>
      </c>
      <c r="R9" s="3" t="s">
        <v>25</v>
      </c>
      <c r="S9" s="3" t="s">
        <v>25</v>
      </c>
      <c r="T9" s="3" t="s">
        <v>25</v>
      </c>
    </row>
    <row r="10" spans="1:21" x14ac:dyDescent="0.25">
      <c r="G10" s="3">
        <v>201718</v>
      </c>
      <c r="H10" s="3">
        <v>4</v>
      </c>
      <c r="I10" s="3">
        <v>15</v>
      </c>
      <c r="J10" s="3">
        <v>1200</v>
      </c>
      <c r="K10" s="3" t="s">
        <v>25</v>
      </c>
      <c r="L10" s="3">
        <v>450</v>
      </c>
      <c r="M10" s="3">
        <v>800</v>
      </c>
      <c r="N10" s="3" t="s">
        <v>25</v>
      </c>
      <c r="O10" s="3">
        <v>350.00000000000006</v>
      </c>
      <c r="P10" s="3" t="s">
        <v>25</v>
      </c>
      <c r="Q10" t="s">
        <v>25</v>
      </c>
      <c r="R10" s="3">
        <v>50</v>
      </c>
      <c r="S10" t="s">
        <v>25</v>
      </c>
      <c r="T10" t="s">
        <v>25</v>
      </c>
    </row>
    <row r="11" spans="1:21" x14ac:dyDescent="0.25">
      <c r="G11" s="3">
        <v>201718</v>
      </c>
      <c r="H11" s="3">
        <v>5</v>
      </c>
      <c r="I11" s="3">
        <v>15</v>
      </c>
      <c r="J11" s="3">
        <v>400</v>
      </c>
      <c r="K11" s="3" t="s">
        <v>25</v>
      </c>
      <c r="L11" s="3" t="s">
        <v>25</v>
      </c>
      <c r="M11" s="3" t="s">
        <v>25</v>
      </c>
      <c r="N11" s="3">
        <v>200</v>
      </c>
      <c r="O11" s="3">
        <v>750</v>
      </c>
      <c r="P11" s="3">
        <v>150</v>
      </c>
      <c r="Q11" s="3">
        <v>350.00000000000006</v>
      </c>
      <c r="S11" s="3"/>
      <c r="T11" s="3"/>
    </row>
    <row r="12" spans="1:21" x14ac:dyDescent="0.25">
      <c r="G12" s="3">
        <v>201718</v>
      </c>
      <c r="H12" s="3">
        <v>1</v>
      </c>
      <c r="I12" s="3">
        <v>30</v>
      </c>
      <c r="J12" s="3">
        <v>1100</v>
      </c>
      <c r="K12" s="3" t="s">
        <v>25</v>
      </c>
      <c r="L12" s="3">
        <v>700.00000000000011</v>
      </c>
      <c r="M12" s="3" t="s">
        <v>25</v>
      </c>
      <c r="N12" s="3" t="s">
        <v>25</v>
      </c>
      <c r="O12" s="3" t="s">
        <v>25</v>
      </c>
      <c r="P12" s="3" t="s">
        <v>25</v>
      </c>
      <c r="Q12" s="3" t="s">
        <v>25</v>
      </c>
      <c r="R12" s="3" t="s">
        <v>25</v>
      </c>
      <c r="S12" s="3" t="s">
        <v>25</v>
      </c>
      <c r="T12" s="3" t="s">
        <v>25</v>
      </c>
    </row>
    <row r="13" spans="1:21" x14ac:dyDescent="0.25">
      <c r="G13" s="3">
        <v>201718</v>
      </c>
      <c r="H13" s="3">
        <v>2</v>
      </c>
      <c r="I13" s="3">
        <v>30</v>
      </c>
      <c r="J13" s="3">
        <v>900</v>
      </c>
      <c r="K13" s="3" t="s">
        <v>25</v>
      </c>
      <c r="L13" s="3">
        <v>150</v>
      </c>
      <c r="M13" s="3">
        <v>300</v>
      </c>
      <c r="N13" s="3">
        <v>2000</v>
      </c>
      <c r="O13" s="3" t="s">
        <v>25</v>
      </c>
      <c r="P13" s="3" t="s">
        <v>25</v>
      </c>
      <c r="Q13" s="3" t="s">
        <v>25</v>
      </c>
      <c r="R13" s="3" t="s">
        <v>25</v>
      </c>
      <c r="S13" s="3" t="s">
        <v>25</v>
      </c>
      <c r="T13" s="3" t="s">
        <v>25</v>
      </c>
    </row>
    <row r="14" spans="1:21" x14ac:dyDescent="0.25">
      <c r="G14" s="3">
        <v>201718</v>
      </c>
      <c r="H14" s="3">
        <v>3</v>
      </c>
      <c r="I14" s="3">
        <v>30</v>
      </c>
      <c r="J14" s="3">
        <v>450</v>
      </c>
      <c r="K14" s="3" t="s">
        <v>25</v>
      </c>
      <c r="L14" s="3" t="s">
        <v>25</v>
      </c>
      <c r="M14" s="3">
        <v>50</v>
      </c>
      <c r="N14" s="3">
        <v>1000</v>
      </c>
      <c r="O14" s="3">
        <v>400</v>
      </c>
      <c r="P14" s="3" t="s">
        <v>25</v>
      </c>
      <c r="Q14" s="8" t="s">
        <v>25</v>
      </c>
      <c r="R14" s="3">
        <v>250</v>
      </c>
      <c r="S14" s="3">
        <v>250</v>
      </c>
      <c r="T14" s="3">
        <v>300</v>
      </c>
    </row>
    <row r="15" spans="1:21" x14ac:dyDescent="0.25">
      <c r="G15" s="3">
        <v>201718</v>
      </c>
      <c r="H15" s="3">
        <v>4</v>
      </c>
      <c r="I15" s="3">
        <v>30</v>
      </c>
      <c r="J15" s="3">
        <v>1500</v>
      </c>
      <c r="K15" s="3" t="s">
        <v>25</v>
      </c>
      <c r="L15" s="3" t="s">
        <v>25</v>
      </c>
      <c r="M15" s="3">
        <v>50</v>
      </c>
      <c r="N15" s="3" t="s">
        <v>25</v>
      </c>
      <c r="O15" s="3">
        <v>100</v>
      </c>
      <c r="P15" s="3">
        <v>10</v>
      </c>
      <c r="Q15" t="s">
        <v>25</v>
      </c>
      <c r="R15" s="8" t="s">
        <v>25</v>
      </c>
      <c r="S15" s="8" t="s">
        <v>25</v>
      </c>
      <c r="T15" s="8" t="s">
        <v>25</v>
      </c>
    </row>
    <row r="16" spans="1:21" x14ac:dyDescent="0.25">
      <c r="G16" s="3">
        <v>201718</v>
      </c>
      <c r="H16" s="3">
        <v>5</v>
      </c>
      <c r="I16" s="3">
        <v>30</v>
      </c>
      <c r="J16" s="3">
        <v>700.00000000000011</v>
      </c>
      <c r="K16" s="3" t="s">
        <v>25</v>
      </c>
      <c r="L16" s="3">
        <v>600</v>
      </c>
      <c r="M16" s="3">
        <v>100</v>
      </c>
      <c r="N16" s="3" t="s">
        <v>25</v>
      </c>
      <c r="O16" s="8" t="s">
        <v>25</v>
      </c>
      <c r="P16" s="8" t="s">
        <v>25</v>
      </c>
      <c r="Q16" s="8" t="s">
        <v>25</v>
      </c>
      <c r="R16" s="8" t="s">
        <v>25</v>
      </c>
      <c r="S16" s="8" t="s">
        <v>25</v>
      </c>
      <c r="T16" s="8" t="s">
        <v>25</v>
      </c>
    </row>
    <row r="17" spans="7:24" x14ac:dyDescent="0.25">
      <c r="G17" s="3">
        <v>201718</v>
      </c>
      <c r="H17" s="3">
        <v>1</v>
      </c>
      <c r="I17" s="3">
        <v>60</v>
      </c>
      <c r="J17" s="3">
        <v>300</v>
      </c>
      <c r="K17" s="3">
        <v>550</v>
      </c>
      <c r="L17" s="3">
        <v>100</v>
      </c>
      <c r="M17" s="3" t="s">
        <v>25</v>
      </c>
      <c r="N17" s="3">
        <v>50</v>
      </c>
      <c r="O17" s="3" t="s">
        <v>25</v>
      </c>
      <c r="P17" s="8" t="s">
        <v>25</v>
      </c>
      <c r="Q17" s="8" t="s">
        <v>25</v>
      </c>
      <c r="R17" s="8" t="s">
        <v>25</v>
      </c>
      <c r="S17" s="8" t="s">
        <v>25</v>
      </c>
      <c r="T17" s="8" t="s">
        <v>25</v>
      </c>
    </row>
    <row r="18" spans="7:24" x14ac:dyDescent="0.25">
      <c r="G18" s="3">
        <v>201718</v>
      </c>
      <c r="H18" s="3">
        <v>2</v>
      </c>
      <c r="I18" s="3">
        <v>60</v>
      </c>
      <c r="J18" s="3">
        <v>10</v>
      </c>
      <c r="K18" s="3" t="s">
        <v>25</v>
      </c>
      <c r="L18" s="3">
        <v>250</v>
      </c>
      <c r="M18" s="3" t="s">
        <v>25</v>
      </c>
      <c r="N18" s="3" t="s">
        <v>25</v>
      </c>
      <c r="O18" s="3">
        <v>20</v>
      </c>
      <c r="P18" s="8" t="s">
        <v>25</v>
      </c>
      <c r="Q18" s="8" t="s">
        <v>25</v>
      </c>
      <c r="R18" s="8" t="s">
        <v>25</v>
      </c>
      <c r="S18" s="8" t="s">
        <v>25</v>
      </c>
      <c r="T18" s="3">
        <v>50</v>
      </c>
    </row>
    <row r="19" spans="7:24" x14ac:dyDescent="0.25">
      <c r="G19" s="3">
        <v>201718</v>
      </c>
      <c r="H19" s="3">
        <v>3</v>
      </c>
      <c r="I19" s="3">
        <v>60</v>
      </c>
      <c r="J19" s="3">
        <v>200</v>
      </c>
      <c r="K19" s="3">
        <v>400</v>
      </c>
      <c r="L19" s="3">
        <v>550</v>
      </c>
      <c r="M19" s="3" t="s">
        <v>25</v>
      </c>
      <c r="N19" s="8" t="s">
        <v>25</v>
      </c>
      <c r="O19" s="8" t="s">
        <v>25</v>
      </c>
      <c r="P19" s="8" t="s">
        <v>25</v>
      </c>
      <c r="Q19" s="8" t="s">
        <v>25</v>
      </c>
      <c r="R19" s="8" t="s">
        <v>25</v>
      </c>
      <c r="S19" s="8" t="s">
        <v>25</v>
      </c>
      <c r="T19" s="8" t="s">
        <v>25</v>
      </c>
    </row>
    <row r="20" spans="7:24" x14ac:dyDescent="0.25">
      <c r="G20" s="3">
        <v>201718</v>
      </c>
      <c r="H20" s="3">
        <v>4</v>
      </c>
      <c r="I20" s="3">
        <v>60</v>
      </c>
      <c r="J20" s="3">
        <v>100</v>
      </c>
      <c r="K20" s="3" t="s">
        <v>25</v>
      </c>
      <c r="L20" s="8" t="s">
        <v>25</v>
      </c>
      <c r="M20" s="8" t="s">
        <v>25</v>
      </c>
      <c r="N20" s="8" t="s">
        <v>25</v>
      </c>
      <c r="O20" s="8" t="s">
        <v>25</v>
      </c>
      <c r="P20" s="3">
        <v>50</v>
      </c>
      <c r="Q20" s="8" t="s">
        <v>25</v>
      </c>
      <c r="R20" s="8" t="s">
        <v>25</v>
      </c>
      <c r="S20" s="8" t="s">
        <v>25</v>
      </c>
      <c r="T20" s="3">
        <v>50</v>
      </c>
    </row>
    <row r="21" spans="7:24" x14ac:dyDescent="0.25">
      <c r="G21" s="3">
        <v>201718</v>
      </c>
      <c r="H21" s="3">
        <v>5</v>
      </c>
      <c r="I21" s="3">
        <v>60</v>
      </c>
      <c r="J21" s="3">
        <v>550</v>
      </c>
      <c r="K21" s="3" t="s">
        <v>25</v>
      </c>
      <c r="L21" s="3">
        <v>50</v>
      </c>
      <c r="M21" s="3" t="s">
        <v>25</v>
      </c>
      <c r="N21" s="3" t="s">
        <v>25</v>
      </c>
      <c r="O21" s="3">
        <v>50</v>
      </c>
      <c r="P21" s="3" t="s">
        <v>25</v>
      </c>
      <c r="Q21" s="8" t="s">
        <v>25</v>
      </c>
      <c r="R21" s="8" t="s">
        <v>25</v>
      </c>
      <c r="S21" s="8" t="s">
        <v>25</v>
      </c>
      <c r="T21" s="8" t="s">
        <v>25</v>
      </c>
    </row>
    <row r="22" spans="7:24" x14ac:dyDescent="0.25">
      <c r="G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7:24" x14ac:dyDescent="0.25"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7:24" x14ac:dyDescent="0.25">
      <c r="G24" t="s">
        <v>0</v>
      </c>
      <c r="H24" s="3" t="s">
        <v>1</v>
      </c>
      <c r="I24" s="3" t="s">
        <v>2</v>
      </c>
      <c r="J24" s="3" t="s">
        <v>3</v>
      </c>
      <c r="K24" s="3" t="s">
        <v>27</v>
      </c>
      <c r="L24" s="3" t="s">
        <v>28</v>
      </c>
      <c r="M24" s="3" t="s">
        <v>7</v>
      </c>
      <c r="N24" s="3" t="s">
        <v>29</v>
      </c>
      <c r="O24" s="3" t="s">
        <v>30</v>
      </c>
      <c r="P24" s="3" t="s">
        <v>31</v>
      </c>
      <c r="Q24" s="3" t="s">
        <v>32</v>
      </c>
      <c r="R24" s="3" t="s">
        <v>33</v>
      </c>
      <c r="S24" s="3" t="s">
        <v>10</v>
      </c>
      <c r="T24" s="3"/>
      <c r="U24" s="3"/>
      <c r="V24" s="3"/>
      <c r="W24" s="3"/>
      <c r="X24" s="3"/>
    </row>
    <row r="25" spans="7:24" x14ac:dyDescent="0.25">
      <c r="G25" t="s">
        <v>17</v>
      </c>
      <c r="H25" s="3" t="s">
        <v>34</v>
      </c>
      <c r="I25">
        <v>2</v>
      </c>
      <c r="J25">
        <v>0</v>
      </c>
      <c r="K25" s="3">
        <v>0.245</v>
      </c>
      <c r="L25">
        <v>0.12</v>
      </c>
      <c r="M25" s="3">
        <v>10000</v>
      </c>
      <c r="N25" s="3">
        <v>2450</v>
      </c>
      <c r="O25">
        <v>1200</v>
      </c>
      <c r="P25">
        <v>7650</v>
      </c>
      <c r="Q25" s="3">
        <v>32.026143790849673</v>
      </c>
      <c r="R25" s="3">
        <v>3100</v>
      </c>
      <c r="S25" s="3">
        <v>38.70967741935484</v>
      </c>
      <c r="T25" s="3"/>
      <c r="U25" s="3"/>
      <c r="V25" s="3"/>
      <c r="W25" s="3"/>
      <c r="X25" s="3"/>
    </row>
    <row r="26" spans="7:24" x14ac:dyDescent="0.25">
      <c r="G26" t="s">
        <v>16</v>
      </c>
      <c r="H26" s="3" t="s">
        <v>34</v>
      </c>
      <c r="I26">
        <v>2</v>
      </c>
      <c r="J26">
        <v>0</v>
      </c>
      <c r="K26" s="3">
        <v>0.245</v>
      </c>
      <c r="L26" s="3">
        <v>9.5000000000000001E-2</v>
      </c>
      <c r="M26" s="3">
        <v>10000</v>
      </c>
      <c r="N26" s="3">
        <v>2450</v>
      </c>
      <c r="O26">
        <v>950</v>
      </c>
      <c r="P26">
        <v>7650</v>
      </c>
      <c r="Q26">
        <v>32.026143790849673</v>
      </c>
      <c r="R26">
        <v>3100</v>
      </c>
      <c r="S26" s="3">
        <v>30.64516129032258</v>
      </c>
      <c r="T26" s="3"/>
      <c r="X26" s="3"/>
    </row>
    <row r="27" spans="7:24" x14ac:dyDescent="0.25">
      <c r="G27" t="s">
        <v>11</v>
      </c>
      <c r="H27" s="3" t="s">
        <v>34</v>
      </c>
      <c r="I27">
        <v>2</v>
      </c>
      <c r="J27">
        <v>0</v>
      </c>
      <c r="K27">
        <v>0.215</v>
      </c>
      <c r="L27">
        <v>0.06</v>
      </c>
      <c r="M27">
        <v>10000</v>
      </c>
      <c r="N27">
        <v>2150</v>
      </c>
      <c r="O27">
        <v>600</v>
      </c>
      <c r="P27">
        <v>7650</v>
      </c>
      <c r="Q27">
        <v>28.104575163398692</v>
      </c>
      <c r="R27">
        <v>3100</v>
      </c>
      <c r="S27">
        <v>19.35483870967742</v>
      </c>
    </row>
    <row r="28" spans="7:24" x14ac:dyDescent="0.25">
      <c r="G28" t="s">
        <v>18</v>
      </c>
      <c r="H28" s="3" t="s">
        <v>34</v>
      </c>
      <c r="I28">
        <v>2</v>
      </c>
      <c r="J28">
        <v>0</v>
      </c>
      <c r="K28">
        <v>0.06</v>
      </c>
      <c r="L28">
        <v>3.5000000000000003E-2</v>
      </c>
      <c r="M28">
        <v>10000</v>
      </c>
      <c r="N28">
        <v>600</v>
      </c>
      <c r="O28">
        <v>350.00000000000006</v>
      </c>
      <c r="P28">
        <v>7650</v>
      </c>
      <c r="Q28">
        <v>7.8431372549019605</v>
      </c>
      <c r="R28">
        <v>3100</v>
      </c>
      <c r="S28">
        <v>11.290322580645164</v>
      </c>
    </row>
    <row r="29" spans="7:24" x14ac:dyDescent="0.25">
      <c r="G29" t="s">
        <v>13</v>
      </c>
      <c r="H29" s="3" t="s">
        <v>34</v>
      </c>
      <c r="I29">
        <v>2</v>
      </c>
      <c r="J29">
        <v>0</v>
      </c>
      <c r="K29">
        <v>0.7649999999999999</v>
      </c>
      <c r="L29">
        <v>0.31000000000000005</v>
      </c>
      <c r="M29">
        <v>10000</v>
      </c>
      <c r="N29">
        <v>7650</v>
      </c>
      <c r="O29">
        <v>3100</v>
      </c>
      <c r="P29">
        <v>7650</v>
      </c>
      <c r="Q29">
        <v>100</v>
      </c>
      <c r="R29">
        <v>3100</v>
      </c>
      <c r="S29">
        <v>100</v>
      </c>
    </row>
    <row r="31" spans="7:24" x14ac:dyDescent="0.25">
      <c r="G31" t="s">
        <v>17</v>
      </c>
      <c r="H31" s="3" t="s">
        <v>34</v>
      </c>
      <c r="I31">
        <v>3</v>
      </c>
      <c r="J31">
        <v>0</v>
      </c>
      <c r="K31">
        <v>0.03</v>
      </c>
      <c r="L31">
        <v>0.02</v>
      </c>
      <c r="M31">
        <v>10000</v>
      </c>
      <c r="N31">
        <v>300</v>
      </c>
      <c r="O31">
        <v>200</v>
      </c>
      <c r="P31">
        <v>5650</v>
      </c>
      <c r="Q31">
        <v>5.3097345132743365</v>
      </c>
      <c r="R31">
        <v>2800</v>
      </c>
      <c r="S31">
        <v>7.1428571428571423</v>
      </c>
    </row>
    <row r="32" spans="7:24" x14ac:dyDescent="0.25">
      <c r="G32" t="s">
        <v>19</v>
      </c>
      <c r="H32" s="3" t="s">
        <v>34</v>
      </c>
      <c r="I32">
        <v>3</v>
      </c>
      <c r="J32">
        <v>0</v>
      </c>
      <c r="K32">
        <v>0.115</v>
      </c>
      <c r="L32">
        <v>7.0000000000000007E-2</v>
      </c>
      <c r="M32">
        <v>10000</v>
      </c>
      <c r="N32">
        <v>1150</v>
      </c>
      <c r="O32">
        <v>700.00000000000011</v>
      </c>
      <c r="P32">
        <v>5650</v>
      </c>
      <c r="Q32">
        <v>20.353982300884958</v>
      </c>
      <c r="R32">
        <v>2800</v>
      </c>
      <c r="S32">
        <v>25.000000000000007</v>
      </c>
    </row>
    <row r="33" spans="7:19" x14ac:dyDescent="0.25">
      <c r="G33" t="s">
        <v>11</v>
      </c>
      <c r="H33" s="3" t="s">
        <v>34</v>
      </c>
      <c r="I33">
        <v>3</v>
      </c>
      <c r="J33">
        <v>0</v>
      </c>
      <c r="K33">
        <v>3.5000000000000003E-2</v>
      </c>
      <c r="L33">
        <v>1.4999999999999999E-2</v>
      </c>
      <c r="M33">
        <v>10000</v>
      </c>
      <c r="N33">
        <v>350.00000000000006</v>
      </c>
      <c r="O33">
        <v>150</v>
      </c>
      <c r="P33">
        <v>5650</v>
      </c>
      <c r="Q33">
        <v>6.1946902654867273</v>
      </c>
      <c r="R33">
        <v>2800</v>
      </c>
      <c r="S33">
        <v>5.3571428571428568</v>
      </c>
    </row>
    <row r="34" spans="7:19" x14ac:dyDescent="0.25">
      <c r="G34" t="s">
        <v>16</v>
      </c>
      <c r="H34" s="3" t="s">
        <v>34</v>
      </c>
      <c r="I34">
        <v>3</v>
      </c>
      <c r="J34">
        <v>0</v>
      </c>
      <c r="K34">
        <v>0.25</v>
      </c>
      <c r="L34">
        <v>9.5000000000000001E-2</v>
      </c>
      <c r="M34">
        <v>10000</v>
      </c>
      <c r="N34">
        <v>2500</v>
      </c>
      <c r="O34">
        <v>950</v>
      </c>
      <c r="P34">
        <v>5650</v>
      </c>
      <c r="Q34">
        <v>44.247787610619469</v>
      </c>
      <c r="R34">
        <v>2800</v>
      </c>
      <c r="S34">
        <v>33.928571428571431</v>
      </c>
    </row>
    <row r="35" spans="7:19" x14ac:dyDescent="0.25">
      <c r="G35" t="s">
        <v>18</v>
      </c>
      <c r="H35" s="3" t="s">
        <v>34</v>
      </c>
      <c r="I35">
        <v>3</v>
      </c>
      <c r="J35">
        <v>0</v>
      </c>
      <c r="K35">
        <v>5.5E-2</v>
      </c>
      <c r="L35">
        <v>2.5000000000000001E-2</v>
      </c>
      <c r="M35">
        <v>10000</v>
      </c>
      <c r="N35">
        <v>550</v>
      </c>
      <c r="O35">
        <v>250</v>
      </c>
      <c r="P35">
        <v>5650</v>
      </c>
      <c r="Q35">
        <v>9.7345132743362832</v>
      </c>
      <c r="R35">
        <v>2800</v>
      </c>
      <c r="S35">
        <v>8.9285714285714288</v>
      </c>
    </row>
    <row r="36" spans="7:19" x14ac:dyDescent="0.25">
      <c r="G36" t="s">
        <v>14</v>
      </c>
      <c r="H36" s="3" t="s">
        <v>34</v>
      </c>
      <c r="I36">
        <v>3</v>
      </c>
      <c r="J36">
        <v>0</v>
      </c>
      <c r="K36">
        <v>0.08</v>
      </c>
      <c r="L36">
        <v>5.5E-2</v>
      </c>
      <c r="M36">
        <v>10000</v>
      </c>
      <c r="N36">
        <v>800</v>
      </c>
      <c r="O36">
        <v>550</v>
      </c>
      <c r="P36">
        <v>5650</v>
      </c>
      <c r="Q36">
        <v>14.159292035398231</v>
      </c>
      <c r="R36">
        <v>2800</v>
      </c>
      <c r="S36">
        <v>19.642857142857142</v>
      </c>
    </row>
    <row r="37" spans="7:19" x14ac:dyDescent="0.25">
      <c r="G37" t="s">
        <v>13</v>
      </c>
      <c r="H37" s="3" t="s">
        <v>34</v>
      </c>
      <c r="I37">
        <v>3</v>
      </c>
      <c r="J37">
        <v>0</v>
      </c>
      <c r="K37">
        <v>0.56500000000000006</v>
      </c>
      <c r="L37">
        <v>0.28000000000000003</v>
      </c>
      <c r="M37">
        <v>10000</v>
      </c>
      <c r="N37">
        <v>5650</v>
      </c>
      <c r="O37">
        <v>2800</v>
      </c>
      <c r="P37">
        <v>5650</v>
      </c>
      <c r="Q37">
        <v>100</v>
      </c>
      <c r="R37">
        <v>2800</v>
      </c>
      <c r="S37">
        <v>100</v>
      </c>
    </row>
    <row r="39" spans="7:19" x14ac:dyDescent="0.25">
      <c r="G39" t="s">
        <v>17</v>
      </c>
      <c r="H39" s="3" t="s">
        <v>34</v>
      </c>
      <c r="I39">
        <v>4</v>
      </c>
      <c r="J39">
        <v>0</v>
      </c>
      <c r="K39">
        <v>1.4999999999999999E-2</v>
      </c>
      <c r="L39">
        <v>0.01</v>
      </c>
      <c r="M39">
        <v>10000</v>
      </c>
      <c r="N39">
        <v>150</v>
      </c>
      <c r="O39">
        <v>100</v>
      </c>
      <c r="P39">
        <v>5000</v>
      </c>
      <c r="Q39">
        <v>3</v>
      </c>
      <c r="R39">
        <v>2500</v>
      </c>
      <c r="S39">
        <v>4</v>
      </c>
    </row>
    <row r="40" spans="7:19" x14ac:dyDescent="0.25">
      <c r="G40" t="s">
        <v>11</v>
      </c>
      <c r="H40" s="3" t="s">
        <v>34</v>
      </c>
      <c r="I40">
        <v>4</v>
      </c>
      <c r="J40">
        <v>0</v>
      </c>
      <c r="K40">
        <v>0.115</v>
      </c>
      <c r="L40">
        <v>2.5000000000000001E-2</v>
      </c>
      <c r="M40">
        <v>10000</v>
      </c>
      <c r="N40">
        <v>1150</v>
      </c>
      <c r="O40">
        <v>250</v>
      </c>
      <c r="P40">
        <v>5000</v>
      </c>
      <c r="Q40">
        <v>23</v>
      </c>
      <c r="R40">
        <v>2500</v>
      </c>
      <c r="S40">
        <v>10</v>
      </c>
    </row>
    <row r="41" spans="7:19" x14ac:dyDescent="0.25">
      <c r="G41" t="s">
        <v>35</v>
      </c>
      <c r="H41" s="3" t="s">
        <v>34</v>
      </c>
      <c r="I41">
        <v>4</v>
      </c>
      <c r="J41">
        <v>0</v>
      </c>
      <c r="K41">
        <v>0.02</v>
      </c>
      <c r="L41">
        <v>1.4999999999999999E-2</v>
      </c>
      <c r="M41">
        <v>10000</v>
      </c>
      <c r="N41">
        <v>200</v>
      </c>
      <c r="O41">
        <v>150</v>
      </c>
      <c r="P41">
        <v>5000</v>
      </c>
      <c r="Q41">
        <v>4</v>
      </c>
      <c r="R41">
        <v>2500</v>
      </c>
      <c r="S41">
        <v>6</v>
      </c>
    </row>
    <row r="42" spans="7:19" x14ac:dyDescent="0.25">
      <c r="G42" t="s">
        <v>14</v>
      </c>
      <c r="H42" s="3" t="s">
        <v>34</v>
      </c>
      <c r="I42">
        <v>4</v>
      </c>
      <c r="J42">
        <v>0</v>
      </c>
      <c r="K42">
        <v>0.16500000000000001</v>
      </c>
      <c r="L42">
        <v>0.105</v>
      </c>
      <c r="M42">
        <v>10000</v>
      </c>
      <c r="N42">
        <v>1650</v>
      </c>
      <c r="O42">
        <v>1050</v>
      </c>
      <c r="P42">
        <v>5000</v>
      </c>
      <c r="Q42">
        <v>33</v>
      </c>
      <c r="R42">
        <v>2500</v>
      </c>
      <c r="S42">
        <v>42</v>
      </c>
    </row>
    <row r="43" spans="7:19" x14ac:dyDescent="0.25">
      <c r="G43" t="s">
        <v>19</v>
      </c>
      <c r="H43" s="3" t="s">
        <v>34</v>
      </c>
      <c r="I43">
        <v>4</v>
      </c>
      <c r="J43">
        <v>0</v>
      </c>
      <c r="K43">
        <v>7.0000000000000007E-2</v>
      </c>
      <c r="L43">
        <v>0.04</v>
      </c>
      <c r="M43">
        <v>10000</v>
      </c>
      <c r="N43">
        <v>700.00000000000011</v>
      </c>
      <c r="O43">
        <v>400</v>
      </c>
      <c r="P43">
        <v>5000</v>
      </c>
      <c r="Q43">
        <v>14.000000000000002</v>
      </c>
      <c r="R43">
        <v>2500</v>
      </c>
      <c r="S43">
        <v>16</v>
      </c>
    </row>
    <row r="44" spans="7:19" x14ac:dyDescent="0.25">
      <c r="G44" t="s">
        <v>11</v>
      </c>
      <c r="H44" s="3" t="s">
        <v>34</v>
      </c>
      <c r="I44">
        <v>4</v>
      </c>
      <c r="J44">
        <v>0</v>
      </c>
      <c r="K44">
        <v>5.5E-2</v>
      </c>
      <c r="L44">
        <v>3.5000000000000003E-2</v>
      </c>
      <c r="M44">
        <v>10000</v>
      </c>
      <c r="N44">
        <v>550</v>
      </c>
      <c r="O44">
        <v>350.00000000000006</v>
      </c>
      <c r="P44">
        <v>5000</v>
      </c>
      <c r="Q44">
        <v>11</v>
      </c>
      <c r="R44">
        <v>2500</v>
      </c>
      <c r="S44">
        <v>14.000000000000002</v>
      </c>
    </row>
    <row r="45" spans="7:19" x14ac:dyDescent="0.25">
      <c r="G45" t="s">
        <v>23</v>
      </c>
      <c r="H45" s="3" t="s">
        <v>34</v>
      </c>
      <c r="I45">
        <v>4</v>
      </c>
      <c r="J45">
        <v>0</v>
      </c>
      <c r="K45">
        <v>0.06</v>
      </c>
      <c r="L45">
        <v>0.02</v>
      </c>
      <c r="M45">
        <v>10000</v>
      </c>
      <c r="N45">
        <v>600</v>
      </c>
      <c r="O45">
        <v>200</v>
      </c>
      <c r="P45">
        <v>5000</v>
      </c>
      <c r="Q45">
        <v>12</v>
      </c>
      <c r="R45">
        <v>2500</v>
      </c>
      <c r="S45">
        <v>8</v>
      </c>
    </row>
    <row r="46" spans="7:19" x14ac:dyDescent="0.25">
      <c r="G46" t="s">
        <v>13</v>
      </c>
      <c r="H46" s="3" t="s">
        <v>34</v>
      </c>
      <c r="I46">
        <v>4</v>
      </c>
      <c r="J46">
        <v>0</v>
      </c>
      <c r="K46">
        <v>0.5</v>
      </c>
      <c r="L46">
        <v>0.25</v>
      </c>
      <c r="M46">
        <v>70000</v>
      </c>
      <c r="N46">
        <v>5000</v>
      </c>
      <c r="O46">
        <v>2500</v>
      </c>
      <c r="P46">
        <v>5000</v>
      </c>
      <c r="Q46">
        <v>100</v>
      </c>
      <c r="R46">
        <v>2500</v>
      </c>
      <c r="S46">
        <v>100</v>
      </c>
    </row>
    <row r="48" spans="7:19" x14ac:dyDescent="0.25">
      <c r="G48" t="s">
        <v>14</v>
      </c>
      <c r="H48" s="3" t="s">
        <v>34</v>
      </c>
      <c r="I48">
        <v>5</v>
      </c>
      <c r="J48">
        <v>0</v>
      </c>
      <c r="K48">
        <v>0.38</v>
      </c>
      <c r="L48">
        <v>0.22500000000000001</v>
      </c>
      <c r="M48">
        <v>10000</v>
      </c>
      <c r="N48">
        <v>3800</v>
      </c>
      <c r="O48">
        <v>2250</v>
      </c>
      <c r="P48">
        <v>9250</v>
      </c>
      <c r="Q48">
        <v>41.081081081081081</v>
      </c>
      <c r="R48">
        <v>3760</v>
      </c>
      <c r="S48">
        <v>59.840425531914896</v>
      </c>
    </row>
    <row r="49" spans="7:19" x14ac:dyDescent="0.25">
      <c r="G49" t="s">
        <v>11</v>
      </c>
      <c r="H49" s="3" t="s">
        <v>34</v>
      </c>
      <c r="I49">
        <v>5</v>
      </c>
      <c r="J49">
        <v>0</v>
      </c>
      <c r="K49">
        <v>0.505</v>
      </c>
      <c r="L49">
        <v>0.13500000000000001</v>
      </c>
      <c r="M49">
        <v>10000</v>
      </c>
      <c r="N49">
        <v>5050</v>
      </c>
      <c r="O49">
        <v>1350</v>
      </c>
      <c r="P49">
        <v>9250</v>
      </c>
      <c r="Q49">
        <v>54.594594594594589</v>
      </c>
      <c r="R49">
        <v>3760</v>
      </c>
      <c r="S49">
        <v>35.904255319148938</v>
      </c>
    </row>
    <row r="50" spans="7:19" x14ac:dyDescent="0.25">
      <c r="G50" t="s">
        <v>16</v>
      </c>
      <c r="H50" s="3" t="s">
        <v>34</v>
      </c>
      <c r="I50">
        <v>5</v>
      </c>
      <c r="J50">
        <v>0</v>
      </c>
      <c r="K50">
        <v>0.01</v>
      </c>
      <c r="L50">
        <v>5.0000000000000001E-3</v>
      </c>
      <c r="M50">
        <v>10000</v>
      </c>
      <c r="N50">
        <v>100</v>
      </c>
      <c r="O50">
        <v>50</v>
      </c>
      <c r="P50">
        <v>9250</v>
      </c>
      <c r="Q50">
        <v>1.0810810810810811</v>
      </c>
      <c r="R50">
        <v>3760</v>
      </c>
      <c r="S50">
        <v>1.3297872340425532</v>
      </c>
    </row>
    <row r="51" spans="7:19" x14ac:dyDescent="0.25">
      <c r="G51" t="s">
        <v>17</v>
      </c>
      <c r="H51" s="3" t="s">
        <v>34</v>
      </c>
      <c r="I51">
        <v>5</v>
      </c>
      <c r="J51">
        <v>0</v>
      </c>
      <c r="K51">
        <v>2.5000000000000001E-2</v>
      </c>
      <c r="L51">
        <v>0.01</v>
      </c>
      <c r="M51">
        <v>10000</v>
      </c>
      <c r="N51">
        <v>250</v>
      </c>
      <c r="O51">
        <v>100</v>
      </c>
      <c r="P51">
        <v>9250</v>
      </c>
      <c r="Q51">
        <v>2.7027027027027026</v>
      </c>
      <c r="R51">
        <v>3760</v>
      </c>
      <c r="S51">
        <v>2.6595744680851063</v>
      </c>
    </row>
    <row r="52" spans="7:19" x14ac:dyDescent="0.25">
      <c r="G52" t="s">
        <v>19</v>
      </c>
      <c r="H52" s="3" t="s">
        <v>34</v>
      </c>
      <c r="I52">
        <v>5</v>
      </c>
      <c r="J52">
        <v>0</v>
      </c>
      <c r="K52">
        <v>5.0000000000000001E-3</v>
      </c>
      <c r="L52">
        <v>1E-3</v>
      </c>
      <c r="M52">
        <v>10000</v>
      </c>
      <c r="N52">
        <v>50</v>
      </c>
      <c r="O52">
        <v>10</v>
      </c>
      <c r="P52">
        <v>9250</v>
      </c>
      <c r="Q52">
        <v>0.54054054054054057</v>
      </c>
      <c r="R52">
        <v>3760</v>
      </c>
      <c r="S52">
        <v>0.26595744680851063</v>
      </c>
    </row>
    <row r="53" spans="7:19" x14ac:dyDescent="0.25">
      <c r="G53" t="s">
        <v>13</v>
      </c>
      <c r="H53" s="3" t="s">
        <v>34</v>
      </c>
      <c r="I53">
        <v>5</v>
      </c>
      <c r="J53">
        <v>0</v>
      </c>
      <c r="K53">
        <v>0.92500000000000004</v>
      </c>
      <c r="L53">
        <v>0.376</v>
      </c>
      <c r="M53">
        <v>50000</v>
      </c>
      <c r="N53">
        <v>9250</v>
      </c>
      <c r="O53">
        <v>3760</v>
      </c>
      <c r="P53">
        <v>9250</v>
      </c>
      <c r="Q53">
        <v>100</v>
      </c>
      <c r="R53">
        <v>3760</v>
      </c>
      <c r="S53">
        <v>100</v>
      </c>
    </row>
    <row r="55" spans="7:19" x14ac:dyDescent="0.25">
      <c r="G55" t="s">
        <v>15</v>
      </c>
      <c r="H55" s="3" t="s">
        <v>34</v>
      </c>
      <c r="I55">
        <v>1</v>
      </c>
      <c r="J55">
        <v>15</v>
      </c>
      <c r="K55">
        <v>2.5000000000000001E-2</v>
      </c>
      <c r="L55">
        <v>0.02</v>
      </c>
      <c r="M55">
        <v>10000</v>
      </c>
      <c r="N55">
        <v>250</v>
      </c>
      <c r="O55">
        <v>200</v>
      </c>
      <c r="P55">
        <v>5300</v>
      </c>
      <c r="Q55">
        <v>4.716981132075472</v>
      </c>
      <c r="R55">
        <v>2150</v>
      </c>
      <c r="S55">
        <v>9.3023255813953494</v>
      </c>
    </row>
    <row r="56" spans="7:19" x14ac:dyDescent="0.25">
      <c r="G56" t="s">
        <v>14</v>
      </c>
      <c r="H56" s="3" t="s">
        <v>34</v>
      </c>
      <c r="I56">
        <v>1</v>
      </c>
      <c r="J56">
        <v>15</v>
      </c>
      <c r="K56">
        <v>0.01</v>
      </c>
      <c r="L56">
        <v>5.0000000000000001E-3</v>
      </c>
      <c r="M56">
        <v>10000</v>
      </c>
      <c r="N56">
        <v>100</v>
      </c>
      <c r="O56">
        <v>50</v>
      </c>
      <c r="P56">
        <v>5300</v>
      </c>
      <c r="Q56">
        <v>1.8867924528301887</v>
      </c>
      <c r="R56">
        <v>2150</v>
      </c>
      <c r="S56">
        <v>2.3255813953488373</v>
      </c>
    </row>
    <row r="57" spans="7:19" x14ac:dyDescent="0.25">
      <c r="G57" t="s">
        <v>16</v>
      </c>
      <c r="H57" s="3" t="s">
        <v>34</v>
      </c>
      <c r="I57">
        <v>1</v>
      </c>
      <c r="J57">
        <v>15</v>
      </c>
      <c r="K57">
        <v>0.495</v>
      </c>
      <c r="L57">
        <v>0.19</v>
      </c>
      <c r="M57">
        <v>10000</v>
      </c>
      <c r="N57">
        <v>4950</v>
      </c>
      <c r="O57">
        <v>1900</v>
      </c>
      <c r="P57">
        <v>5300</v>
      </c>
      <c r="Q57">
        <v>93.396226415094347</v>
      </c>
      <c r="R57">
        <v>2150</v>
      </c>
      <c r="S57">
        <v>88.372093023255815</v>
      </c>
    </row>
    <row r="58" spans="7:19" x14ac:dyDescent="0.25">
      <c r="G58" t="s">
        <v>13</v>
      </c>
      <c r="H58" s="3" t="s">
        <v>34</v>
      </c>
      <c r="I58">
        <v>1</v>
      </c>
      <c r="J58">
        <v>15</v>
      </c>
      <c r="K58">
        <v>0.53</v>
      </c>
      <c r="L58">
        <v>0.215</v>
      </c>
      <c r="M58">
        <v>30000</v>
      </c>
      <c r="N58">
        <v>5300</v>
      </c>
      <c r="O58">
        <v>2150</v>
      </c>
      <c r="P58">
        <v>5300</v>
      </c>
      <c r="Q58">
        <v>100</v>
      </c>
      <c r="R58">
        <v>2150</v>
      </c>
      <c r="S58">
        <v>100</v>
      </c>
    </row>
    <row r="60" spans="7:19" x14ac:dyDescent="0.25">
      <c r="G60" t="s">
        <v>16</v>
      </c>
      <c r="H60" s="3" t="s">
        <v>34</v>
      </c>
      <c r="I60">
        <v>2</v>
      </c>
      <c r="J60">
        <v>15</v>
      </c>
      <c r="K60">
        <v>1.335</v>
      </c>
      <c r="L60">
        <v>0.13</v>
      </c>
      <c r="M60">
        <v>10000</v>
      </c>
      <c r="N60">
        <v>1300</v>
      </c>
      <c r="O60">
        <v>11299.999999999998</v>
      </c>
      <c r="P60">
        <v>16500</v>
      </c>
      <c r="Q60">
        <v>80.909090909090907</v>
      </c>
      <c r="R60">
        <v>13049.999999999998</v>
      </c>
      <c r="S60">
        <v>86.59003831417624</v>
      </c>
    </row>
    <row r="61" spans="7:19" x14ac:dyDescent="0.25">
      <c r="G61" t="s">
        <v>14</v>
      </c>
      <c r="H61" s="3" t="s">
        <v>34</v>
      </c>
      <c r="I61">
        <v>2</v>
      </c>
      <c r="J61">
        <v>15</v>
      </c>
      <c r="K61">
        <v>0.315</v>
      </c>
      <c r="L61">
        <v>0.17499999999999999</v>
      </c>
      <c r="M61">
        <v>10000</v>
      </c>
      <c r="N61">
        <v>3150</v>
      </c>
      <c r="O61">
        <v>1750</v>
      </c>
      <c r="P61">
        <v>16500</v>
      </c>
      <c r="Q61">
        <v>19.090909090909093</v>
      </c>
      <c r="R61">
        <v>13049.999999999998</v>
      </c>
      <c r="S61">
        <v>13.409961685823756</v>
      </c>
    </row>
    <row r="62" spans="7:19" x14ac:dyDescent="0.25">
      <c r="G62" t="s">
        <v>13</v>
      </c>
      <c r="H62" s="3" t="s">
        <v>34</v>
      </c>
      <c r="I62">
        <v>2</v>
      </c>
      <c r="J62">
        <v>15</v>
      </c>
      <c r="K62">
        <v>1.65</v>
      </c>
      <c r="L62">
        <v>1.3049999999999999</v>
      </c>
      <c r="M62">
        <v>20000</v>
      </c>
      <c r="N62">
        <v>4450</v>
      </c>
      <c r="O62">
        <v>13049.999999999998</v>
      </c>
      <c r="P62">
        <v>16500</v>
      </c>
      <c r="Q62">
        <v>100</v>
      </c>
      <c r="R62">
        <v>13049.999999999998</v>
      </c>
      <c r="S62">
        <v>100</v>
      </c>
    </row>
    <row r="64" spans="7:19" x14ac:dyDescent="0.25">
      <c r="G64" t="s">
        <v>16</v>
      </c>
      <c r="H64" s="3" t="s">
        <v>34</v>
      </c>
      <c r="I64">
        <v>3</v>
      </c>
      <c r="J64">
        <v>15</v>
      </c>
      <c r="K64">
        <v>0.73499999999999999</v>
      </c>
      <c r="L64">
        <v>0.27500000000000002</v>
      </c>
      <c r="M64">
        <v>10000</v>
      </c>
      <c r="N64">
        <v>7350</v>
      </c>
      <c r="O64">
        <v>2750</v>
      </c>
      <c r="P64">
        <v>7900</v>
      </c>
      <c r="Q64">
        <v>93.037974683544306</v>
      </c>
      <c r="R64">
        <v>3100</v>
      </c>
      <c r="S64">
        <v>88.709677419354833</v>
      </c>
    </row>
    <row r="65" spans="7:19" x14ac:dyDescent="0.25">
      <c r="G65" t="s">
        <v>14</v>
      </c>
      <c r="H65" s="3" t="s">
        <v>34</v>
      </c>
      <c r="I65">
        <v>3</v>
      </c>
      <c r="J65">
        <v>15</v>
      </c>
      <c r="K65">
        <v>4.4999999999999998E-2</v>
      </c>
      <c r="L65">
        <v>0.03</v>
      </c>
      <c r="M65">
        <v>10000</v>
      </c>
      <c r="N65">
        <v>450</v>
      </c>
      <c r="O65">
        <v>300</v>
      </c>
      <c r="P65">
        <v>7900</v>
      </c>
      <c r="Q65">
        <v>5.6962025316455698</v>
      </c>
      <c r="R65">
        <v>3100</v>
      </c>
      <c r="S65">
        <v>9.67741935483871</v>
      </c>
    </row>
    <row r="66" spans="7:19" x14ac:dyDescent="0.25">
      <c r="G66" t="s">
        <v>11</v>
      </c>
      <c r="H66" s="3" t="s">
        <v>34</v>
      </c>
      <c r="I66">
        <v>3</v>
      </c>
      <c r="J66">
        <v>15</v>
      </c>
      <c r="K66">
        <v>0.01</v>
      </c>
      <c r="L66">
        <v>5.0000000000000001E-3</v>
      </c>
      <c r="M66">
        <v>10000</v>
      </c>
      <c r="N66">
        <v>100</v>
      </c>
      <c r="O66">
        <v>50</v>
      </c>
      <c r="P66">
        <v>7900</v>
      </c>
      <c r="Q66">
        <v>1.2658227848101267</v>
      </c>
      <c r="R66">
        <v>3100</v>
      </c>
      <c r="S66">
        <v>1.6129032258064515</v>
      </c>
    </row>
    <row r="67" spans="7:19" x14ac:dyDescent="0.25">
      <c r="G67" t="s">
        <v>13</v>
      </c>
      <c r="H67" s="3" t="s">
        <v>34</v>
      </c>
      <c r="I67">
        <v>3</v>
      </c>
      <c r="J67">
        <v>15</v>
      </c>
      <c r="K67">
        <v>0.79</v>
      </c>
      <c r="L67">
        <v>0.31000000000000005</v>
      </c>
      <c r="M67">
        <v>30000</v>
      </c>
      <c r="N67">
        <v>7900</v>
      </c>
      <c r="O67">
        <v>3100</v>
      </c>
      <c r="P67">
        <v>7900</v>
      </c>
      <c r="Q67">
        <v>100</v>
      </c>
      <c r="R67">
        <v>3100</v>
      </c>
      <c r="S67">
        <v>100</v>
      </c>
    </row>
    <row r="69" spans="7:19" x14ac:dyDescent="0.25">
      <c r="G69" t="s">
        <v>22</v>
      </c>
      <c r="H69" s="3" t="s">
        <v>34</v>
      </c>
      <c r="I69">
        <v>4</v>
      </c>
      <c r="J69">
        <v>15</v>
      </c>
      <c r="K69">
        <v>5.0000000000000001E-3</v>
      </c>
      <c r="L69">
        <v>5.0000000000000001E-3</v>
      </c>
      <c r="M69">
        <v>10000</v>
      </c>
      <c r="N69">
        <v>50</v>
      </c>
      <c r="O69">
        <v>50</v>
      </c>
      <c r="P69">
        <v>5450</v>
      </c>
      <c r="Q69">
        <v>0.91743119266055051</v>
      </c>
      <c r="R69">
        <v>2850</v>
      </c>
      <c r="S69">
        <v>1.7543859649122806</v>
      </c>
    </row>
    <row r="70" spans="7:19" x14ac:dyDescent="0.25">
      <c r="G70" t="s">
        <v>14</v>
      </c>
      <c r="H70" s="3" t="s">
        <v>34</v>
      </c>
      <c r="I70">
        <v>4</v>
      </c>
      <c r="J70">
        <v>15</v>
      </c>
      <c r="K70">
        <v>0.21</v>
      </c>
      <c r="L70">
        <v>0.12</v>
      </c>
      <c r="M70">
        <v>10000</v>
      </c>
      <c r="N70">
        <v>2100</v>
      </c>
      <c r="O70">
        <v>1200</v>
      </c>
      <c r="P70">
        <v>5450</v>
      </c>
      <c r="Q70">
        <v>38.532110091743121</v>
      </c>
      <c r="R70">
        <v>2850</v>
      </c>
      <c r="S70">
        <v>42.105263157894733</v>
      </c>
    </row>
    <row r="71" spans="7:19" x14ac:dyDescent="0.25">
      <c r="G71" t="s">
        <v>17</v>
      </c>
      <c r="H71" s="3" t="s">
        <v>34</v>
      </c>
      <c r="I71">
        <v>4</v>
      </c>
      <c r="J71">
        <v>15</v>
      </c>
      <c r="K71">
        <v>0.17499999999999999</v>
      </c>
      <c r="L71">
        <v>0.08</v>
      </c>
      <c r="M71">
        <v>10000</v>
      </c>
      <c r="N71">
        <v>1750</v>
      </c>
      <c r="O71">
        <v>800</v>
      </c>
      <c r="P71">
        <v>5450</v>
      </c>
      <c r="Q71">
        <v>32.11009174311927</v>
      </c>
      <c r="R71">
        <v>2850</v>
      </c>
      <c r="S71">
        <v>28.07017543859649</v>
      </c>
    </row>
    <row r="72" spans="7:19" x14ac:dyDescent="0.25">
      <c r="G72" t="s">
        <v>19</v>
      </c>
      <c r="H72" s="3" t="s">
        <v>34</v>
      </c>
      <c r="I72">
        <v>4</v>
      </c>
      <c r="J72">
        <v>15</v>
      </c>
      <c r="K72">
        <v>5.5E-2</v>
      </c>
      <c r="L72">
        <v>3.5000000000000003E-2</v>
      </c>
      <c r="M72">
        <v>10000</v>
      </c>
      <c r="N72">
        <v>550</v>
      </c>
      <c r="O72">
        <v>350.00000000000006</v>
      </c>
      <c r="P72">
        <v>5450</v>
      </c>
      <c r="Q72">
        <v>10.091743119266056</v>
      </c>
      <c r="R72">
        <v>2850</v>
      </c>
      <c r="S72">
        <v>12.280701754385968</v>
      </c>
    </row>
    <row r="73" spans="7:19" x14ac:dyDescent="0.25">
      <c r="G73" t="s">
        <v>16</v>
      </c>
      <c r="H73" s="3" t="s">
        <v>34</v>
      </c>
      <c r="I73">
        <v>4</v>
      </c>
      <c r="J73">
        <v>15</v>
      </c>
      <c r="K73">
        <v>0.1</v>
      </c>
      <c r="L73">
        <v>4.4999999999999998E-2</v>
      </c>
      <c r="M73">
        <v>10000</v>
      </c>
      <c r="N73">
        <v>1000</v>
      </c>
      <c r="O73">
        <v>450</v>
      </c>
      <c r="P73">
        <v>5450</v>
      </c>
      <c r="Q73">
        <v>18.348623853211009</v>
      </c>
      <c r="R73">
        <v>2850</v>
      </c>
      <c r="S73">
        <v>15.789473684210526</v>
      </c>
    </row>
    <row r="74" spans="7:19" x14ac:dyDescent="0.25">
      <c r="G74" t="s">
        <v>13</v>
      </c>
      <c r="H74" s="3" t="s">
        <v>34</v>
      </c>
      <c r="I74">
        <v>4</v>
      </c>
      <c r="J74">
        <v>15</v>
      </c>
      <c r="K74">
        <v>0.54500000000000004</v>
      </c>
      <c r="L74">
        <v>0.28500000000000003</v>
      </c>
      <c r="M74">
        <v>50000</v>
      </c>
      <c r="N74">
        <v>5450</v>
      </c>
      <c r="O74">
        <v>2850</v>
      </c>
      <c r="P74">
        <v>5450</v>
      </c>
      <c r="Q74">
        <v>100</v>
      </c>
      <c r="R74">
        <v>2850</v>
      </c>
      <c r="S74">
        <v>100</v>
      </c>
    </row>
    <row r="76" spans="7:19" x14ac:dyDescent="0.25">
      <c r="G76" t="s">
        <v>20</v>
      </c>
      <c r="H76" s="3" t="s">
        <v>34</v>
      </c>
      <c r="I76">
        <v>5</v>
      </c>
      <c r="J76">
        <v>15</v>
      </c>
      <c r="K76">
        <v>0.03</v>
      </c>
      <c r="L76">
        <v>1.4999999999999999E-2</v>
      </c>
      <c r="M76">
        <v>10000</v>
      </c>
      <c r="N76">
        <v>300</v>
      </c>
      <c r="O76">
        <v>150</v>
      </c>
      <c r="P76">
        <v>2100</v>
      </c>
      <c r="Q76">
        <v>14.285714285714285</v>
      </c>
      <c r="R76">
        <v>1850</v>
      </c>
      <c r="S76">
        <v>8.1081081081081088</v>
      </c>
    </row>
    <row r="77" spans="7:19" x14ac:dyDescent="0.25">
      <c r="G77" t="s">
        <v>35</v>
      </c>
      <c r="H77" s="3" t="s">
        <v>34</v>
      </c>
      <c r="I77">
        <v>5</v>
      </c>
      <c r="J77">
        <v>15</v>
      </c>
      <c r="K77">
        <v>7.0000000000000007E-2</v>
      </c>
      <c r="L77">
        <v>3.5000000000000003E-2</v>
      </c>
      <c r="M77">
        <v>10000</v>
      </c>
      <c r="N77">
        <v>700.00000000000011</v>
      </c>
      <c r="O77">
        <v>350.00000000000006</v>
      </c>
      <c r="P77">
        <v>2100</v>
      </c>
      <c r="Q77">
        <v>33.333333333333336</v>
      </c>
      <c r="R77">
        <v>1850</v>
      </c>
      <c r="S77">
        <v>18.918918918918923</v>
      </c>
    </row>
    <row r="78" spans="7:19" x14ac:dyDescent="0.25">
      <c r="G78" t="s">
        <v>18</v>
      </c>
      <c r="H78" s="3" t="s">
        <v>34</v>
      </c>
      <c r="I78">
        <v>5</v>
      </c>
      <c r="J78">
        <v>15</v>
      </c>
      <c r="K78">
        <v>0.04</v>
      </c>
      <c r="L78">
        <v>0.02</v>
      </c>
      <c r="M78">
        <v>10000</v>
      </c>
      <c r="N78">
        <v>400</v>
      </c>
      <c r="O78">
        <v>200</v>
      </c>
      <c r="P78">
        <v>2100</v>
      </c>
      <c r="Q78">
        <v>19.047619047619047</v>
      </c>
      <c r="R78">
        <v>1850</v>
      </c>
      <c r="S78">
        <v>10.810810810810811</v>
      </c>
    </row>
    <row r="79" spans="7:19" x14ac:dyDescent="0.25">
      <c r="G79" t="s">
        <v>14</v>
      </c>
      <c r="H79" s="3" t="s">
        <v>34</v>
      </c>
      <c r="I79">
        <v>5</v>
      </c>
      <c r="J79">
        <v>15</v>
      </c>
      <c r="K79">
        <v>7.0000000000000007E-2</v>
      </c>
      <c r="L79">
        <v>0.04</v>
      </c>
      <c r="M79">
        <v>10000</v>
      </c>
      <c r="N79">
        <v>700.00000000000011</v>
      </c>
      <c r="O79">
        <v>400</v>
      </c>
      <c r="P79">
        <v>2100</v>
      </c>
      <c r="Q79">
        <v>33.333333333333336</v>
      </c>
      <c r="R79">
        <v>1850</v>
      </c>
      <c r="S79">
        <v>21.621621621621621</v>
      </c>
    </row>
    <row r="80" spans="7:19" x14ac:dyDescent="0.25">
      <c r="G80" t="s">
        <v>19</v>
      </c>
      <c r="H80" s="3" t="s">
        <v>34</v>
      </c>
      <c r="I80">
        <v>5</v>
      </c>
      <c r="J80">
        <v>15</v>
      </c>
      <c r="K80">
        <v>0</v>
      </c>
      <c r="L80">
        <v>7.4999999999999997E-2</v>
      </c>
      <c r="M80">
        <v>10000</v>
      </c>
      <c r="N80">
        <v>0</v>
      </c>
      <c r="O80">
        <v>750</v>
      </c>
      <c r="P80">
        <v>2100</v>
      </c>
      <c r="Q80">
        <v>0</v>
      </c>
      <c r="R80">
        <v>1850</v>
      </c>
      <c r="S80">
        <v>40.54054054054054</v>
      </c>
    </row>
    <row r="81" spans="7:19" x14ac:dyDescent="0.25">
      <c r="G81" t="s">
        <v>13</v>
      </c>
      <c r="H81" s="3" t="s">
        <v>34</v>
      </c>
      <c r="I81">
        <v>5</v>
      </c>
      <c r="J81">
        <v>15</v>
      </c>
      <c r="K81">
        <v>0.21000000000000002</v>
      </c>
      <c r="L81">
        <v>0.185</v>
      </c>
      <c r="M81">
        <v>50000</v>
      </c>
      <c r="N81">
        <v>2100</v>
      </c>
      <c r="O81">
        <v>1850</v>
      </c>
      <c r="P81">
        <v>2100</v>
      </c>
      <c r="Q81">
        <v>100</v>
      </c>
      <c r="R81">
        <v>1850</v>
      </c>
      <c r="S81">
        <v>100</v>
      </c>
    </row>
    <row r="83" spans="7:19" x14ac:dyDescent="0.25">
      <c r="G83" t="s">
        <v>14</v>
      </c>
      <c r="H83" s="3" t="s">
        <v>34</v>
      </c>
      <c r="I83">
        <v>1</v>
      </c>
      <c r="J83">
        <v>30</v>
      </c>
      <c r="K83">
        <v>0.2</v>
      </c>
      <c r="L83">
        <v>0.11</v>
      </c>
      <c r="M83">
        <v>10000</v>
      </c>
      <c r="N83">
        <v>2000</v>
      </c>
      <c r="O83">
        <v>1100</v>
      </c>
      <c r="P83">
        <v>5450</v>
      </c>
      <c r="Q83">
        <v>36.697247706422019</v>
      </c>
      <c r="R83">
        <v>2400</v>
      </c>
      <c r="S83">
        <v>45.833333333333329</v>
      </c>
    </row>
    <row r="84" spans="7:19" x14ac:dyDescent="0.25">
      <c r="G84" t="s">
        <v>16</v>
      </c>
      <c r="H84" s="3" t="s">
        <v>34</v>
      </c>
      <c r="I84">
        <v>1</v>
      </c>
      <c r="J84">
        <v>30</v>
      </c>
      <c r="K84">
        <v>0.17499999999999999</v>
      </c>
      <c r="L84">
        <v>7.0000000000000007E-2</v>
      </c>
      <c r="M84">
        <v>10000</v>
      </c>
      <c r="N84">
        <v>1750</v>
      </c>
      <c r="O84">
        <v>700.00000000000011</v>
      </c>
      <c r="P84">
        <v>5450</v>
      </c>
      <c r="Q84">
        <v>32.11009174311927</v>
      </c>
      <c r="R84">
        <v>2400</v>
      </c>
      <c r="S84">
        <v>29.166666666666675</v>
      </c>
    </row>
    <row r="85" spans="7:19" x14ac:dyDescent="0.25">
      <c r="G85" t="s">
        <v>11</v>
      </c>
      <c r="H85" s="3" t="s">
        <v>34</v>
      </c>
      <c r="I85">
        <v>1</v>
      </c>
      <c r="J85">
        <v>30</v>
      </c>
      <c r="K85">
        <v>0.17</v>
      </c>
      <c r="L85">
        <v>0.06</v>
      </c>
      <c r="M85">
        <v>10000</v>
      </c>
      <c r="N85">
        <v>1700.0000000000002</v>
      </c>
      <c r="O85">
        <v>600</v>
      </c>
      <c r="P85">
        <v>5450</v>
      </c>
      <c r="Q85">
        <v>31.192660550458719</v>
      </c>
      <c r="R85">
        <v>2400</v>
      </c>
      <c r="S85">
        <v>25</v>
      </c>
    </row>
    <row r="86" spans="7:19" x14ac:dyDescent="0.25">
      <c r="G86" t="s">
        <v>13</v>
      </c>
      <c r="H86" s="3" t="s">
        <v>34</v>
      </c>
      <c r="I86">
        <v>1</v>
      </c>
      <c r="J86">
        <v>30</v>
      </c>
      <c r="K86">
        <v>0.54500000000000004</v>
      </c>
      <c r="L86">
        <v>0.24</v>
      </c>
      <c r="M86">
        <v>30000</v>
      </c>
      <c r="N86">
        <v>5450</v>
      </c>
      <c r="O86">
        <v>2400</v>
      </c>
      <c r="P86">
        <v>5450</v>
      </c>
      <c r="Q86">
        <v>100</v>
      </c>
      <c r="R86">
        <v>2400</v>
      </c>
      <c r="S86">
        <v>100</v>
      </c>
    </row>
    <row r="88" spans="7:19" x14ac:dyDescent="0.25">
      <c r="G88" t="s">
        <v>14</v>
      </c>
      <c r="H88" s="3" t="s">
        <v>34</v>
      </c>
      <c r="I88">
        <v>2</v>
      </c>
      <c r="J88">
        <v>30</v>
      </c>
      <c r="K88">
        <v>0.185</v>
      </c>
      <c r="L88">
        <v>0.09</v>
      </c>
      <c r="M88">
        <v>10000</v>
      </c>
      <c r="N88">
        <v>1850</v>
      </c>
      <c r="O88">
        <v>900</v>
      </c>
      <c r="P88">
        <v>7850</v>
      </c>
      <c r="Q88">
        <v>23.566878980891719</v>
      </c>
      <c r="R88">
        <v>4500</v>
      </c>
      <c r="S88">
        <v>20</v>
      </c>
    </row>
    <row r="89" spans="7:19" x14ac:dyDescent="0.25">
      <c r="G89" t="s">
        <v>18</v>
      </c>
      <c r="H89" s="3" t="s">
        <v>34</v>
      </c>
      <c r="I89">
        <v>2</v>
      </c>
      <c r="J89">
        <v>30</v>
      </c>
      <c r="K89">
        <v>3.5000000000000003E-2</v>
      </c>
      <c r="L89">
        <v>0.2</v>
      </c>
      <c r="M89">
        <v>10000</v>
      </c>
      <c r="N89">
        <v>350.00000000000006</v>
      </c>
      <c r="O89">
        <v>2000</v>
      </c>
      <c r="P89">
        <v>7850</v>
      </c>
      <c r="Q89">
        <v>4.4585987261146505</v>
      </c>
      <c r="R89">
        <v>4500</v>
      </c>
      <c r="S89">
        <v>44.444444444444443</v>
      </c>
    </row>
    <row r="90" spans="7:19" x14ac:dyDescent="0.25">
      <c r="G90" t="s">
        <v>17</v>
      </c>
      <c r="H90" s="3" t="s">
        <v>34</v>
      </c>
      <c r="I90">
        <v>2</v>
      </c>
      <c r="J90">
        <v>30</v>
      </c>
      <c r="K90">
        <v>0.05</v>
      </c>
      <c r="L90">
        <v>0.03</v>
      </c>
      <c r="M90">
        <v>10000</v>
      </c>
      <c r="N90">
        <v>500</v>
      </c>
      <c r="O90">
        <v>300</v>
      </c>
      <c r="P90">
        <v>7850</v>
      </c>
      <c r="Q90">
        <v>6.369426751592357</v>
      </c>
      <c r="R90">
        <v>4500</v>
      </c>
      <c r="S90">
        <v>6.666666666666667</v>
      </c>
    </row>
    <row r="91" spans="7:19" x14ac:dyDescent="0.25">
      <c r="G91" t="s">
        <v>16</v>
      </c>
      <c r="H91" s="3" t="s">
        <v>34</v>
      </c>
      <c r="I91">
        <v>2</v>
      </c>
      <c r="J91">
        <v>30</v>
      </c>
      <c r="K91">
        <v>4.4999999999999998E-2</v>
      </c>
      <c r="L91">
        <v>1.4999999999999999E-2</v>
      </c>
      <c r="M91">
        <v>10000</v>
      </c>
      <c r="N91">
        <v>450</v>
      </c>
      <c r="O91">
        <v>150</v>
      </c>
      <c r="P91">
        <v>7850</v>
      </c>
      <c r="Q91">
        <v>5.7324840764331215</v>
      </c>
      <c r="R91">
        <v>4500</v>
      </c>
      <c r="S91">
        <v>3.3333333333333335</v>
      </c>
    </row>
    <row r="92" spans="7:19" x14ac:dyDescent="0.25">
      <c r="G92" t="s">
        <v>11</v>
      </c>
      <c r="H92" s="3" t="s">
        <v>34</v>
      </c>
      <c r="I92">
        <v>2</v>
      </c>
      <c r="J92">
        <v>30</v>
      </c>
      <c r="K92">
        <v>0.47</v>
      </c>
      <c r="L92">
        <v>0.115</v>
      </c>
      <c r="M92">
        <v>10000</v>
      </c>
      <c r="N92">
        <v>4700</v>
      </c>
      <c r="O92">
        <v>1150</v>
      </c>
      <c r="P92">
        <v>7850</v>
      </c>
      <c r="Q92">
        <v>59.872611464968152</v>
      </c>
      <c r="R92">
        <v>4500</v>
      </c>
      <c r="S92">
        <v>25.555555555555554</v>
      </c>
    </row>
    <row r="93" spans="7:19" x14ac:dyDescent="0.25">
      <c r="G93" t="s">
        <v>13</v>
      </c>
      <c r="H93" s="3" t="s">
        <v>34</v>
      </c>
      <c r="I93">
        <v>2</v>
      </c>
      <c r="J93">
        <v>30</v>
      </c>
      <c r="K93">
        <v>0.78499999999999992</v>
      </c>
      <c r="L93">
        <v>0.45000000000000007</v>
      </c>
      <c r="M93">
        <v>50000</v>
      </c>
      <c r="N93">
        <v>7850</v>
      </c>
      <c r="O93">
        <v>4500</v>
      </c>
      <c r="P93">
        <v>7850</v>
      </c>
      <c r="Q93">
        <v>100</v>
      </c>
      <c r="R93">
        <v>4500</v>
      </c>
      <c r="S93">
        <v>100</v>
      </c>
    </row>
    <row r="95" spans="7:19" x14ac:dyDescent="0.25">
      <c r="G95" t="s">
        <v>18</v>
      </c>
      <c r="H95" s="3" t="s">
        <v>34</v>
      </c>
      <c r="I95">
        <v>3</v>
      </c>
      <c r="J95">
        <v>30</v>
      </c>
      <c r="K95">
        <v>0.16</v>
      </c>
      <c r="L95">
        <v>0.1</v>
      </c>
      <c r="M95">
        <v>10000</v>
      </c>
      <c r="N95">
        <v>1600</v>
      </c>
      <c r="O95">
        <v>1000</v>
      </c>
      <c r="P95">
        <v>4200</v>
      </c>
      <c r="Q95">
        <v>38.095238095238095</v>
      </c>
      <c r="R95">
        <v>2750</v>
      </c>
      <c r="S95">
        <v>36.363636363636367</v>
      </c>
    </row>
    <row r="96" spans="7:19" x14ac:dyDescent="0.25">
      <c r="G96" t="s">
        <v>14</v>
      </c>
      <c r="H96" s="3" t="s">
        <v>34</v>
      </c>
      <c r="I96">
        <v>3</v>
      </c>
      <c r="J96">
        <v>30</v>
      </c>
      <c r="K96">
        <v>7.4999999999999997E-2</v>
      </c>
      <c r="L96">
        <v>4.4999999999999998E-2</v>
      </c>
      <c r="M96">
        <v>10000</v>
      </c>
      <c r="N96">
        <v>750</v>
      </c>
      <c r="O96">
        <v>450</v>
      </c>
      <c r="P96">
        <v>4200</v>
      </c>
      <c r="Q96">
        <v>17.857142857142858</v>
      </c>
      <c r="R96">
        <v>2750</v>
      </c>
      <c r="S96">
        <v>16.363636363636363</v>
      </c>
    </row>
    <row r="97" spans="7:19" x14ac:dyDescent="0.25">
      <c r="G97" t="s">
        <v>19</v>
      </c>
      <c r="H97" s="3" t="s">
        <v>34</v>
      </c>
      <c r="I97">
        <v>3</v>
      </c>
      <c r="J97">
        <v>30</v>
      </c>
      <c r="K97">
        <v>5.5E-2</v>
      </c>
      <c r="L97">
        <v>0.04</v>
      </c>
      <c r="M97">
        <v>10000</v>
      </c>
      <c r="N97">
        <v>550</v>
      </c>
      <c r="O97">
        <v>400</v>
      </c>
      <c r="P97">
        <v>4200</v>
      </c>
      <c r="Q97">
        <v>13.095238095238097</v>
      </c>
      <c r="R97">
        <v>2750</v>
      </c>
      <c r="S97">
        <v>14.545454545454545</v>
      </c>
    </row>
    <row r="98" spans="7:19" x14ac:dyDescent="0.25">
      <c r="G98" t="s">
        <v>22</v>
      </c>
      <c r="H98" s="3" t="s">
        <v>34</v>
      </c>
      <c r="I98">
        <v>3</v>
      </c>
      <c r="J98">
        <v>30</v>
      </c>
      <c r="K98">
        <v>0.04</v>
      </c>
      <c r="L98">
        <v>2.5000000000000001E-2</v>
      </c>
      <c r="M98">
        <v>10000</v>
      </c>
      <c r="N98">
        <v>400</v>
      </c>
      <c r="O98">
        <v>250</v>
      </c>
      <c r="P98">
        <v>4200</v>
      </c>
      <c r="Q98">
        <v>9.5238095238095237</v>
      </c>
      <c r="R98">
        <v>2750</v>
      </c>
      <c r="S98">
        <v>9.0909090909090917</v>
      </c>
    </row>
    <row r="99" spans="7:19" x14ac:dyDescent="0.25">
      <c r="G99" t="s">
        <v>24</v>
      </c>
      <c r="H99" s="3" t="s">
        <v>34</v>
      </c>
      <c r="I99">
        <v>3</v>
      </c>
      <c r="J99">
        <v>30</v>
      </c>
      <c r="K99">
        <v>0.04</v>
      </c>
      <c r="L99">
        <v>0.03</v>
      </c>
      <c r="M99">
        <v>10000</v>
      </c>
      <c r="N99">
        <v>400</v>
      </c>
      <c r="O99">
        <v>300</v>
      </c>
      <c r="P99">
        <v>4200</v>
      </c>
      <c r="Q99">
        <v>9.5238095238095237</v>
      </c>
      <c r="R99">
        <v>2750</v>
      </c>
      <c r="S99">
        <v>10.909090909090908</v>
      </c>
    </row>
    <row r="100" spans="7:19" x14ac:dyDescent="0.25">
      <c r="G100" t="s">
        <v>11</v>
      </c>
      <c r="H100" s="3" t="s">
        <v>34</v>
      </c>
      <c r="I100">
        <v>3</v>
      </c>
      <c r="J100">
        <v>30</v>
      </c>
      <c r="K100">
        <v>5.0000000000000001E-3</v>
      </c>
      <c r="L100">
        <v>5.0000000000000001E-3</v>
      </c>
      <c r="M100">
        <v>10000</v>
      </c>
      <c r="N100">
        <v>50</v>
      </c>
      <c r="O100">
        <v>50</v>
      </c>
      <c r="P100">
        <v>4200</v>
      </c>
      <c r="Q100">
        <v>1.1904761904761905</v>
      </c>
      <c r="R100">
        <v>2750</v>
      </c>
      <c r="S100">
        <v>1.8181818181818181</v>
      </c>
    </row>
    <row r="101" spans="7:19" x14ac:dyDescent="0.25">
      <c r="G101" t="s">
        <v>23</v>
      </c>
      <c r="H101" s="3" t="s">
        <v>34</v>
      </c>
      <c r="I101">
        <v>3</v>
      </c>
      <c r="J101">
        <v>30</v>
      </c>
      <c r="K101">
        <v>3.5000000000000003E-2</v>
      </c>
      <c r="L101">
        <v>2.5000000000000001E-2</v>
      </c>
      <c r="M101">
        <v>10000</v>
      </c>
      <c r="N101">
        <v>350.00000000000006</v>
      </c>
      <c r="O101">
        <v>250</v>
      </c>
      <c r="P101">
        <v>4200</v>
      </c>
      <c r="Q101">
        <v>8.3333333333333339</v>
      </c>
      <c r="R101">
        <v>2750</v>
      </c>
      <c r="S101">
        <v>9.0909090909090917</v>
      </c>
    </row>
    <row r="102" spans="7:19" x14ac:dyDescent="0.25">
      <c r="G102" t="s">
        <v>17</v>
      </c>
      <c r="H102" s="3" t="s">
        <v>34</v>
      </c>
      <c r="I102">
        <v>3</v>
      </c>
      <c r="J102">
        <v>30</v>
      </c>
      <c r="K102">
        <v>0.01</v>
      </c>
      <c r="L102">
        <v>5.0000000000000001E-3</v>
      </c>
      <c r="M102">
        <v>10000</v>
      </c>
      <c r="N102">
        <v>100</v>
      </c>
      <c r="O102">
        <v>50</v>
      </c>
      <c r="P102">
        <v>4200</v>
      </c>
      <c r="Q102">
        <v>2.3809523809523809</v>
      </c>
      <c r="R102">
        <v>2750</v>
      </c>
      <c r="S102">
        <v>1.8181818181818181</v>
      </c>
    </row>
    <row r="103" spans="7:19" x14ac:dyDescent="0.25">
      <c r="G103" t="s">
        <v>13</v>
      </c>
      <c r="H103" s="3" t="s">
        <v>34</v>
      </c>
      <c r="I103">
        <v>3</v>
      </c>
      <c r="J103">
        <v>30</v>
      </c>
      <c r="K103">
        <v>0.41999999999999993</v>
      </c>
      <c r="L103">
        <v>0.27500000000000002</v>
      </c>
      <c r="M103">
        <v>80000</v>
      </c>
      <c r="N103">
        <v>4200</v>
      </c>
      <c r="O103">
        <v>2750</v>
      </c>
      <c r="P103">
        <v>4200</v>
      </c>
      <c r="Q103">
        <v>100</v>
      </c>
      <c r="R103">
        <v>2750</v>
      </c>
      <c r="S103">
        <v>100</v>
      </c>
    </row>
    <row r="105" spans="7:19" x14ac:dyDescent="0.25">
      <c r="G105" t="s">
        <v>17</v>
      </c>
      <c r="H105" s="3" t="s">
        <v>34</v>
      </c>
      <c r="I105">
        <v>4</v>
      </c>
      <c r="J105">
        <v>30</v>
      </c>
      <c r="K105">
        <v>0.01</v>
      </c>
      <c r="L105">
        <v>5.0000000000000001E-3</v>
      </c>
      <c r="M105">
        <v>10000</v>
      </c>
      <c r="N105">
        <v>100</v>
      </c>
      <c r="O105">
        <v>50</v>
      </c>
      <c r="P105">
        <v>6300</v>
      </c>
      <c r="Q105">
        <v>1.5873015873015872</v>
      </c>
      <c r="R105">
        <v>2610</v>
      </c>
      <c r="S105">
        <v>1.9157088122605364</v>
      </c>
    </row>
    <row r="106" spans="7:19" x14ac:dyDescent="0.25">
      <c r="G106" t="s">
        <v>14</v>
      </c>
      <c r="H106" s="3" t="s">
        <v>34</v>
      </c>
      <c r="I106">
        <v>4</v>
      </c>
      <c r="J106">
        <v>30</v>
      </c>
      <c r="K106">
        <v>0.28000000000000003</v>
      </c>
      <c r="L106">
        <v>0.15</v>
      </c>
      <c r="M106">
        <v>10000</v>
      </c>
      <c r="N106">
        <v>2800.0000000000005</v>
      </c>
      <c r="O106">
        <v>1500</v>
      </c>
      <c r="P106">
        <v>6300</v>
      </c>
      <c r="Q106">
        <v>44.44444444444445</v>
      </c>
      <c r="R106">
        <v>2610</v>
      </c>
      <c r="S106">
        <v>57.47126436781609</v>
      </c>
    </row>
    <row r="107" spans="7:19" x14ac:dyDescent="0.25">
      <c r="G107" t="s">
        <v>11</v>
      </c>
      <c r="H107" s="3" t="s">
        <v>34</v>
      </c>
      <c r="I107">
        <v>4</v>
      </c>
      <c r="J107">
        <v>30</v>
      </c>
      <c r="K107">
        <v>0.315</v>
      </c>
      <c r="L107">
        <v>9.5000000000000001E-2</v>
      </c>
      <c r="M107">
        <v>10000</v>
      </c>
      <c r="N107">
        <v>3150</v>
      </c>
      <c r="O107">
        <v>950</v>
      </c>
      <c r="P107">
        <v>6300</v>
      </c>
      <c r="Q107">
        <v>50</v>
      </c>
      <c r="R107">
        <v>2610</v>
      </c>
      <c r="S107">
        <v>36.398467432950191</v>
      </c>
    </row>
    <row r="108" spans="7:19" x14ac:dyDescent="0.25">
      <c r="G108" t="s">
        <v>20</v>
      </c>
      <c r="H108" s="3" t="s">
        <v>34</v>
      </c>
      <c r="I108">
        <v>4</v>
      </c>
      <c r="J108">
        <v>30</v>
      </c>
      <c r="K108">
        <v>5.0000000000000001E-3</v>
      </c>
      <c r="L108">
        <v>1E-3</v>
      </c>
      <c r="M108">
        <v>10000</v>
      </c>
      <c r="N108">
        <v>50</v>
      </c>
      <c r="O108">
        <v>10</v>
      </c>
      <c r="P108">
        <v>6300</v>
      </c>
      <c r="Q108">
        <v>0.79365079365079361</v>
      </c>
      <c r="R108">
        <v>2610</v>
      </c>
      <c r="S108">
        <v>0.38314176245210724</v>
      </c>
    </row>
    <row r="109" spans="7:19" x14ac:dyDescent="0.25">
      <c r="G109" t="s">
        <v>19</v>
      </c>
      <c r="H109" s="3" t="s">
        <v>34</v>
      </c>
      <c r="I109">
        <v>4</v>
      </c>
      <c r="J109">
        <v>30</v>
      </c>
      <c r="K109">
        <v>0.02</v>
      </c>
      <c r="L109">
        <v>0.01</v>
      </c>
      <c r="M109">
        <v>10000</v>
      </c>
      <c r="N109">
        <v>200</v>
      </c>
      <c r="O109">
        <v>100</v>
      </c>
      <c r="P109">
        <v>6300</v>
      </c>
      <c r="Q109">
        <v>3.1746031746031744</v>
      </c>
      <c r="R109">
        <v>2610</v>
      </c>
      <c r="S109">
        <v>3.8314176245210727</v>
      </c>
    </row>
    <row r="110" spans="7:19" x14ac:dyDescent="0.25">
      <c r="G110" t="s">
        <v>13</v>
      </c>
      <c r="H110" s="3" t="s">
        <v>34</v>
      </c>
      <c r="I110">
        <v>4</v>
      </c>
      <c r="J110">
        <v>30</v>
      </c>
      <c r="K110">
        <v>0.63</v>
      </c>
      <c r="L110">
        <v>0.26100000000000001</v>
      </c>
      <c r="M110">
        <v>50000</v>
      </c>
      <c r="N110">
        <v>6300</v>
      </c>
      <c r="O110">
        <v>2610</v>
      </c>
      <c r="P110">
        <v>6300</v>
      </c>
      <c r="Q110">
        <v>100</v>
      </c>
      <c r="R110">
        <v>2610</v>
      </c>
      <c r="S110">
        <v>100</v>
      </c>
    </row>
    <row r="112" spans="7:19" x14ac:dyDescent="0.25">
      <c r="G112" t="s">
        <v>17</v>
      </c>
      <c r="H112" s="3" t="s">
        <v>34</v>
      </c>
      <c r="I112">
        <v>5</v>
      </c>
      <c r="J112">
        <v>30</v>
      </c>
      <c r="K112">
        <v>0.03</v>
      </c>
      <c r="L112">
        <v>0.01</v>
      </c>
      <c r="M112">
        <v>10000</v>
      </c>
      <c r="N112">
        <v>300</v>
      </c>
      <c r="O112">
        <v>100</v>
      </c>
      <c r="P112">
        <v>5850</v>
      </c>
      <c r="Q112">
        <v>5.1282051282051277</v>
      </c>
      <c r="R112">
        <v>2350</v>
      </c>
      <c r="S112">
        <v>4.2553191489361701</v>
      </c>
    </row>
    <row r="113" spans="7:19" x14ac:dyDescent="0.25">
      <c r="G113" t="s">
        <v>14</v>
      </c>
      <c r="H113" s="3" t="s">
        <v>34</v>
      </c>
      <c r="I113">
        <v>5</v>
      </c>
      <c r="J113">
        <v>30</v>
      </c>
      <c r="K113">
        <v>0.125</v>
      </c>
      <c r="L113">
        <v>7.0000000000000007E-2</v>
      </c>
      <c r="M113">
        <v>10000</v>
      </c>
      <c r="N113">
        <v>1250</v>
      </c>
      <c r="O113">
        <v>700.00000000000011</v>
      </c>
      <c r="P113">
        <v>5850</v>
      </c>
      <c r="Q113">
        <v>21.367521367521366</v>
      </c>
      <c r="R113">
        <v>2350</v>
      </c>
      <c r="S113">
        <v>29.787234042553195</v>
      </c>
    </row>
    <row r="114" spans="7:19" x14ac:dyDescent="0.25">
      <c r="G114" t="s">
        <v>11</v>
      </c>
      <c r="H114" s="3" t="s">
        <v>34</v>
      </c>
      <c r="I114">
        <v>5</v>
      </c>
      <c r="J114">
        <v>30</v>
      </c>
      <c r="K114">
        <v>0.255</v>
      </c>
      <c r="L114">
        <v>9.5000000000000001E-2</v>
      </c>
      <c r="M114">
        <v>10000</v>
      </c>
      <c r="N114">
        <v>2550</v>
      </c>
      <c r="O114">
        <v>950</v>
      </c>
      <c r="P114">
        <v>5850</v>
      </c>
      <c r="Q114">
        <v>43.589743589743591</v>
      </c>
      <c r="R114">
        <v>2350</v>
      </c>
      <c r="S114">
        <v>40.425531914893611</v>
      </c>
    </row>
    <row r="115" spans="7:19" x14ac:dyDescent="0.25">
      <c r="G115" t="s">
        <v>16</v>
      </c>
      <c r="H115" s="3" t="s">
        <v>34</v>
      </c>
      <c r="I115">
        <v>5</v>
      </c>
      <c r="J115">
        <v>30</v>
      </c>
      <c r="K115">
        <v>0.17499999999999999</v>
      </c>
      <c r="L115">
        <v>0.06</v>
      </c>
      <c r="M115">
        <v>10000</v>
      </c>
      <c r="N115">
        <v>1750</v>
      </c>
      <c r="O115">
        <v>600</v>
      </c>
      <c r="P115">
        <v>5850</v>
      </c>
      <c r="Q115">
        <v>29.914529914529915</v>
      </c>
      <c r="R115">
        <v>2350</v>
      </c>
      <c r="S115">
        <v>25.531914893617021</v>
      </c>
    </row>
    <row r="116" spans="7:19" x14ac:dyDescent="0.25">
      <c r="G116" t="s">
        <v>13</v>
      </c>
      <c r="H116" s="3" t="s">
        <v>34</v>
      </c>
      <c r="I116">
        <v>5</v>
      </c>
      <c r="J116">
        <v>30</v>
      </c>
      <c r="K116">
        <v>0.58499999999999996</v>
      </c>
      <c r="L116">
        <v>0.23499999999999999</v>
      </c>
      <c r="M116">
        <v>40000</v>
      </c>
      <c r="N116">
        <v>5850</v>
      </c>
      <c r="O116">
        <v>2350</v>
      </c>
      <c r="P116">
        <v>5850</v>
      </c>
      <c r="Q116">
        <v>100</v>
      </c>
      <c r="R116">
        <v>2350</v>
      </c>
      <c r="S116">
        <v>100</v>
      </c>
    </row>
    <row r="118" spans="7:19" x14ac:dyDescent="0.25">
      <c r="G118" t="s">
        <v>15</v>
      </c>
      <c r="H118" s="3" t="s">
        <v>34</v>
      </c>
      <c r="I118">
        <v>1</v>
      </c>
      <c r="J118">
        <v>60</v>
      </c>
      <c r="K118">
        <v>8.5000000000000006E-2</v>
      </c>
      <c r="L118">
        <v>5.5E-2</v>
      </c>
      <c r="M118">
        <v>10000</v>
      </c>
      <c r="N118">
        <v>850.00000000000011</v>
      </c>
      <c r="O118">
        <v>550</v>
      </c>
      <c r="P118">
        <v>5850</v>
      </c>
      <c r="Q118">
        <v>14.529914529914532</v>
      </c>
      <c r="R118">
        <v>2050</v>
      </c>
      <c r="S118">
        <v>26.829268292682929</v>
      </c>
    </row>
    <row r="119" spans="7:19" x14ac:dyDescent="0.25">
      <c r="G119" t="s">
        <v>16</v>
      </c>
      <c r="H119" s="3" t="s">
        <v>34</v>
      </c>
      <c r="I119">
        <v>1</v>
      </c>
      <c r="J119">
        <v>60</v>
      </c>
      <c r="K119">
        <v>0.02</v>
      </c>
      <c r="L119">
        <v>0.01</v>
      </c>
      <c r="M119">
        <v>10000</v>
      </c>
      <c r="N119">
        <v>200</v>
      </c>
      <c r="O119">
        <v>100</v>
      </c>
      <c r="P119">
        <v>5850</v>
      </c>
      <c r="Q119">
        <v>3.4188034188034191</v>
      </c>
      <c r="R119">
        <v>2050</v>
      </c>
      <c r="S119">
        <v>4.8780487804878048</v>
      </c>
    </row>
    <row r="120" spans="7:19" x14ac:dyDescent="0.25">
      <c r="G120" t="s">
        <v>11</v>
      </c>
      <c r="H120" s="3" t="s">
        <v>34</v>
      </c>
      <c r="I120">
        <v>1</v>
      </c>
      <c r="J120">
        <v>60</v>
      </c>
      <c r="K120">
        <v>0.435</v>
      </c>
      <c r="L120">
        <v>0.105</v>
      </c>
      <c r="M120">
        <v>10000</v>
      </c>
      <c r="N120">
        <v>4350</v>
      </c>
      <c r="O120">
        <v>1050</v>
      </c>
      <c r="P120">
        <v>5850</v>
      </c>
      <c r="Q120">
        <v>74.358974358974365</v>
      </c>
      <c r="R120">
        <v>2050</v>
      </c>
      <c r="S120">
        <v>51.219512195121951</v>
      </c>
    </row>
    <row r="121" spans="7:19" x14ac:dyDescent="0.25">
      <c r="G121" t="s">
        <v>18</v>
      </c>
      <c r="H121" s="3" t="s">
        <v>34</v>
      </c>
      <c r="I121">
        <v>1</v>
      </c>
      <c r="J121">
        <v>60</v>
      </c>
      <c r="K121">
        <v>5.0000000000000001E-3</v>
      </c>
      <c r="L121">
        <v>5.0000000000000001E-3</v>
      </c>
      <c r="M121">
        <v>10000</v>
      </c>
      <c r="N121">
        <v>50</v>
      </c>
      <c r="O121">
        <v>50</v>
      </c>
      <c r="P121">
        <v>5850</v>
      </c>
      <c r="Q121">
        <v>0.85470085470085477</v>
      </c>
      <c r="R121">
        <v>2050</v>
      </c>
      <c r="S121">
        <v>2.4390243902439024</v>
      </c>
    </row>
    <row r="122" spans="7:19" x14ac:dyDescent="0.25">
      <c r="G122" t="s">
        <v>14</v>
      </c>
      <c r="H122" s="3" t="s">
        <v>34</v>
      </c>
      <c r="I122">
        <v>1</v>
      </c>
      <c r="J122">
        <v>60</v>
      </c>
      <c r="K122">
        <v>0.04</v>
      </c>
      <c r="L122">
        <v>0.03</v>
      </c>
      <c r="M122">
        <v>10000</v>
      </c>
      <c r="N122">
        <v>400</v>
      </c>
      <c r="O122">
        <v>300</v>
      </c>
      <c r="P122">
        <v>5850</v>
      </c>
      <c r="Q122">
        <v>6.8376068376068382</v>
      </c>
      <c r="R122">
        <v>2050</v>
      </c>
      <c r="S122">
        <v>14.634146341463413</v>
      </c>
    </row>
    <row r="123" spans="7:19" x14ac:dyDescent="0.25">
      <c r="G123" t="s">
        <v>13</v>
      </c>
      <c r="H123" s="3" t="s">
        <v>34</v>
      </c>
      <c r="I123">
        <v>1</v>
      </c>
      <c r="J123">
        <v>60</v>
      </c>
      <c r="K123">
        <v>0.58500000000000008</v>
      </c>
      <c r="L123">
        <v>0.20499999999999999</v>
      </c>
      <c r="M123">
        <v>50000</v>
      </c>
      <c r="N123">
        <v>5850</v>
      </c>
      <c r="O123">
        <v>2050</v>
      </c>
      <c r="P123">
        <v>5850</v>
      </c>
      <c r="Q123">
        <v>100</v>
      </c>
      <c r="R123">
        <v>2050</v>
      </c>
      <c r="S123">
        <v>100</v>
      </c>
    </row>
    <row r="125" spans="7:19" x14ac:dyDescent="0.25">
      <c r="G125" t="s">
        <v>24</v>
      </c>
      <c r="H125" s="3" t="s">
        <v>34</v>
      </c>
      <c r="I125">
        <v>2</v>
      </c>
      <c r="J125">
        <v>60</v>
      </c>
      <c r="K125">
        <v>5.0000000000000001E-3</v>
      </c>
      <c r="L125">
        <v>5.0000000000000001E-3</v>
      </c>
      <c r="M125">
        <v>10000</v>
      </c>
      <c r="N125">
        <v>50</v>
      </c>
      <c r="O125">
        <v>50</v>
      </c>
      <c r="P125">
        <v>1000</v>
      </c>
      <c r="Q125">
        <v>5</v>
      </c>
      <c r="R125">
        <v>430</v>
      </c>
      <c r="S125">
        <v>11.627906976744185</v>
      </c>
    </row>
    <row r="126" spans="7:19" x14ac:dyDescent="0.25">
      <c r="G126" t="s">
        <v>14</v>
      </c>
      <c r="H126" s="3" t="s">
        <v>34</v>
      </c>
      <c r="I126">
        <v>2</v>
      </c>
      <c r="J126">
        <v>60</v>
      </c>
      <c r="K126">
        <v>5.0000000000000001E-3</v>
      </c>
      <c r="L126">
        <v>1E-3</v>
      </c>
      <c r="M126">
        <v>10000</v>
      </c>
      <c r="N126">
        <v>50</v>
      </c>
      <c r="O126">
        <v>10</v>
      </c>
      <c r="P126">
        <v>1000</v>
      </c>
      <c r="Q126">
        <v>5</v>
      </c>
      <c r="R126">
        <v>430</v>
      </c>
      <c r="S126">
        <v>2.3255813953488373</v>
      </c>
    </row>
    <row r="127" spans="7:19" x14ac:dyDescent="0.25">
      <c r="G127" t="s">
        <v>19</v>
      </c>
      <c r="H127" s="3" t="s">
        <v>34</v>
      </c>
      <c r="I127">
        <v>2</v>
      </c>
      <c r="J127">
        <v>60</v>
      </c>
      <c r="K127">
        <v>5.0000000000000001E-3</v>
      </c>
      <c r="L127">
        <v>2E-3</v>
      </c>
      <c r="M127">
        <v>10000</v>
      </c>
      <c r="N127">
        <v>50</v>
      </c>
      <c r="O127">
        <v>20</v>
      </c>
      <c r="P127">
        <v>1000</v>
      </c>
      <c r="Q127">
        <v>5</v>
      </c>
      <c r="R127">
        <v>430</v>
      </c>
      <c r="S127">
        <v>4.6511627906976747</v>
      </c>
    </row>
    <row r="128" spans="7:19" x14ac:dyDescent="0.25">
      <c r="G128" t="s">
        <v>16</v>
      </c>
      <c r="H128" s="3" t="s">
        <v>34</v>
      </c>
      <c r="I128">
        <v>2</v>
      </c>
      <c r="J128">
        <v>60</v>
      </c>
      <c r="K128">
        <v>0.06</v>
      </c>
      <c r="L128">
        <v>2.5000000000000001E-2</v>
      </c>
      <c r="M128">
        <v>10000</v>
      </c>
      <c r="N128">
        <v>600</v>
      </c>
      <c r="O128">
        <v>250</v>
      </c>
      <c r="P128">
        <v>1000</v>
      </c>
      <c r="Q128">
        <v>60</v>
      </c>
      <c r="R128">
        <v>430</v>
      </c>
      <c r="S128">
        <v>58.139534883720934</v>
      </c>
    </row>
    <row r="129" spans="7:19" x14ac:dyDescent="0.25">
      <c r="G129" t="s">
        <v>11</v>
      </c>
      <c r="H129" s="3" t="s">
        <v>34</v>
      </c>
      <c r="I129">
        <v>2</v>
      </c>
      <c r="J129">
        <v>60</v>
      </c>
      <c r="K129">
        <v>2.5000000000000001E-2</v>
      </c>
      <c r="L129">
        <v>0.01</v>
      </c>
      <c r="M129">
        <v>10000</v>
      </c>
      <c r="N129">
        <v>250</v>
      </c>
      <c r="O129">
        <v>100</v>
      </c>
      <c r="P129">
        <v>1000</v>
      </c>
      <c r="Q129">
        <v>25</v>
      </c>
      <c r="R129">
        <v>430</v>
      </c>
      <c r="S129">
        <v>23.255813953488371</v>
      </c>
    </row>
    <row r="130" spans="7:19" x14ac:dyDescent="0.25">
      <c r="G130" t="s">
        <v>13</v>
      </c>
      <c r="H130" s="3" t="s">
        <v>34</v>
      </c>
      <c r="I130">
        <v>2</v>
      </c>
      <c r="J130">
        <v>60</v>
      </c>
      <c r="K130">
        <v>0.1</v>
      </c>
      <c r="L130">
        <v>4.3000000000000003E-2</v>
      </c>
      <c r="M130">
        <v>50000</v>
      </c>
      <c r="N130">
        <v>1000</v>
      </c>
      <c r="O130">
        <v>430</v>
      </c>
      <c r="P130">
        <v>1000</v>
      </c>
      <c r="Q130">
        <v>100</v>
      </c>
      <c r="R130">
        <v>430</v>
      </c>
      <c r="S130">
        <v>100</v>
      </c>
    </row>
    <row r="132" spans="7:19" x14ac:dyDescent="0.25">
      <c r="G132" t="s">
        <v>15</v>
      </c>
      <c r="H132" s="3" t="s">
        <v>34</v>
      </c>
      <c r="I132">
        <v>3</v>
      </c>
      <c r="J132">
        <v>60</v>
      </c>
      <c r="K132">
        <v>0.06</v>
      </c>
      <c r="L132">
        <v>0.04</v>
      </c>
      <c r="M132">
        <v>10000</v>
      </c>
      <c r="N132">
        <v>600</v>
      </c>
      <c r="O132">
        <v>400</v>
      </c>
      <c r="P132">
        <v>1950</v>
      </c>
      <c r="Q132">
        <v>30.76923076923077</v>
      </c>
      <c r="R132">
        <v>1150</v>
      </c>
      <c r="S132">
        <v>34.782608695652172</v>
      </c>
    </row>
    <row r="133" spans="7:19" x14ac:dyDescent="0.25">
      <c r="G133" t="s">
        <v>16</v>
      </c>
      <c r="H133" s="3" t="s">
        <v>34</v>
      </c>
      <c r="I133">
        <v>3</v>
      </c>
      <c r="J133">
        <v>60</v>
      </c>
      <c r="K133">
        <v>0.11</v>
      </c>
      <c r="L133">
        <v>5.5E-2</v>
      </c>
      <c r="M133">
        <v>10000</v>
      </c>
      <c r="N133">
        <v>1100</v>
      </c>
      <c r="O133">
        <v>550</v>
      </c>
      <c r="P133">
        <v>1950</v>
      </c>
      <c r="Q133">
        <v>56.410256410256409</v>
      </c>
      <c r="R133">
        <v>1150</v>
      </c>
      <c r="S133">
        <v>47.826086956521742</v>
      </c>
    </row>
    <row r="134" spans="7:19" x14ac:dyDescent="0.25">
      <c r="G134" t="s">
        <v>14</v>
      </c>
      <c r="H134" s="3" t="s">
        <v>34</v>
      </c>
      <c r="I134">
        <v>3</v>
      </c>
      <c r="J134">
        <v>60</v>
      </c>
      <c r="K134">
        <v>2.5000000000000001E-2</v>
      </c>
      <c r="L134">
        <v>0.02</v>
      </c>
      <c r="M134">
        <v>10000</v>
      </c>
      <c r="N134">
        <v>250</v>
      </c>
      <c r="O134">
        <v>200</v>
      </c>
      <c r="P134">
        <v>1950</v>
      </c>
      <c r="Q134">
        <v>12.820512820512819</v>
      </c>
      <c r="R134">
        <v>1150</v>
      </c>
      <c r="S134">
        <v>17.391304347826086</v>
      </c>
    </row>
    <row r="135" spans="7:19" x14ac:dyDescent="0.25">
      <c r="G135" t="s">
        <v>13</v>
      </c>
      <c r="H135" s="3" t="s">
        <v>34</v>
      </c>
      <c r="I135">
        <v>3</v>
      </c>
      <c r="J135">
        <v>60</v>
      </c>
      <c r="K135">
        <v>0.19499999999999998</v>
      </c>
      <c r="L135">
        <v>0.115</v>
      </c>
      <c r="M135">
        <v>30000</v>
      </c>
      <c r="N135">
        <v>1950</v>
      </c>
      <c r="O135">
        <v>1150</v>
      </c>
      <c r="P135">
        <v>1950</v>
      </c>
      <c r="Q135">
        <v>100</v>
      </c>
      <c r="R135">
        <v>1150</v>
      </c>
      <c r="S135">
        <v>100</v>
      </c>
    </row>
    <row r="137" spans="7:19" x14ac:dyDescent="0.25">
      <c r="G137" t="s">
        <v>11</v>
      </c>
      <c r="H137" s="3" t="s">
        <v>34</v>
      </c>
      <c r="I137">
        <v>4</v>
      </c>
      <c r="J137">
        <v>60</v>
      </c>
      <c r="K137">
        <v>0.08</v>
      </c>
      <c r="L137">
        <v>0.04</v>
      </c>
      <c r="M137">
        <v>10000</v>
      </c>
      <c r="N137">
        <v>800</v>
      </c>
      <c r="O137">
        <v>400</v>
      </c>
      <c r="P137">
        <v>1000</v>
      </c>
      <c r="Q137">
        <v>80</v>
      </c>
      <c r="R137">
        <v>600</v>
      </c>
      <c r="S137">
        <v>66.666666666666657</v>
      </c>
    </row>
    <row r="138" spans="7:19" x14ac:dyDescent="0.25">
      <c r="G138" t="s">
        <v>24</v>
      </c>
      <c r="H138" s="3" t="s">
        <v>34</v>
      </c>
      <c r="I138">
        <v>4</v>
      </c>
      <c r="J138">
        <v>60</v>
      </c>
      <c r="K138">
        <v>0.01</v>
      </c>
      <c r="L138">
        <v>5.0000000000000001E-3</v>
      </c>
      <c r="M138">
        <v>10000</v>
      </c>
      <c r="N138">
        <v>100</v>
      </c>
      <c r="O138">
        <v>50</v>
      </c>
      <c r="P138">
        <v>1000</v>
      </c>
      <c r="Q138">
        <v>10</v>
      </c>
      <c r="R138">
        <v>600</v>
      </c>
      <c r="S138">
        <v>8.3333333333333321</v>
      </c>
    </row>
    <row r="139" spans="7:19" x14ac:dyDescent="0.25">
      <c r="G139" t="s">
        <v>20</v>
      </c>
      <c r="H139" s="3" t="s">
        <v>34</v>
      </c>
      <c r="I139">
        <v>4</v>
      </c>
      <c r="J139">
        <v>60</v>
      </c>
      <c r="K139">
        <v>0.01</v>
      </c>
      <c r="L139">
        <v>5.0000000000000001E-3</v>
      </c>
      <c r="M139">
        <v>10000</v>
      </c>
      <c r="N139">
        <v>100</v>
      </c>
      <c r="O139">
        <v>50</v>
      </c>
      <c r="P139">
        <v>1000</v>
      </c>
      <c r="Q139">
        <v>10</v>
      </c>
      <c r="R139">
        <v>600</v>
      </c>
      <c r="S139">
        <v>8.3333333333333321</v>
      </c>
    </row>
    <row r="140" spans="7:19" x14ac:dyDescent="0.25">
      <c r="G140" t="s">
        <v>14</v>
      </c>
      <c r="H140" s="3" t="s">
        <v>34</v>
      </c>
      <c r="I140">
        <v>4</v>
      </c>
      <c r="J140">
        <v>60</v>
      </c>
      <c r="K140">
        <v>0</v>
      </c>
      <c r="L140">
        <v>0.01</v>
      </c>
      <c r="M140">
        <v>10000</v>
      </c>
      <c r="N140">
        <v>0</v>
      </c>
      <c r="O140">
        <v>100</v>
      </c>
      <c r="P140">
        <v>1000</v>
      </c>
      <c r="Q140">
        <v>0</v>
      </c>
      <c r="R140">
        <v>600</v>
      </c>
      <c r="S140">
        <v>16.666666666666664</v>
      </c>
    </row>
    <row r="141" spans="7:19" x14ac:dyDescent="0.25">
      <c r="G141" t="s">
        <v>13</v>
      </c>
      <c r="H141" s="3" t="s">
        <v>34</v>
      </c>
      <c r="I141">
        <v>4</v>
      </c>
      <c r="J141">
        <v>60</v>
      </c>
      <c r="K141">
        <v>9.9999999999999992E-2</v>
      </c>
      <c r="L141">
        <v>0.06</v>
      </c>
      <c r="M141">
        <v>40000</v>
      </c>
      <c r="N141">
        <v>1000</v>
      </c>
      <c r="O141">
        <v>600</v>
      </c>
      <c r="P141">
        <v>1000</v>
      </c>
      <c r="Q141">
        <v>100</v>
      </c>
      <c r="R141">
        <v>600</v>
      </c>
      <c r="S141">
        <v>100</v>
      </c>
    </row>
    <row r="143" spans="7:19" x14ac:dyDescent="0.25">
      <c r="G143" t="s">
        <v>14</v>
      </c>
      <c r="H143" s="3" t="s">
        <v>34</v>
      </c>
      <c r="I143">
        <v>5</v>
      </c>
      <c r="J143">
        <v>60</v>
      </c>
      <c r="K143">
        <v>9.5000000000000001E-2</v>
      </c>
      <c r="L143">
        <v>5.5E-2</v>
      </c>
      <c r="M143">
        <v>10000</v>
      </c>
      <c r="N143">
        <v>950</v>
      </c>
      <c r="O143">
        <v>550</v>
      </c>
      <c r="P143">
        <v>1600</v>
      </c>
      <c r="Q143">
        <v>59.375</v>
      </c>
      <c r="R143">
        <v>800</v>
      </c>
      <c r="S143">
        <v>68.75</v>
      </c>
    </row>
    <row r="144" spans="7:19" x14ac:dyDescent="0.25">
      <c r="G144" t="s">
        <v>11</v>
      </c>
      <c r="H144" s="3" t="s">
        <v>34</v>
      </c>
      <c r="I144">
        <v>5</v>
      </c>
      <c r="J144">
        <v>60</v>
      </c>
      <c r="K144">
        <v>3.5000000000000003E-2</v>
      </c>
      <c r="L144">
        <v>1.4999999999999999E-2</v>
      </c>
      <c r="M144">
        <v>10000</v>
      </c>
      <c r="N144">
        <v>350.00000000000006</v>
      </c>
      <c r="O144">
        <v>150</v>
      </c>
      <c r="P144">
        <v>1600</v>
      </c>
      <c r="Q144">
        <v>21.875000000000004</v>
      </c>
      <c r="R144">
        <v>800</v>
      </c>
      <c r="S144">
        <v>18.75</v>
      </c>
    </row>
    <row r="145" spans="7:19" x14ac:dyDescent="0.25">
      <c r="G145" t="s">
        <v>19</v>
      </c>
      <c r="H145" s="3" t="s">
        <v>34</v>
      </c>
      <c r="I145">
        <v>5</v>
      </c>
      <c r="J145">
        <v>60</v>
      </c>
      <c r="K145">
        <v>1.4999999999999999E-2</v>
      </c>
      <c r="L145">
        <v>5.0000000000000001E-3</v>
      </c>
      <c r="M145">
        <v>10000</v>
      </c>
      <c r="N145">
        <v>150</v>
      </c>
      <c r="O145">
        <v>50</v>
      </c>
      <c r="P145">
        <v>1600</v>
      </c>
      <c r="Q145">
        <v>9.375</v>
      </c>
      <c r="R145">
        <v>800</v>
      </c>
      <c r="S145">
        <v>6.25</v>
      </c>
    </row>
    <row r="146" spans="7:19" x14ac:dyDescent="0.25">
      <c r="G146" t="s">
        <v>16</v>
      </c>
      <c r="H146" s="3" t="s">
        <v>34</v>
      </c>
      <c r="I146">
        <v>5</v>
      </c>
      <c r="J146">
        <v>60</v>
      </c>
      <c r="K146">
        <v>1.4999999999999999E-2</v>
      </c>
      <c r="L146">
        <v>5.0000000000000001E-3</v>
      </c>
      <c r="M146">
        <v>10000</v>
      </c>
      <c r="N146">
        <v>150</v>
      </c>
      <c r="O146">
        <v>50</v>
      </c>
      <c r="P146">
        <v>1600</v>
      </c>
      <c r="Q146">
        <v>9.375</v>
      </c>
      <c r="R146">
        <v>800</v>
      </c>
      <c r="S146">
        <v>6.25</v>
      </c>
    </row>
    <row r="147" spans="7:19" x14ac:dyDescent="0.25">
      <c r="G147" t="s">
        <v>13</v>
      </c>
      <c r="H147" s="3" t="s">
        <v>34</v>
      </c>
      <c r="I147">
        <v>5</v>
      </c>
      <c r="J147">
        <v>60</v>
      </c>
      <c r="K147">
        <v>0.16000000000000003</v>
      </c>
      <c r="L147">
        <v>8.0000000000000016E-2</v>
      </c>
      <c r="M147">
        <v>40000</v>
      </c>
      <c r="N147">
        <v>1600</v>
      </c>
      <c r="O147">
        <v>800</v>
      </c>
      <c r="P147">
        <v>1600</v>
      </c>
      <c r="Q147">
        <v>100</v>
      </c>
      <c r="R147">
        <v>800</v>
      </c>
      <c r="S147">
        <v>100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G41"/>
  <sheetViews>
    <sheetView topLeftCell="T1" workbookViewId="0">
      <selection activeCell="U1" sqref="U1:AG15"/>
    </sheetView>
  </sheetViews>
  <sheetFormatPr defaultRowHeight="15" x14ac:dyDescent="0.25"/>
  <sheetData>
    <row r="1" spans="1:33" x14ac:dyDescent="0.25">
      <c r="A1" t="s">
        <v>0</v>
      </c>
      <c r="B1" t="s">
        <v>1</v>
      </c>
      <c r="C1" t="s">
        <v>2</v>
      </c>
      <c r="D1" t="s">
        <v>3</v>
      </c>
      <c r="E1" t="s">
        <v>8</v>
      </c>
      <c r="O1" t="s">
        <v>0</v>
      </c>
      <c r="P1" t="s">
        <v>1</v>
      </c>
      <c r="Q1" t="s">
        <v>2</v>
      </c>
      <c r="R1" t="s">
        <v>3</v>
      </c>
      <c r="S1" t="s">
        <v>30</v>
      </c>
      <c r="U1" t="s">
        <v>0</v>
      </c>
      <c r="V1" t="s">
        <v>1</v>
      </c>
      <c r="W1" t="s">
        <v>2</v>
      </c>
      <c r="X1" t="s">
        <v>3</v>
      </c>
      <c r="Y1" t="s">
        <v>27</v>
      </c>
      <c r="Z1" t="s">
        <v>28</v>
      </c>
      <c r="AA1" t="s">
        <v>7</v>
      </c>
      <c r="AB1" t="s">
        <v>29</v>
      </c>
      <c r="AC1" t="s">
        <v>30</v>
      </c>
      <c r="AD1" t="s">
        <v>31</v>
      </c>
      <c r="AE1" t="s">
        <v>32</v>
      </c>
      <c r="AF1" t="s">
        <v>33</v>
      </c>
      <c r="AG1" t="s">
        <v>10</v>
      </c>
    </row>
    <row r="2" spans="1:33" x14ac:dyDescent="0.25">
      <c r="A2" t="s">
        <v>26</v>
      </c>
      <c r="B2">
        <v>201718</v>
      </c>
      <c r="C2">
        <v>1</v>
      </c>
      <c r="O2" t="s">
        <v>13</v>
      </c>
      <c r="P2" t="s">
        <v>34</v>
      </c>
      <c r="Q2">
        <v>2</v>
      </c>
      <c r="R2">
        <v>0</v>
      </c>
      <c r="S2">
        <v>2500</v>
      </c>
      <c r="U2" t="s">
        <v>11</v>
      </c>
      <c r="V2" t="s">
        <v>34</v>
      </c>
      <c r="W2">
        <v>2</v>
      </c>
      <c r="X2">
        <v>0</v>
      </c>
      <c r="Y2">
        <v>0.215</v>
      </c>
      <c r="Z2">
        <v>0.06</v>
      </c>
      <c r="AA2">
        <v>10000</v>
      </c>
      <c r="AB2">
        <v>2150</v>
      </c>
      <c r="AC2">
        <v>600</v>
      </c>
      <c r="AD2">
        <v>7650</v>
      </c>
      <c r="AE2">
        <v>28.104575163398692</v>
      </c>
      <c r="AF2">
        <v>3100</v>
      </c>
      <c r="AG2">
        <v>19.35483870967742</v>
      </c>
    </row>
    <row r="3" spans="1:33" x14ac:dyDescent="0.25">
      <c r="A3" s="3" t="s">
        <v>26</v>
      </c>
      <c r="B3" s="3">
        <v>201718</v>
      </c>
      <c r="C3">
        <v>2</v>
      </c>
      <c r="D3">
        <v>0</v>
      </c>
      <c r="E3">
        <v>2500</v>
      </c>
      <c r="O3" t="s">
        <v>13</v>
      </c>
      <c r="P3" t="s">
        <v>34</v>
      </c>
      <c r="Q3">
        <v>3</v>
      </c>
      <c r="R3">
        <v>0</v>
      </c>
      <c r="S3">
        <v>2650</v>
      </c>
      <c r="U3" t="s">
        <v>11</v>
      </c>
      <c r="V3" t="s">
        <v>34</v>
      </c>
      <c r="W3">
        <v>3</v>
      </c>
      <c r="X3">
        <v>0</v>
      </c>
      <c r="Y3">
        <v>3.5000000000000003E-2</v>
      </c>
      <c r="Z3">
        <v>1.4999999999999999E-2</v>
      </c>
      <c r="AA3">
        <v>10000</v>
      </c>
      <c r="AB3">
        <v>350.00000000000006</v>
      </c>
      <c r="AC3">
        <v>150</v>
      </c>
      <c r="AD3">
        <v>5650</v>
      </c>
      <c r="AE3">
        <v>6.1946902654867273</v>
      </c>
      <c r="AF3">
        <v>2800</v>
      </c>
      <c r="AG3">
        <v>5.3571428571428568</v>
      </c>
    </row>
    <row r="4" spans="1:33" x14ac:dyDescent="0.25">
      <c r="A4" s="3" t="s">
        <v>26</v>
      </c>
      <c r="B4" s="3">
        <v>201718</v>
      </c>
      <c r="C4">
        <v>3</v>
      </c>
      <c r="D4">
        <v>0</v>
      </c>
      <c r="E4">
        <v>2650</v>
      </c>
      <c r="O4" t="s">
        <v>13</v>
      </c>
      <c r="P4" t="s">
        <v>34</v>
      </c>
      <c r="Q4">
        <v>4</v>
      </c>
      <c r="R4">
        <v>0</v>
      </c>
      <c r="S4">
        <v>1900</v>
      </c>
      <c r="U4" t="s">
        <v>11</v>
      </c>
      <c r="V4" t="s">
        <v>34</v>
      </c>
      <c r="W4">
        <v>4</v>
      </c>
      <c r="X4">
        <v>0</v>
      </c>
      <c r="Y4">
        <v>0.115</v>
      </c>
      <c r="Z4">
        <v>2.5000000000000001E-2</v>
      </c>
      <c r="AA4">
        <v>10000</v>
      </c>
      <c r="AB4">
        <v>1150</v>
      </c>
      <c r="AC4">
        <v>600</v>
      </c>
      <c r="AD4">
        <v>5000</v>
      </c>
      <c r="AE4">
        <v>23</v>
      </c>
      <c r="AF4">
        <v>2500</v>
      </c>
      <c r="AG4">
        <v>10</v>
      </c>
    </row>
    <row r="5" spans="1:33" x14ac:dyDescent="0.25">
      <c r="A5" s="3" t="s">
        <v>26</v>
      </c>
      <c r="B5" s="3">
        <v>201718</v>
      </c>
      <c r="C5">
        <v>4</v>
      </c>
      <c r="D5">
        <v>0</v>
      </c>
      <c r="E5">
        <v>1900</v>
      </c>
      <c r="O5" t="s">
        <v>13</v>
      </c>
      <c r="P5" t="s">
        <v>34</v>
      </c>
      <c r="Q5">
        <v>5</v>
      </c>
      <c r="R5">
        <v>0</v>
      </c>
      <c r="S5">
        <v>2410</v>
      </c>
      <c r="U5" t="s">
        <v>11</v>
      </c>
      <c r="V5" t="s">
        <v>34</v>
      </c>
      <c r="W5">
        <v>5</v>
      </c>
      <c r="X5">
        <v>0</v>
      </c>
      <c r="Y5">
        <v>0.505</v>
      </c>
      <c r="Z5">
        <v>0.13500000000000001</v>
      </c>
      <c r="AA5">
        <v>10000</v>
      </c>
      <c r="AB5">
        <v>5050</v>
      </c>
      <c r="AC5">
        <v>1350</v>
      </c>
      <c r="AD5">
        <v>9250</v>
      </c>
      <c r="AE5">
        <v>54.594594594594589</v>
      </c>
      <c r="AF5">
        <v>3760</v>
      </c>
      <c r="AG5">
        <v>35.904255319148938</v>
      </c>
    </row>
    <row r="6" spans="1:33" x14ac:dyDescent="0.25">
      <c r="A6" s="3" t="s">
        <v>26</v>
      </c>
      <c r="B6" s="3">
        <v>201718</v>
      </c>
      <c r="C6">
        <v>5</v>
      </c>
      <c r="D6">
        <v>0</v>
      </c>
      <c r="E6">
        <v>2410</v>
      </c>
      <c r="O6" t="s">
        <v>13</v>
      </c>
      <c r="P6" t="s">
        <v>34</v>
      </c>
      <c r="Q6">
        <v>1</v>
      </c>
      <c r="R6">
        <v>15</v>
      </c>
      <c r="S6">
        <v>2150</v>
      </c>
      <c r="U6" t="s">
        <v>11</v>
      </c>
      <c r="V6" t="s">
        <v>34</v>
      </c>
      <c r="W6">
        <v>3</v>
      </c>
      <c r="X6">
        <v>15</v>
      </c>
      <c r="Y6">
        <v>0.01</v>
      </c>
      <c r="Z6">
        <v>5.0000000000000001E-3</v>
      </c>
      <c r="AA6">
        <v>10000</v>
      </c>
      <c r="AB6">
        <v>100</v>
      </c>
      <c r="AC6">
        <v>50</v>
      </c>
      <c r="AD6">
        <v>7900</v>
      </c>
      <c r="AE6">
        <v>1.2658227848101267</v>
      </c>
      <c r="AF6">
        <v>3100</v>
      </c>
      <c r="AG6">
        <v>1.6129032258064515</v>
      </c>
    </row>
    <row r="7" spans="1:33" x14ac:dyDescent="0.25">
      <c r="A7" s="3" t="s">
        <v>26</v>
      </c>
      <c r="B7" s="3">
        <v>201718</v>
      </c>
      <c r="C7">
        <v>1</v>
      </c>
      <c r="D7">
        <v>15</v>
      </c>
      <c r="E7">
        <v>2150</v>
      </c>
      <c r="O7" t="s">
        <v>13</v>
      </c>
      <c r="P7" t="s">
        <v>34</v>
      </c>
      <c r="Q7">
        <v>2</v>
      </c>
      <c r="R7">
        <v>15</v>
      </c>
      <c r="S7">
        <v>13049.999999999998</v>
      </c>
      <c r="U7" t="s">
        <v>11</v>
      </c>
      <c r="V7" t="s">
        <v>34</v>
      </c>
      <c r="W7">
        <v>1</v>
      </c>
      <c r="X7">
        <v>30</v>
      </c>
      <c r="Y7">
        <v>0.17</v>
      </c>
      <c r="Z7">
        <v>0.06</v>
      </c>
      <c r="AA7">
        <v>10000</v>
      </c>
      <c r="AB7">
        <v>1700.0000000000002</v>
      </c>
      <c r="AC7">
        <v>600</v>
      </c>
      <c r="AD7">
        <v>5450</v>
      </c>
      <c r="AE7">
        <v>31.192660550458719</v>
      </c>
      <c r="AF7">
        <v>2400</v>
      </c>
      <c r="AG7">
        <v>25</v>
      </c>
    </row>
    <row r="8" spans="1:33" x14ac:dyDescent="0.25">
      <c r="A8" s="3" t="s">
        <v>26</v>
      </c>
      <c r="B8" s="3">
        <v>201718</v>
      </c>
      <c r="C8">
        <v>2</v>
      </c>
      <c r="D8">
        <v>15</v>
      </c>
      <c r="E8">
        <v>13049.999999999998</v>
      </c>
      <c r="O8" t="s">
        <v>13</v>
      </c>
      <c r="P8" t="s">
        <v>34</v>
      </c>
      <c r="Q8">
        <v>3</v>
      </c>
      <c r="R8">
        <v>15</v>
      </c>
      <c r="S8">
        <v>3050</v>
      </c>
      <c r="U8" t="s">
        <v>11</v>
      </c>
      <c r="V8" t="s">
        <v>34</v>
      </c>
      <c r="W8">
        <v>2</v>
      </c>
      <c r="X8">
        <v>30</v>
      </c>
      <c r="Y8">
        <v>0.47</v>
      </c>
      <c r="Z8">
        <v>0.115</v>
      </c>
      <c r="AA8">
        <v>10000</v>
      </c>
      <c r="AB8">
        <v>4700</v>
      </c>
      <c r="AC8">
        <v>1150</v>
      </c>
      <c r="AD8">
        <v>7850</v>
      </c>
      <c r="AE8">
        <v>59.872611464968152</v>
      </c>
      <c r="AF8">
        <v>4500</v>
      </c>
      <c r="AG8">
        <v>25.555555555555554</v>
      </c>
    </row>
    <row r="9" spans="1:33" x14ac:dyDescent="0.25">
      <c r="A9" s="3" t="s">
        <v>26</v>
      </c>
      <c r="B9" s="3">
        <v>201718</v>
      </c>
      <c r="C9">
        <v>3</v>
      </c>
      <c r="D9">
        <v>15</v>
      </c>
      <c r="E9">
        <v>3050</v>
      </c>
      <c r="O9" t="s">
        <v>13</v>
      </c>
      <c r="P9" t="s">
        <v>34</v>
      </c>
      <c r="Q9">
        <v>4</v>
      </c>
      <c r="R9">
        <v>15</v>
      </c>
      <c r="S9">
        <v>2850</v>
      </c>
      <c r="U9" t="s">
        <v>11</v>
      </c>
      <c r="V9" t="s">
        <v>34</v>
      </c>
      <c r="W9">
        <v>3</v>
      </c>
      <c r="X9">
        <v>30</v>
      </c>
      <c r="Y9">
        <v>5.0000000000000001E-3</v>
      </c>
      <c r="Z9">
        <v>5.0000000000000001E-3</v>
      </c>
      <c r="AA9">
        <v>10000</v>
      </c>
      <c r="AB9">
        <v>50</v>
      </c>
      <c r="AC9">
        <v>50</v>
      </c>
      <c r="AD9">
        <v>4200</v>
      </c>
      <c r="AE9">
        <v>1.1904761904761905</v>
      </c>
      <c r="AF9">
        <v>2750</v>
      </c>
      <c r="AG9">
        <v>1.8181818181818181</v>
      </c>
    </row>
    <row r="10" spans="1:33" x14ac:dyDescent="0.25">
      <c r="A10" s="3" t="s">
        <v>26</v>
      </c>
      <c r="B10" s="3">
        <v>201718</v>
      </c>
      <c r="C10">
        <v>4</v>
      </c>
      <c r="D10">
        <v>15</v>
      </c>
      <c r="E10">
        <v>2850</v>
      </c>
      <c r="O10" t="s">
        <v>13</v>
      </c>
      <c r="P10" t="s">
        <v>34</v>
      </c>
      <c r="Q10">
        <v>5</v>
      </c>
      <c r="R10">
        <v>15</v>
      </c>
      <c r="S10">
        <v>1850</v>
      </c>
      <c r="U10" t="s">
        <v>11</v>
      </c>
      <c r="V10" t="s">
        <v>34</v>
      </c>
      <c r="W10">
        <v>4</v>
      </c>
      <c r="X10">
        <v>30</v>
      </c>
      <c r="Y10">
        <v>0.315</v>
      </c>
      <c r="Z10">
        <v>9.5000000000000001E-2</v>
      </c>
      <c r="AA10">
        <v>10000</v>
      </c>
      <c r="AB10">
        <v>3150</v>
      </c>
      <c r="AC10">
        <v>950</v>
      </c>
      <c r="AD10">
        <v>6300</v>
      </c>
      <c r="AE10">
        <v>50</v>
      </c>
      <c r="AF10">
        <v>2610</v>
      </c>
      <c r="AG10">
        <v>36.398467432950191</v>
      </c>
    </row>
    <row r="11" spans="1:33" x14ac:dyDescent="0.25">
      <c r="A11" s="3" t="s">
        <v>26</v>
      </c>
      <c r="B11" s="3">
        <v>201718</v>
      </c>
      <c r="C11">
        <v>5</v>
      </c>
      <c r="D11">
        <v>15</v>
      </c>
      <c r="E11">
        <v>1850</v>
      </c>
      <c r="O11" t="s">
        <v>13</v>
      </c>
      <c r="P11" t="s">
        <v>34</v>
      </c>
      <c r="Q11">
        <v>1</v>
      </c>
      <c r="R11">
        <v>30</v>
      </c>
      <c r="S11">
        <v>1800</v>
      </c>
      <c r="U11" t="s">
        <v>11</v>
      </c>
      <c r="V11" t="s">
        <v>34</v>
      </c>
      <c r="W11">
        <v>5</v>
      </c>
      <c r="X11">
        <v>30</v>
      </c>
      <c r="Y11">
        <v>0.255</v>
      </c>
      <c r="Z11">
        <v>9.5000000000000001E-2</v>
      </c>
      <c r="AA11">
        <v>10000</v>
      </c>
      <c r="AB11">
        <v>2550</v>
      </c>
      <c r="AC11">
        <v>950</v>
      </c>
      <c r="AD11">
        <v>5850</v>
      </c>
      <c r="AE11">
        <v>43.589743589743591</v>
      </c>
      <c r="AF11">
        <v>2350</v>
      </c>
      <c r="AG11">
        <v>40.425531914893611</v>
      </c>
    </row>
    <row r="12" spans="1:33" x14ac:dyDescent="0.25">
      <c r="A12" s="3" t="s">
        <v>26</v>
      </c>
      <c r="B12" s="3">
        <v>201718</v>
      </c>
      <c r="C12">
        <v>1</v>
      </c>
      <c r="D12">
        <v>30</v>
      </c>
      <c r="E12">
        <v>1800</v>
      </c>
      <c r="O12" t="s">
        <v>13</v>
      </c>
      <c r="P12" t="s">
        <v>34</v>
      </c>
      <c r="Q12">
        <v>2</v>
      </c>
      <c r="R12">
        <v>30</v>
      </c>
      <c r="S12">
        <v>3350</v>
      </c>
      <c r="U12" t="s">
        <v>11</v>
      </c>
      <c r="V12" t="s">
        <v>34</v>
      </c>
      <c r="W12">
        <v>1</v>
      </c>
      <c r="X12">
        <v>60</v>
      </c>
      <c r="Y12">
        <v>0.435</v>
      </c>
      <c r="Z12">
        <v>0.105</v>
      </c>
      <c r="AA12">
        <v>10000</v>
      </c>
      <c r="AB12">
        <v>4350</v>
      </c>
      <c r="AC12">
        <v>1050</v>
      </c>
      <c r="AD12">
        <v>5850</v>
      </c>
      <c r="AE12">
        <v>74.358974358974365</v>
      </c>
      <c r="AF12">
        <v>2050</v>
      </c>
      <c r="AG12">
        <v>51.219512195121951</v>
      </c>
    </row>
    <row r="13" spans="1:33" x14ac:dyDescent="0.25">
      <c r="A13" s="3" t="s">
        <v>26</v>
      </c>
      <c r="B13" s="3">
        <v>201718</v>
      </c>
      <c r="C13">
        <v>2</v>
      </c>
      <c r="D13">
        <v>30</v>
      </c>
      <c r="E13">
        <v>3350</v>
      </c>
      <c r="O13" t="s">
        <v>13</v>
      </c>
      <c r="P13" t="s">
        <v>34</v>
      </c>
      <c r="Q13">
        <v>3</v>
      </c>
      <c r="R13">
        <v>30</v>
      </c>
      <c r="S13">
        <v>2700</v>
      </c>
      <c r="U13" t="s">
        <v>11</v>
      </c>
      <c r="V13" t="s">
        <v>34</v>
      </c>
      <c r="W13">
        <v>2</v>
      </c>
      <c r="X13">
        <v>60</v>
      </c>
      <c r="Y13">
        <v>2.5000000000000001E-2</v>
      </c>
      <c r="Z13">
        <v>0.01</v>
      </c>
      <c r="AA13">
        <v>10000</v>
      </c>
      <c r="AB13">
        <v>250</v>
      </c>
      <c r="AC13">
        <v>100</v>
      </c>
      <c r="AD13">
        <v>1000</v>
      </c>
      <c r="AE13">
        <v>25</v>
      </c>
      <c r="AF13">
        <v>430</v>
      </c>
      <c r="AG13">
        <v>23.255813953488371</v>
      </c>
    </row>
    <row r="14" spans="1:33" ht="12.75" customHeight="1" x14ac:dyDescent="0.25">
      <c r="A14" s="3" t="s">
        <v>26</v>
      </c>
      <c r="B14" s="3">
        <v>201718</v>
      </c>
      <c r="C14">
        <v>3</v>
      </c>
      <c r="D14">
        <v>30</v>
      </c>
      <c r="E14">
        <v>2700</v>
      </c>
      <c r="O14" t="s">
        <v>13</v>
      </c>
      <c r="P14" t="s">
        <v>34</v>
      </c>
      <c r="Q14">
        <v>4</v>
      </c>
      <c r="R14">
        <v>30</v>
      </c>
      <c r="S14">
        <v>1660</v>
      </c>
      <c r="U14" t="s">
        <v>11</v>
      </c>
      <c r="V14" t="s">
        <v>34</v>
      </c>
      <c r="W14">
        <v>4</v>
      </c>
      <c r="X14">
        <v>60</v>
      </c>
      <c r="Y14">
        <v>0.08</v>
      </c>
      <c r="Z14">
        <v>0.04</v>
      </c>
      <c r="AA14">
        <v>10000</v>
      </c>
      <c r="AB14">
        <v>800</v>
      </c>
      <c r="AC14">
        <v>400</v>
      </c>
      <c r="AD14">
        <v>1000</v>
      </c>
      <c r="AE14">
        <v>80</v>
      </c>
      <c r="AF14">
        <v>600</v>
      </c>
      <c r="AG14">
        <v>66.666666666666657</v>
      </c>
    </row>
    <row r="15" spans="1:33" x14ac:dyDescent="0.25">
      <c r="A15" s="3" t="s">
        <v>26</v>
      </c>
      <c r="B15" s="3">
        <v>201718</v>
      </c>
      <c r="C15">
        <v>4</v>
      </c>
      <c r="D15">
        <v>30</v>
      </c>
      <c r="E15">
        <v>1660</v>
      </c>
      <c r="O15" t="s">
        <v>13</v>
      </c>
      <c r="P15" t="s">
        <v>34</v>
      </c>
      <c r="Q15">
        <v>5</v>
      </c>
      <c r="R15">
        <v>30</v>
      </c>
      <c r="S15">
        <v>1400</v>
      </c>
      <c r="U15" t="s">
        <v>11</v>
      </c>
      <c r="V15" t="s">
        <v>34</v>
      </c>
      <c r="W15">
        <v>5</v>
      </c>
      <c r="X15">
        <v>60</v>
      </c>
      <c r="Y15">
        <v>3.5000000000000003E-2</v>
      </c>
      <c r="Z15">
        <v>1.4999999999999999E-2</v>
      </c>
      <c r="AA15">
        <v>10000</v>
      </c>
      <c r="AB15">
        <v>350.00000000000006</v>
      </c>
      <c r="AC15">
        <v>150</v>
      </c>
      <c r="AD15">
        <v>1600</v>
      </c>
      <c r="AE15">
        <v>21.875000000000004</v>
      </c>
      <c r="AF15">
        <v>800</v>
      </c>
      <c r="AG15">
        <v>18.75</v>
      </c>
    </row>
    <row r="16" spans="1:33" x14ac:dyDescent="0.25">
      <c r="A16" s="3" t="s">
        <v>26</v>
      </c>
      <c r="B16" s="3">
        <v>201718</v>
      </c>
      <c r="C16">
        <v>5</v>
      </c>
      <c r="D16">
        <v>30</v>
      </c>
      <c r="E16">
        <v>1400</v>
      </c>
      <c r="O16" t="s">
        <v>13</v>
      </c>
      <c r="P16" t="s">
        <v>34</v>
      </c>
      <c r="Q16">
        <v>1</v>
      </c>
      <c r="R16">
        <v>60</v>
      </c>
      <c r="S16">
        <v>1000</v>
      </c>
    </row>
    <row r="17" spans="1:19" x14ac:dyDescent="0.25">
      <c r="A17" s="3" t="s">
        <v>26</v>
      </c>
      <c r="B17" s="3">
        <v>201718</v>
      </c>
      <c r="C17">
        <v>1</v>
      </c>
      <c r="D17">
        <v>60</v>
      </c>
      <c r="E17">
        <v>1000</v>
      </c>
      <c r="O17" t="s">
        <v>13</v>
      </c>
      <c r="P17" t="s">
        <v>34</v>
      </c>
      <c r="Q17">
        <v>2</v>
      </c>
      <c r="R17">
        <v>60</v>
      </c>
      <c r="S17">
        <v>330</v>
      </c>
    </row>
    <row r="18" spans="1:19" x14ac:dyDescent="0.25">
      <c r="A18" s="3" t="s">
        <v>26</v>
      </c>
      <c r="B18" s="3">
        <v>201718</v>
      </c>
      <c r="C18">
        <v>2</v>
      </c>
      <c r="D18">
        <v>60</v>
      </c>
      <c r="E18">
        <v>330</v>
      </c>
      <c r="O18" t="s">
        <v>13</v>
      </c>
      <c r="P18" t="s">
        <v>34</v>
      </c>
      <c r="Q18">
        <v>3</v>
      </c>
      <c r="R18">
        <v>60</v>
      </c>
      <c r="S18">
        <v>1150</v>
      </c>
    </row>
    <row r="19" spans="1:19" x14ac:dyDescent="0.25">
      <c r="A19" s="3" t="s">
        <v>26</v>
      </c>
      <c r="B19" s="3">
        <v>201718</v>
      </c>
      <c r="C19">
        <v>3</v>
      </c>
      <c r="D19">
        <v>60</v>
      </c>
      <c r="E19">
        <v>1150</v>
      </c>
      <c r="O19" t="s">
        <v>13</v>
      </c>
      <c r="P19" t="s">
        <v>34</v>
      </c>
      <c r="Q19">
        <v>4</v>
      </c>
      <c r="R19">
        <v>60</v>
      </c>
      <c r="S19">
        <v>200</v>
      </c>
    </row>
    <row r="20" spans="1:19" x14ac:dyDescent="0.25">
      <c r="A20" s="3" t="s">
        <v>26</v>
      </c>
      <c r="B20" s="3">
        <v>201718</v>
      </c>
      <c r="C20">
        <v>4</v>
      </c>
      <c r="D20">
        <v>60</v>
      </c>
      <c r="E20">
        <v>200</v>
      </c>
      <c r="O20" t="s">
        <v>13</v>
      </c>
      <c r="P20" t="s">
        <v>34</v>
      </c>
      <c r="Q20">
        <v>5</v>
      </c>
      <c r="R20">
        <v>60</v>
      </c>
      <c r="S20">
        <v>650</v>
      </c>
    </row>
    <row r="21" spans="1:19" x14ac:dyDescent="0.25">
      <c r="A21" s="3" t="s">
        <v>26</v>
      </c>
      <c r="B21" s="3">
        <v>201718</v>
      </c>
      <c r="C21">
        <v>5</v>
      </c>
      <c r="D21">
        <v>60</v>
      </c>
      <c r="E21">
        <v>650</v>
      </c>
    </row>
    <row r="22" spans="1:19" x14ac:dyDescent="0.25">
      <c r="A22" t="s">
        <v>0</v>
      </c>
      <c r="B22" t="s">
        <v>1</v>
      </c>
      <c r="C22" t="s">
        <v>2</v>
      </c>
      <c r="D22" t="s">
        <v>3</v>
      </c>
      <c r="E22" t="s">
        <v>27</v>
      </c>
      <c r="F22" t="s">
        <v>28</v>
      </c>
      <c r="G22" t="s">
        <v>7</v>
      </c>
      <c r="H22" t="s">
        <v>29</v>
      </c>
      <c r="I22" t="s">
        <v>30</v>
      </c>
      <c r="J22" t="s">
        <v>31</v>
      </c>
      <c r="K22" t="s">
        <v>32</v>
      </c>
      <c r="L22" t="s">
        <v>33</v>
      </c>
      <c r="M22" t="s">
        <v>10</v>
      </c>
    </row>
    <row r="23" spans="1:19" x14ac:dyDescent="0.25">
      <c r="A23" t="s">
        <v>13</v>
      </c>
      <c r="B23" t="s">
        <v>34</v>
      </c>
      <c r="C23">
        <v>2</v>
      </c>
      <c r="D23">
        <v>0</v>
      </c>
      <c r="E23">
        <v>0.7649999999999999</v>
      </c>
      <c r="F23">
        <v>0.31000000000000005</v>
      </c>
      <c r="G23">
        <v>10000</v>
      </c>
      <c r="H23">
        <v>5500</v>
      </c>
      <c r="I23">
        <v>2500</v>
      </c>
      <c r="J23" s="3">
        <v>22950</v>
      </c>
      <c r="K23" s="3">
        <v>71.895424836601308</v>
      </c>
      <c r="L23" s="3">
        <v>9300</v>
      </c>
      <c r="M23" s="3">
        <v>80.645161290322591</v>
      </c>
    </row>
    <row r="24" spans="1:19" x14ac:dyDescent="0.25">
      <c r="A24" t="s">
        <v>13</v>
      </c>
      <c r="B24" t="s">
        <v>34</v>
      </c>
      <c r="C24">
        <v>3</v>
      </c>
      <c r="D24">
        <v>0</v>
      </c>
      <c r="E24">
        <v>0.56500000000000006</v>
      </c>
      <c r="F24">
        <v>0.28000000000000003</v>
      </c>
      <c r="G24">
        <v>10000</v>
      </c>
      <c r="H24">
        <v>5300</v>
      </c>
      <c r="I24" s="3">
        <v>2650</v>
      </c>
      <c r="J24" s="3">
        <v>28250</v>
      </c>
      <c r="K24" s="3">
        <v>93.805309734513287</v>
      </c>
      <c r="L24" s="3">
        <v>14000</v>
      </c>
      <c r="M24" s="3">
        <v>94.642857142857153</v>
      </c>
    </row>
    <row r="25" spans="1:19" x14ac:dyDescent="0.25">
      <c r="A25" t="s">
        <v>13</v>
      </c>
      <c r="B25" t="s">
        <v>34</v>
      </c>
      <c r="C25">
        <v>4</v>
      </c>
      <c r="D25">
        <v>0</v>
      </c>
      <c r="E25">
        <v>0.5</v>
      </c>
      <c r="F25">
        <v>0.25</v>
      </c>
      <c r="G25">
        <v>70000</v>
      </c>
      <c r="H25">
        <v>3300</v>
      </c>
      <c r="I25" s="3">
        <v>1900</v>
      </c>
      <c r="J25" s="3">
        <v>25000</v>
      </c>
      <c r="K25" s="3">
        <v>66</v>
      </c>
      <c r="L25" s="3">
        <v>12500</v>
      </c>
      <c r="M25" s="3">
        <v>76</v>
      </c>
    </row>
    <row r="26" spans="1:19" x14ac:dyDescent="0.25">
      <c r="A26" t="s">
        <v>13</v>
      </c>
      <c r="B26" t="s">
        <v>34</v>
      </c>
      <c r="C26">
        <v>5</v>
      </c>
      <c r="D26">
        <v>0</v>
      </c>
      <c r="E26">
        <v>0.92500000000000004</v>
      </c>
      <c r="F26">
        <v>0.376</v>
      </c>
      <c r="G26">
        <v>50000</v>
      </c>
      <c r="H26">
        <v>4200</v>
      </c>
      <c r="I26" s="3">
        <v>2410</v>
      </c>
      <c r="J26" s="3">
        <v>37000</v>
      </c>
      <c r="K26" s="3">
        <v>45.405405405405403</v>
      </c>
      <c r="L26" s="3">
        <v>15040</v>
      </c>
      <c r="M26" s="3">
        <v>64.09574468085107</v>
      </c>
    </row>
    <row r="27" spans="1:19" x14ac:dyDescent="0.25">
      <c r="A27" t="s">
        <v>13</v>
      </c>
      <c r="B27" t="s">
        <v>34</v>
      </c>
      <c r="C27">
        <v>1</v>
      </c>
      <c r="D27">
        <v>15</v>
      </c>
      <c r="E27">
        <v>0.53</v>
      </c>
      <c r="F27">
        <v>0.215</v>
      </c>
      <c r="G27">
        <v>30000</v>
      </c>
      <c r="H27">
        <v>5300</v>
      </c>
      <c r="I27" s="3">
        <v>2150</v>
      </c>
      <c r="J27" s="3">
        <v>15900</v>
      </c>
      <c r="K27" s="3">
        <v>100</v>
      </c>
      <c r="L27" s="3">
        <v>6450</v>
      </c>
      <c r="M27" s="3">
        <v>100</v>
      </c>
      <c r="N27" s="3"/>
    </row>
    <row r="28" spans="1:19" x14ac:dyDescent="0.25">
      <c r="A28" t="s">
        <v>13</v>
      </c>
      <c r="B28" t="s">
        <v>34</v>
      </c>
      <c r="C28">
        <v>2</v>
      </c>
      <c r="D28">
        <v>15</v>
      </c>
      <c r="E28">
        <v>1.65</v>
      </c>
      <c r="F28">
        <v>1.3049999999999999</v>
      </c>
      <c r="G28">
        <v>20000</v>
      </c>
      <c r="H28">
        <v>16500</v>
      </c>
      <c r="I28" s="3">
        <v>13049.999999999998</v>
      </c>
      <c r="J28" s="3">
        <v>33000</v>
      </c>
      <c r="K28" s="3">
        <v>100</v>
      </c>
      <c r="L28" s="3">
        <v>26099.999999999996</v>
      </c>
      <c r="M28" s="3">
        <v>100</v>
      </c>
    </row>
    <row r="29" spans="1:19" x14ac:dyDescent="0.25">
      <c r="A29" t="s">
        <v>13</v>
      </c>
      <c r="B29" t="s">
        <v>34</v>
      </c>
      <c r="C29">
        <v>3</v>
      </c>
      <c r="D29">
        <v>15</v>
      </c>
      <c r="E29">
        <v>0.79</v>
      </c>
      <c r="F29">
        <v>0.31000000000000005</v>
      </c>
      <c r="G29">
        <v>30000</v>
      </c>
      <c r="H29">
        <v>7800</v>
      </c>
      <c r="I29" s="3">
        <v>3050</v>
      </c>
      <c r="J29" s="3">
        <v>15800</v>
      </c>
      <c r="K29" s="3">
        <v>98.734177215189874</v>
      </c>
      <c r="L29" s="3">
        <v>6200</v>
      </c>
      <c r="M29" s="3">
        <v>98.387096774193537</v>
      </c>
    </row>
    <row r="30" spans="1:19" x14ac:dyDescent="0.25">
      <c r="A30" t="s">
        <v>13</v>
      </c>
      <c r="B30" t="s">
        <v>34</v>
      </c>
      <c r="C30">
        <v>4</v>
      </c>
      <c r="D30">
        <v>15</v>
      </c>
      <c r="E30">
        <v>0.54500000000000004</v>
      </c>
      <c r="F30">
        <v>0.28500000000000003</v>
      </c>
      <c r="G30">
        <v>50000</v>
      </c>
      <c r="H30">
        <v>5450</v>
      </c>
      <c r="I30" s="3">
        <v>2850</v>
      </c>
      <c r="J30" s="3">
        <v>27250</v>
      </c>
      <c r="K30" s="3">
        <v>100.00000000000001</v>
      </c>
      <c r="L30" s="3">
        <v>14250</v>
      </c>
      <c r="M30" s="3">
        <v>100</v>
      </c>
    </row>
    <row r="31" spans="1:19" x14ac:dyDescent="0.25">
      <c r="A31" t="s">
        <v>13</v>
      </c>
      <c r="B31" t="s">
        <v>34</v>
      </c>
      <c r="C31">
        <v>5</v>
      </c>
      <c r="D31">
        <v>15</v>
      </c>
      <c r="E31">
        <v>0.21000000000000002</v>
      </c>
      <c r="F31">
        <v>0.185</v>
      </c>
      <c r="G31">
        <v>50000</v>
      </c>
      <c r="H31">
        <v>2100</v>
      </c>
      <c r="I31" s="3">
        <v>1850</v>
      </c>
      <c r="J31" s="3">
        <v>10500</v>
      </c>
      <c r="K31" s="3">
        <v>100</v>
      </c>
      <c r="L31" s="3">
        <v>9250</v>
      </c>
      <c r="M31" s="3">
        <v>100</v>
      </c>
    </row>
    <row r="32" spans="1:19" x14ac:dyDescent="0.25">
      <c r="A32" t="s">
        <v>13</v>
      </c>
      <c r="B32" t="s">
        <v>34</v>
      </c>
      <c r="C32">
        <v>1</v>
      </c>
      <c r="D32">
        <v>30</v>
      </c>
      <c r="E32">
        <v>0.54500000000000004</v>
      </c>
      <c r="F32">
        <v>0.24</v>
      </c>
      <c r="G32">
        <v>30000</v>
      </c>
      <c r="H32">
        <v>3750</v>
      </c>
      <c r="I32" s="3">
        <v>1800</v>
      </c>
      <c r="J32" s="3">
        <v>10900</v>
      </c>
      <c r="K32" s="3">
        <v>68.807339449541288</v>
      </c>
      <c r="L32" s="3">
        <v>4800</v>
      </c>
      <c r="M32" s="3">
        <v>75</v>
      </c>
    </row>
    <row r="33" spans="1:13" x14ac:dyDescent="0.25">
      <c r="A33" t="s">
        <v>13</v>
      </c>
      <c r="B33" t="s">
        <v>34</v>
      </c>
      <c r="C33">
        <v>2</v>
      </c>
      <c r="D33">
        <v>30</v>
      </c>
      <c r="E33">
        <v>0.78499999999999992</v>
      </c>
      <c r="F33">
        <v>0.45000000000000007</v>
      </c>
      <c r="G33">
        <v>50000</v>
      </c>
      <c r="H33">
        <v>3150</v>
      </c>
      <c r="I33" s="3">
        <v>3350</v>
      </c>
      <c r="J33" s="3">
        <v>31400</v>
      </c>
      <c r="K33" s="3">
        <v>40.127388535031855</v>
      </c>
      <c r="L33" s="3">
        <v>18000</v>
      </c>
      <c r="M33" s="3">
        <v>74.444444444444443</v>
      </c>
    </row>
    <row r="34" spans="1:13" x14ac:dyDescent="0.25">
      <c r="A34" t="s">
        <v>13</v>
      </c>
      <c r="B34" t="s">
        <v>34</v>
      </c>
      <c r="C34">
        <v>3</v>
      </c>
      <c r="D34">
        <v>30</v>
      </c>
      <c r="E34">
        <v>0.41999999999999993</v>
      </c>
      <c r="F34">
        <v>0.27500000000000002</v>
      </c>
      <c r="G34">
        <v>80000</v>
      </c>
      <c r="H34">
        <v>4150</v>
      </c>
      <c r="I34" s="3">
        <v>2700</v>
      </c>
      <c r="J34" s="3">
        <v>29400</v>
      </c>
      <c r="K34" s="3">
        <v>98.809523809523796</v>
      </c>
      <c r="L34" s="3">
        <v>19250</v>
      </c>
      <c r="M34" s="3">
        <v>98.181818181818187</v>
      </c>
    </row>
    <row r="35" spans="1:13" x14ac:dyDescent="0.25">
      <c r="A35" t="s">
        <v>13</v>
      </c>
      <c r="B35" t="s">
        <v>34</v>
      </c>
      <c r="C35">
        <v>4</v>
      </c>
      <c r="D35">
        <v>30</v>
      </c>
      <c r="E35">
        <v>0.63</v>
      </c>
      <c r="F35">
        <v>0.26100000000000001</v>
      </c>
      <c r="G35">
        <v>50000</v>
      </c>
      <c r="H35">
        <v>3150.0000000000005</v>
      </c>
      <c r="I35" s="3">
        <v>1660</v>
      </c>
      <c r="J35" s="3">
        <v>25200</v>
      </c>
      <c r="K35" s="3">
        <v>50.000000000000007</v>
      </c>
      <c r="L35" s="3">
        <v>10440</v>
      </c>
      <c r="M35" s="3">
        <v>63.601532567049802</v>
      </c>
    </row>
    <row r="36" spans="1:13" x14ac:dyDescent="0.25">
      <c r="A36" t="s">
        <v>13</v>
      </c>
      <c r="B36" t="s">
        <v>34</v>
      </c>
      <c r="C36">
        <v>5</v>
      </c>
      <c r="D36">
        <v>30</v>
      </c>
      <c r="E36">
        <v>0.58499999999999996</v>
      </c>
      <c r="F36">
        <v>0.23499999999999999</v>
      </c>
      <c r="G36">
        <v>40000</v>
      </c>
      <c r="H36">
        <v>3300</v>
      </c>
      <c r="I36" s="3">
        <v>1400</v>
      </c>
      <c r="J36" s="3">
        <v>17550</v>
      </c>
      <c r="K36" s="3">
        <v>56.410256410256409</v>
      </c>
      <c r="L36" s="3">
        <v>7050</v>
      </c>
      <c r="M36" s="3">
        <v>59.574468085106382</v>
      </c>
    </row>
    <row r="37" spans="1:13" x14ac:dyDescent="0.25">
      <c r="A37" t="s">
        <v>13</v>
      </c>
      <c r="B37" t="s">
        <v>34</v>
      </c>
      <c r="C37">
        <v>1</v>
      </c>
      <c r="D37">
        <v>60</v>
      </c>
      <c r="E37">
        <v>0.58500000000000008</v>
      </c>
      <c r="F37">
        <v>0.20499999999999999</v>
      </c>
      <c r="G37">
        <v>50000</v>
      </c>
      <c r="H37">
        <v>1500</v>
      </c>
      <c r="I37" s="3">
        <v>1000</v>
      </c>
      <c r="J37" s="3">
        <v>23400</v>
      </c>
      <c r="K37" s="3">
        <v>25.641025641025642</v>
      </c>
      <c r="L37" s="3">
        <v>8200</v>
      </c>
      <c r="M37" s="3">
        <v>48.780487804878049</v>
      </c>
    </row>
    <row r="38" spans="1:13" x14ac:dyDescent="0.25">
      <c r="A38" t="s">
        <v>13</v>
      </c>
      <c r="B38" t="s">
        <v>34</v>
      </c>
      <c r="C38">
        <v>2</v>
      </c>
      <c r="D38">
        <v>60</v>
      </c>
      <c r="E38">
        <v>0.1</v>
      </c>
      <c r="F38">
        <v>4.3000000000000003E-2</v>
      </c>
      <c r="G38">
        <v>50000</v>
      </c>
      <c r="H38">
        <v>750</v>
      </c>
      <c r="I38" s="3">
        <v>330</v>
      </c>
      <c r="J38" s="3">
        <v>4000</v>
      </c>
      <c r="K38" s="3">
        <v>75</v>
      </c>
      <c r="L38" s="3">
        <v>1720</v>
      </c>
      <c r="M38" s="3">
        <v>76.744186046511629</v>
      </c>
    </row>
    <row r="39" spans="1:13" x14ac:dyDescent="0.25">
      <c r="A39" t="s">
        <v>13</v>
      </c>
      <c r="B39" t="s">
        <v>34</v>
      </c>
      <c r="C39">
        <v>3</v>
      </c>
      <c r="D39">
        <v>60</v>
      </c>
      <c r="E39">
        <v>0.19499999999999998</v>
      </c>
      <c r="F39">
        <v>0.115</v>
      </c>
      <c r="G39">
        <v>30000</v>
      </c>
      <c r="H39">
        <v>1950</v>
      </c>
      <c r="I39" s="3">
        <v>1150</v>
      </c>
      <c r="J39" s="3">
        <v>5850</v>
      </c>
      <c r="K39" s="3">
        <v>100</v>
      </c>
      <c r="L39" s="3">
        <v>3450</v>
      </c>
      <c r="M39" s="3">
        <v>100</v>
      </c>
    </row>
    <row r="40" spans="1:13" x14ac:dyDescent="0.25">
      <c r="A40" t="s">
        <v>13</v>
      </c>
      <c r="B40" t="s">
        <v>34</v>
      </c>
      <c r="C40">
        <v>4</v>
      </c>
      <c r="D40">
        <v>60</v>
      </c>
      <c r="E40">
        <v>9.9999999999999992E-2</v>
      </c>
      <c r="F40">
        <v>0.06</v>
      </c>
      <c r="G40">
        <v>40000</v>
      </c>
      <c r="H40">
        <v>200</v>
      </c>
      <c r="I40" s="3">
        <v>200</v>
      </c>
      <c r="J40" s="3">
        <v>3000</v>
      </c>
      <c r="K40" s="3">
        <v>20</v>
      </c>
      <c r="L40" s="3">
        <v>1800</v>
      </c>
      <c r="M40" s="3">
        <v>33.333333333333329</v>
      </c>
    </row>
    <row r="41" spans="1:13" x14ac:dyDescent="0.25">
      <c r="A41" t="s">
        <v>13</v>
      </c>
      <c r="B41" t="s">
        <v>34</v>
      </c>
      <c r="C41">
        <v>5</v>
      </c>
      <c r="D41">
        <v>60</v>
      </c>
      <c r="E41">
        <v>0.16000000000000003</v>
      </c>
      <c r="F41">
        <v>8.0000000000000016E-2</v>
      </c>
      <c r="G41">
        <v>40000</v>
      </c>
      <c r="H41">
        <v>1250</v>
      </c>
      <c r="I41" s="3">
        <v>650</v>
      </c>
      <c r="J41" s="3">
        <v>4800</v>
      </c>
      <c r="K41" s="3">
        <v>78.125</v>
      </c>
      <c r="L41" s="3">
        <v>2400</v>
      </c>
      <c r="M41" s="3">
        <v>81.25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Overall ANPP 201617</vt:lpstr>
      <vt:lpstr>Species ANPP 16</vt:lpstr>
      <vt:lpstr>Grass ANPP 16</vt:lpstr>
      <vt:lpstr>Forbs ANPP 16</vt:lpstr>
      <vt:lpstr>Ecological ANPP 16</vt:lpstr>
      <vt:lpstr>Raw ANPP 201718</vt:lpstr>
      <vt:lpstr>Anpp overall 201718</vt:lpstr>
      <vt:lpstr>Species 201718 ANPP</vt:lpstr>
      <vt:lpstr>Grass ANPP 201718</vt:lpstr>
      <vt:lpstr>Forbs ANPP 201718</vt:lpstr>
      <vt:lpstr>Ecological ANPP 201718</vt:lpstr>
    </vt:vector>
  </TitlesOfParts>
  <Company>University of Pretoria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Bonnie</cp:lastModifiedBy>
  <dcterms:created xsi:type="dcterms:W3CDTF">2019-04-27T15:49:05Z</dcterms:created>
  <dcterms:modified xsi:type="dcterms:W3CDTF">2023-02-06T09:44:44Z</dcterms:modified>
</cp:coreProperties>
</file>