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1">
      <go:sheetsCustomData xmlns:go="http://customooxmlschemas.google.com/" r:id="rId5" roundtripDataSignature="AMtx7minDupFG1bAOBhuRr2LKeQMdu1k4Q=="/>
    </ext>
  </extLst>
</workbook>
</file>

<file path=xl/sharedStrings.xml><?xml version="1.0" encoding="utf-8"?>
<sst xmlns="http://schemas.openxmlformats.org/spreadsheetml/2006/main" count="13" uniqueCount="6">
  <si>
    <t>Concentration</t>
  </si>
  <si>
    <t>VC</t>
  </si>
  <si>
    <t>C</t>
  </si>
  <si>
    <t xml:space="preserve">Plate 1 </t>
  </si>
  <si>
    <t>Plate 2</t>
  </si>
  <si>
    <t>Plate 3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</si>
</sst>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color theme="1"/>
      <name val="Calibri"/>
      <scheme val="minor"/>
    </font>
    <font>
      <b/>
      <sz val="11.0"/>
      <color rgb="FF000000"/>
      <name val="Arial"/>
    </font>
    <font>
      <sz val="11.0"/>
      <color theme="1"/>
      <name val="Calibri"/>
    </font>
    <font>
      <sz val="10.0"/>
      <color rgb="FF000000"/>
      <name val="Arial"/>
    </font>
    <font/>
  </fonts>
  <fills count="3">
    <fill>
      <patternFill patternType="none"/>
    </fill>
    <fill>
      <patternFill patternType="lightGray"/>
    </fill>
    <fill>
      <patternFill patternType="solid">
        <fgColor rgb="FF99CCFF"/>
        <bgColor rgb="FF99CCFF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</border>
  </borders>
  <cellStyleXfs count="1">
    <xf borderId="0" fillId="0" fontId="0" numFmtId="0" applyAlignment="1" applyFont="1"/>
  </cellStyleXfs>
  <cellXfs count="8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2" numFmtId="0" xfId="0" applyAlignment="1" applyBorder="1" applyFill="1" applyFont="1">
      <alignment horizontal="center" shrinkToFit="0" vertical="center" wrapText="1"/>
    </xf>
    <xf borderId="2" fillId="0" fontId="3" numFmtId="0" xfId="0" applyAlignment="1" applyBorder="1" applyFont="1">
      <alignment horizontal="center" readingOrder="0"/>
    </xf>
    <xf borderId="1" fillId="0" fontId="4" numFmtId="0" xfId="0" applyAlignment="1" applyBorder="1" applyFont="1">
      <alignment horizontal="center" shrinkToFit="0" vertical="center" wrapText="1"/>
    </xf>
    <xf borderId="2" fillId="0" fontId="5" numFmtId="0" xfId="0" applyBorder="1" applyFont="1"/>
    <xf borderId="3" fillId="0" fontId="4" numFmtId="0" xfId="0" applyAlignment="1" applyBorder="1" applyFont="1">
      <alignment horizontal="center" shrinkToFit="0" vertical="center" wrapText="1"/>
    </xf>
    <xf borderId="2" fillId="0" fontId="3" numFmtId="0" xfId="0" applyAlignment="1" applyBorder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14"/>
    <col customWidth="1" min="2" max="26" width="8.71"/>
  </cols>
  <sheetData>
    <row r="1">
      <c r="A1" s="1" t="s">
        <v>0</v>
      </c>
      <c r="B1" s="2">
        <v>0.0391</v>
      </c>
      <c r="C1" s="2">
        <v>0.078125</v>
      </c>
      <c r="D1" s="2">
        <v>0.15625</v>
      </c>
      <c r="E1" s="2">
        <v>0.3125</v>
      </c>
      <c r="F1" s="2">
        <v>0.625</v>
      </c>
      <c r="G1" s="2">
        <v>1.25</v>
      </c>
      <c r="H1" s="2">
        <v>2.5</v>
      </c>
      <c r="I1" s="2">
        <v>5.0</v>
      </c>
      <c r="J1" s="2" t="s">
        <v>1</v>
      </c>
      <c r="K1" s="2" t="s">
        <v>2</v>
      </c>
    </row>
    <row r="2">
      <c r="A2" s="3" t="s">
        <v>3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>
      <c r="A3" s="5"/>
      <c r="B3" s="4">
        <v>0.162</v>
      </c>
      <c r="C3" s="4">
        <v>0.126</v>
      </c>
      <c r="D3" s="4">
        <v>0.702</v>
      </c>
      <c r="E3" s="4">
        <v>0.523</v>
      </c>
      <c r="F3" s="4">
        <v>0.789</v>
      </c>
      <c r="G3" s="4">
        <v>0.364</v>
      </c>
      <c r="H3" s="4">
        <v>0.701</v>
      </c>
      <c r="I3" s="4"/>
      <c r="J3" s="4"/>
      <c r="K3" s="4">
        <v>1.197</v>
      </c>
    </row>
    <row r="4">
      <c r="A4" s="5"/>
      <c r="B4" s="4">
        <v>0.107</v>
      </c>
      <c r="C4" s="4">
        <v>0.125</v>
      </c>
      <c r="D4" s="4">
        <v>0.909</v>
      </c>
      <c r="E4" s="4">
        <v>0.771</v>
      </c>
      <c r="F4" s="4">
        <v>0.831</v>
      </c>
      <c r="G4" s="4">
        <v>1.013</v>
      </c>
      <c r="H4" s="4">
        <v>0.821</v>
      </c>
      <c r="I4" s="4">
        <v>1.063</v>
      </c>
      <c r="J4" s="4">
        <v>1.174</v>
      </c>
      <c r="K4" s="4">
        <v>1.265</v>
      </c>
    </row>
    <row r="5">
      <c r="A5" s="5"/>
      <c r="B5" s="4">
        <v>0.13</v>
      </c>
      <c r="C5" s="4">
        <v>0.127</v>
      </c>
      <c r="D5" s="4">
        <v>0.498</v>
      </c>
      <c r="E5" s="4">
        <v>0.91</v>
      </c>
      <c r="F5" s="4">
        <v>0.911</v>
      </c>
      <c r="G5" s="4">
        <v>1.175</v>
      </c>
      <c r="H5" s="4">
        <v>0.91</v>
      </c>
      <c r="I5" s="4">
        <v>1.157</v>
      </c>
      <c r="J5" s="6">
        <v>1.279</v>
      </c>
      <c r="K5" s="4"/>
    </row>
    <row r="6">
      <c r="B6" s="2">
        <f t="shared" ref="B6:K6" si="1">AVERAGE(B3:B5)</f>
        <v>0.133</v>
      </c>
      <c r="C6" s="2">
        <f t="shared" si="1"/>
        <v>0.126</v>
      </c>
      <c r="D6" s="2">
        <f t="shared" si="1"/>
        <v>0.703</v>
      </c>
      <c r="E6" s="2">
        <f t="shared" si="1"/>
        <v>0.7346666667</v>
      </c>
      <c r="F6" s="2">
        <f t="shared" si="1"/>
        <v>0.8436666667</v>
      </c>
      <c r="G6" s="2">
        <f t="shared" si="1"/>
        <v>0.8506666667</v>
      </c>
      <c r="H6" s="2">
        <f t="shared" si="1"/>
        <v>0.8106666667</v>
      </c>
      <c r="I6" s="2">
        <f t="shared" si="1"/>
        <v>1.11</v>
      </c>
      <c r="J6" s="2">
        <f t="shared" si="1"/>
        <v>1.2265</v>
      </c>
      <c r="K6" s="2">
        <f t="shared" si="1"/>
        <v>1.231</v>
      </c>
    </row>
    <row r="7">
      <c r="A7" s="7" t="s">
        <v>4</v>
      </c>
      <c r="B7" s="4"/>
      <c r="C7" s="4"/>
      <c r="D7" s="4"/>
      <c r="E7" s="4"/>
      <c r="F7" s="4"/>
      <c r="G7" s="4"/>
      <c r="H7" s="4"/>
      <c r="I7" s="4"/>
      <c r="J7" s="4"/>
      <c r="K7" s="4"/>
    </row>
    <row r="8">
      <c r="A8" s="5"/>
      <c r="B8" s="4">
        <v>0.14</v>
      </c>
      <c r="C8" s="4">
        <v>0.15</v>
      </c>
      <c r="D8" s="4">
        <v>0.291</v>
      </c>
      <c r="E8" s="6">
        <v>1.01</v>
      </c>
      <c r="F8" s="4">
        <v>0.583</v>
      </c>
      <c r="G8" s="4">
        <v>1.006</v>
      </c>
      <c r="H8" s="4"/>
      <c r="I8" s="4"/>
      <c r="J8" s="4"/>
      <c r="K8" s="4"/>
    </row>
    <row r="9">
      <c r="A9" s="5"/>
      <c r="B9" s="4">
        <v>0.095</v>
      </c>
      <c r="C9" s="4"/>
      <c r="D9" s="4"/>
      <c r="E9" s="4">
        <v>0.808</v>
      </c>
      <c r="F9" s="4">
        <v>1.209</v>
      </c>
      <c r="G9" s="6"/>
      <c r="H9" s="4">
        <v>1.014</v>
      </c>
      <c r="I9" s="4">
        <v>1.05</v>
      </c>
      <c r="J9" s="4"/>
      <c r="K9" s="4">
        <v>1.06</v>
      </c>
    </row>
    <row r="10">
      <c r="A10" s="5"/>
      <c r="B10" s="4"/>
      <c r="C10" s="4"/>
      <c r="D10" s="4"/>
      <c r="E10" s="4">
        <v>0.974</v>
      </c>
      <c r="F10" s="4">
        <v>1.186</v>
      </c>
      <c r="G10" s="4">
        <v>1.018</v>
      </c>
      <c r="H10" s="4">
        <v>1.149</v>
      </c>
      <c r="I10" s="4">
        <v>1.171</v>
      </c>
      <c r="J10" s="4">
        <v>0.989</v>
      </c>
      <c r="K10" s="4"/>
    </row>
    <row r="11">
      <c r="B11" s="2">
        <f t="shared" ref="B11:K11" si="2">AVERAGE(B8:B10)</f>
        <v>0.1175</v>
      </c>
      <c r="C11" s="2">
        <f t="shared" si="2"/>
        <v>0.15</v>
      </c>
      <c r="D11" s="2">
        <f t="shared" si="2"/>
        <v>0.291</v>
      </c>
      <c r="E11" s="2">
        <f t="shared" si="2"/>
        <v>0.9306666667</v>
      </c>
      <c r="F11" s="2">
        <f t="shared" si="2"/>
        <v>0.9926666667</v>
      </c>
      <c r="G11" s="2">
        <f t="shared" si="2"/>
        <v>1.012</v>
      </c>
      <c r="H11" s="2">
        <f t="shared" si="2"/>
        <v>1.0815</v>
      </c>
      <c r="I11" s="2">
        <f t="shared" si="2"/>
        <v>1.1105</v>
      </c>
      <c r="J11" s="2">
        <f t="shared" si="2"/>
        <v>0.989</v>
      </c>
      <c r="K11" s="2">
        <f t="shared" si="2"/>
        <v>1.06</v>
      </c>
    </row>
    <row r="12">
      <c r="A12" s="7" t="s">
        <v>5</v>
      </c>
      <c r="B12" s="4"/>
      <c r="C12" s="4"/>
      <c r="D12" s="4"/>
      <c r="E12" s="4"/>
      <c r="F12" s="4"/>
      <c r="G12" s="4"/>
      <c r="H12" s="4"/>
      <c r="I12" s="4"/>
      <c r="J12" s="4"/>
      <c r="K12" s="4"/>
    </row>
    <row r="13">
      <c r="A13" s="5"/>
      <c r="B13" s="4">
        <v>0.125</v>
      </c>
      <c r="C13" s="4">
        <v>0.139</v>
      </c>
      <c r="D13" s="4">
        <v>0.157</v>
      </c>
      <c r="E13" s="4">
        <v>0.693</v>
      </c>
      <c r="F13" s="4">
        <v>0.811</v>
      </c>
      <c r="G13" s="4">
        <v>0.812</v>
      </c>
      <c r="H13" s="4">
        <v>0.822</v>
      </c>
      <c r="I13" s="4">
        <v>0.843</v>
      </c>
      <c r="J13" s="4">
        <v>1.022</v>
      </c>
      <c r="K13" s="4">
        <v>1.005</v>
      </c>
    </row>
    <row r="14">
      <c r="A14" s="5"/>
      <c r="B14" s="4">
        <v>0.106</v>
      </c>
      <c r="C14" s="4"/>
      <c r="D14" s="4"/>
      <c r="E14" s="4"/>
      <c r="F14" s="4">
        <v>0.821</v>
      </c>
      <c r="G14" s="4">
        <v>0.908</v>
      </c>
      <c r="H14" s="4">
        <v>0.892</v>
      </c>
      <c r="I14" s="4">
        <v>0.824</v>
      </c>
      <c r="K14" s="4"/>
    </row>
    <row r="15">
      <c r="A15" s="5"/>
      <c r="B15" s="4">
        <v>0.108</v>
      </c>
      <c r="C15" s="4"/>
      <c r="D15" s="4"/>
      <c r="E15" s="4">
        <v>0.668</v>
      </c>
      <c r="F15" s="4">
        <v>0.89</v>
      </c>
      <c r="G15" s="4">
        <v>0.864</v>
      </c>
      <c r="H15" s="4">
        <v>0.813</v>
      </c>
      <c r="I15" s="4">
        <v>0.828</v>
      </c>
      <c r="J15" s="4"/>
      <c r="K15" s="4"/>
    </row>
    <row r="16">
      <c r="B16" s="2">
        <f t="shared" ref="B16:K16" si="3">AVERAGE(B13:B15)</f>
        <v>0.113</v>
      </c>
      <c r="C16" s="2">
        <f t="shared" si="3"/>
        <v>0.139</v>
      </c>
      <c r="D16" s="2">
        <f t="shared" si="3"/>
        <v>0.157</v>
      </c>
      <c r="E16" s="2">
        <f t="shared" si="3"/>
        <v>0.6805</v>
      </c>
      <c r="F16" s="2">
        <f t="shared" si="3"/>
        <v>0.8406666667</v>
      </c>
      <c r="G16" s="2">
        <f t="shared" si="3"/>
        <v>0.8613333333</v>
      </c>
      <c r="H16" s="2">
        <f t="shared" si="3"/>
        <v>0.8423333333</v>
      </c>
      <c r="I16" s="2">
        <f t="shared" si="3"/>
        <v>0.8316666667</v>
      </c>
      <c r="J16" s="2">
        <f t="shared" si="3"/>
        <v>1.022</v>
      </c>
      <c r="K16" s="2">
        <f t="shared" si="3"/>
        <v>1.005</v>
      </c>
    </row>
    <row r="18">
      <c r="A18" s="1" t="s">
        <v>0</v>
      </c>
      <c r="B18" s="1">
        <v>0.0391</v>
      </c>
      <c r="C18" s="1">
        <v>0.078125</v>
      </c>
      <c r="D18" s="1">
        <v>0.15625</v>
      </c>
      <c r="E18" s="1">
        <v>0.3125</v>
      </c>
      <c r="F18" s="1">
        <v>0.625</v>
      </c>
      <c r="G18" s="1">
        <v>1.25</v>
      </c>
      <c r="H18" s="1">
        <v>2.5</v>
      </c>
      <c r="I18" s="1">
        <v>5.0</v>
      </c>
      <c r="J18" s="1" t="s">
        <v>1</v>
      </c>
      <c r="K18" s="1" t="s">
        <v>2</v>
      </c>
    </row>
    <row r="19">
      <c r="B19" s="1">
        <f t="shared" ref="B19:K19" si="4">AVERAGE(B6,B11,B16)</f>
        <v>0.1211666667</v>
      </c>
      <c r="C19" s="1">
        <f t="shared" si="4"/>
        <v>0.1383333333</v>
      </c>
      <c r="D19" s="1">
        <f t="shared" si="4"/>
        <v>0.3836666667</v>
      </c>
      <c r="E19" s="1">
        <f t="shared" si="4"/>
        <v>0.7819444444</v>
      </c>
      <c r="F19" s="1">
        <f t="shared" si="4"/>
        <v>0.8923333333</v>
      </c>
      <c r="G19" s="1">
        <f t="shared" si="4"/>
        <v>0.908</v>
      </c>
      <c r="H19" s="1">
        <f t="shared" si="4"/>
        <v>0.9115</v>
      </c>
      <c r="I19" s="1">
        <f t="shared" si="4"/>
        <v>1.017388889</v>
      </c>
      <c r="J19" s="1">
        <f t="shared" si="4"/>
        <v>1.079166667</v>
      </c>
      <c r="K19" s="1">
        <f t="shared" si="4"/>
        <v>1.098666667</v>
      </c>
    </row>
    <row r="21" ht="15.75" customHeight="1">
      <c r="A21" s="1" t="s">
        <v>0</v>
      </c>
      <c r="B21" s="1">
        <v>0.0391</v>
      </c>
      <c r="C21" s="1">
        <v>0.078125</v>
      </c>
      <c r="D21" s="1">
        <v>0.15625</v>
      </c>
      <c r="E21" s="1">
        <v>0.3125</v>
      </c>
      <c r="F21" s="1">
        <v>0.625</v>
      </c>
      <c r="G21" s="1">
        <v>1.25</v>
      </c>
      <c r="H21" s="1">
        <v>2.5</v>
      </c>
      <c r="I21" s="1">
        <v>5.0</v>
      </c>
      <c r="J21" s="1" t="s">
        <v>1</v>
      </c>
      <c r="K21" s="1" t="s">
        <v>2</v>
      </c>
    </row>
    <row r="22" ht="15.75" customHeight="1">
      <c r="B22" s="1">
        <v>0.12116666666666666</v>
      </c>
      <c r="C22" s="1">
        <v>0.13833333333333334</v>
      </c>
      <c r="D22" s="1">
        <v>0.38366666666666666</v>
      </c>
      <c r="E22" s="1">
        <v>0.7819444444444444</v>
      </c>
      <c r="F22" s="1">
        <v>0.8923333333333333</v>
      </c>
      <c r="G22" s="1">
        <v>0.908</v>
      </c>
      <c r="H22" s="1">
        <v>0.9115000000000001</v>
      </c>
      <c r="I22" s="1">
        <v>1.017388888888889</v>
      </c>
      <c r="J22" s="1">
        <v>1.0791666666666666</v>
      </c>
      <c r="K22" s="1">
        <v>1.0986666666666667</v>
      </c>
    </row>
    <row r="23" ht="15.75" customHeight="1"/>
    <row r="24" ht="15.75" customHeight="1">
      <c r="A24" s="2">
        <v>0.0391</v>
      </c>
      <c r="B24" s="1">
        <f t="shared" ref="B24:B31" si="5">LOG10(A24)</f>
        <v>-1.407823243</v>
      </c>
      <c r="C24" s="1">
        <v>0.12116666666666666</v>
      </c>
      <c r="D24" s="1">
        <f t="shared" ref="D24:D31" si="6">(($I$24-C24)/$I$24)*100</f>
        <v>90.12094035</v>
      </c>
      <c r="H24" s="1" t="s">
        <v>1</v>
      </c>
      <c r="I24" s="1">
        <v>1.2265</v>
      </c>
    </row>
    <row r="25" ht="15.75" customHeight="1">
      <c r="A25" s="2">
        <v>0.078125</v>
      </c>
      <c r="B25" s="1">
        <f t="shared" si="5"/>
        <v>-1.10720997</v>
      </c>
      <c r="C25" s="1">
        <v>0.13833333333333334</v>
      </c>
      <c r="D25" s="1">
        <f t="shared" si="6"/>
        <v>88.72129365</v>
      </c>
    </row>
    <row r="26" ht="15.75" customHeight="1">
      <c r="A26" s="2">
        <v>0.15625</v>
      </c>
      <c r="B26" s="1">
        <f t="shared" si="5"/>
        <v>-0.806179974</v>
      </c>
      <c r="C26" s="1">
        <v>0.38366666666666666</v>
      </c>
      <c r="D26" s="1">
        <f t="shared" si="6"/>
        <v>68.71857589</v>
      </c>
    </row>
    <row r="27" ht="15.75" customHeight="1">
      <c r="A27" s="2">
        <v>0.3125</v>
      </c>
      <c r="B27" s="1">
        <f t="shared" si="5"/>
        <v>-0.5051499783</v>
      </c>
      <c r="C27" s="1">
        <v>0.7819444444444444</v>
      </c>
      <c r="D27" s="1">
        <f t="shared" si="6"/>
        <v>36.24586674</v>
      </c>
    </row>
    <row r="28" ht="15.75" customHeight="1">
      <c r="A28" s="2">
        <v>0.625</v>
      </c>
      <c r="B28" s="1">
        <f t="shared" si="5"/>
        <v>-0.2041199827</v>
      </c>
      <c r="C28" s="1">
        <v>0.8923333333333333</v>
      </c>
      <c r="D28" s="1">
        <f t="shared" si="6"/>
        <v>27.24554967</v>
      </c>
    </row>
    <row r="29" ht="15.75" customHeight="1">
      <c r="A29" s="2">
        <v>1.25</v>
      </c>
      <c r="B29" s="1">
        <f t="shared" si="5"/>
        <v>0.09691001301</v>
      </c>
      <c r="C29" s="1">
        <v>0.908</v>
      </c>
      <c r="D29" s="1">
        <f t="shared" si="6"/>
        <v>25.9682022</v>
      </c>
    </row>
    <row r="30" ht="15.75" customHeight="1">
      <c r="A30" s="2">
        <v>2.5</v>
      </c>
      <c r="B30" s="1">
        <f t="shared" si="5"/>
        <v>0.3979400087</v>
      </c>
      <c r="C30" s="1">
        <v>0.9115000000000001</v>
      </c>
      <c r="D30" s="1">
        <f t="shared" si="6"/>
        <v>25.68283734</v>
      </c>
    </row>
    <row r="31" ht="15.75" customHeight="1">
      <c r="A31" s="2">
        <v>5.0</v>
      </c>
      <c r="B31" s="1">
        <f t="shared" si="5"/>
        <v>0.6989700043</v>
      </c>
      <c r="C31" s="1">
        <v>1.017388888888889</v>
      </c>
      <c r="D31" s="1">
        <f t="shared" si="6"/>
        <v>17.04941795</v>
      </c>
    </row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A2:A5"/>
    <mergeCell ref="A7:A10"/>
    <mergeCell ref="A12:A15"/>
  </mergeCells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2022-08-10T10:48:34Z</dcterms:created>
  <dc:creator>Daniël Joubert</dc:creator>
</cp:coreProperties>
</file>