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D2D22FB-555C-486A-A001-B23B59B8E93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2-3 " sheetId="2" r:id="rId1"/>
    <sheet name="D4-5" sheetId="3" r:id="rId2"/>
    <sheet name="D6-7" sheetId="4" r:id="rId3"/>
    <sheet name="D8-9" sheetId="5" r:id="rId4"/>
    <sheet name="D10-11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MWHVc/87s1+nAwMXgj3XtWX6W+g=="/>
    </ext>
  </extLst>
</workbook>
</file>

<file path=xl/calcChain.xml><?xml version="1.0" encoding="utf-8"?>
<calcChain xmlns="http://schemas.openxmlformats.org/spreadsheetml/2006/main">
  <c r="C48" i="6" l="1"/>
  <c r="C47" i="6"/>
  <c r="C46" i="6"/>
  <c r="C45" i="6"/>
  <c r="C44" i="6"/>
  <c r="C43" i="6"/>
  <c r="C42" i="6"/>
  <c r="C41" i="6"/>
  <c r="H35" i="6"/>
  <c r="D35" i="6"/>
  <c r="M32" i="6"/>
  <c r="L32" i="6"/>
  <c r="K32" i="6"/>
  <c r="J32" i="6"/>
  <c r="I32" i="6"/>
  <c r="H32" i="6"/>
  <c r="G32" i="6"/>
  <c r="F32" i="6"/>
  <c r="E32" i="6"/>
  <c r="D32" i="6"/>
  <c r="M28" i="6"/>
  <c r="L28" i="6"/>
  <c r="K28" i="6"/>
  <c r="J28" i="6"/>
  <c r="I28" i="6"/>
  <c r="H28" i="6"/>
  <c r="H34" i="6" s="1"/>
  <c r="G28" i="6"/>
  <c r="F28" i="6"/>
  <c r="E28" i="6"/>
  <c r="D28" i="6"/>
  <c r="D34" i="6" s="1"/>
  <c r="M21" i="6"/>
  <c r="L21" i="6"/>
  <c r="K21" i="6"/>
  <c r="J21" i="6"/>
  <c r="J35" i="6" s="1"/>
  <c r="I21" i="6"/>
  <c r="H21" i="6"/>
  <c r="G21" i="6"/>
  <c r="F21" i="6"/>
  <c r="F35" i="6" s="1"/>
  <c r="E21" i="6"/>
  <c r="D21" i="6"/>
  <c r="L17" i="6"/>
  <c r="K17" i="6"/>
  <c r="J17" i="6"/>
  <c r="I17" i="6"/>
  <c r="H17" i="6"/>
  <c r="G17" i="6"/>
  <c r="F17" i="6"/>
  <c r="E17" i="6"/>
  <c r="D17" i="6"/>
  <c r="M10" i="6"/>
  <c r="L10" i="6"/>
  <c r="K10" i="6"/>
  <c r="K35" i="6" s="1"/>
  <c r="J10" i="6"/>
  <c r="I10" i="6"/>
  <c r="I35" i="6" s="1"/>
  <c r="H10" i="6"/>
  <c r="G10" i="6"/>
  <c r="G35" i="6" s="1"/>
  <c r="F10" i="6"/>
  <c r="E10" i="6"/>
  <c r="E35" i="6" s="1"/>
  <c r="D10" i="6"/>
  <c r="M6" i="6"/>
  <c r="L6" i="6"/>
  <c r="K6" i="6"/>
  <c r="K34" i="6" s="1"/>
  <c r="J6" i="6"/>
  <c r="J34" i="6" s="1"/>
  <c r="I6" i="6"/>
  <c r="I34" i="6" s="1"/>
  <c r="H6" i="6"/>
  <c r="G6" i="6"/>
  <c r="G34" i="6" s="1"/>
  <c r="F6" i="6"/>
  <c r="F34" i="6" s="1"/>
  <c r="E6" i="6"/>
  <c r="E34" i="6" s="1"/>
  <c r="D6" i="6"/>
  <c r="C48" i="5"/>
  <c r="C47" i="5"/>
  <c r="C46" i="5"/>
  <c r="C45" i="5"/>
  <c r="C44" i="5"/>
  <c r="C43" i="5"/>
  <c r="C42" i="5"/>
  <c r="C41" i="5"/>
  <c r="M35" i="5"/>
  <c r="I35" i="5"/>
  <c r="E35" i="5"/>
  <c r="L34" i="5"/>
  <c r="K34" i="5"/>
  <c r="H34" i="5"/>
  <c r="G34" i="5"/>
  <c r="D34" i="5"/>
  <c r="M32" i="5"/>
  <c r="L32" i="5"/>
  <c r="L35" i="5" s="1"/>
  <c r="K32" i="5"/>
  <c r="J32" i="5"/>
  <c r="J35" i="5" s="1"/>
  <c r="I32" i="5"/>
  <c r="H32" i="5"/>
  <c r="H35" i="5" s="1"/>
  <c r="G32" i="5"/>
  <c r="F32" i="5"/>
  <c r="F35" i="5" s="1"/>
  <c r="E32" i="5"/>
  <c r="D32" i="5"/>
  <c r="D35" i="5" s="1"/>
  <c r="K28" i="5"/>
  <c r="J28" i="5"/>
  <c r="I28" i="5"/>
  <c r="H28" i="5"/>
  <c r="G28" i="5"/>
  <c r="F28" i="5"/>
  <c r="E28" i="5"/>
  <c r="D28" i="5"/>
  <c r="M21" i="5"/>
  <c r="L21" i="5"/>
  <c r="K21" i="5"/>
  <c r="K35" i="5" s="1"/>
  <c r="J21" i="5"/>
  <c r="I21" i="5"/>
  <c r="H21" i="5"/>
  <c r="G21" i="5"/>
  <c r="G35" i="5" s="1"/>
  <c r="F21" i="5"/>
  <c r="E21" i="5"/>
  <c r="D21" i="5"/>
  <c r="M17" i="5"/>
  <c r="L17" i="5"/>
  <c r="K17" i="5"/>
  <c r="J17" i="5"/>
  <c r="I17" i="5"/>
  <c r="H17" i="5"/>
  <c r="G17" i="5"/>
  <c r="F17" i="5"/>
  <c r="E17" i="5"/>
  <c r="D17" i="5"/>
  <c r="M10" i="5"/>
  <c r="L10" i="5"/>
  <c r="K10" i="5"/>
  <c r="J10" i="5"/>
  <c r="I10" i="5"/>
  <c r="H10" i="5"/>
  <c r="G10" i="5"/>
  <c r="F10" i="5"/>
  <c r="E10" i="5"/>
  <c r="D10" i="5"/>
  <c r="M6" i="5"/>
  <c r="M34" i="5" s="1"/>
  <c r="L6" i="5"/>
  <c r="K6" i="5"/>
  <c r="J6" i="5"/>
  <c r="J34" i="5" s="1"/>
  <c r="I6" i="5"/>
  <c r="I34" i="5" s="1"/>
  <c r="H6" i="5"/>
  <c r="G6" i="5"/>
  <c r="F6" i="5"/>
  <c r="F34" i="5" s="1"/>
  <c r="E6" i="5"/>
  <c r="E34" i="5" s="1"/>
  <c r="D6" i="5"/>
  <c r="C48" i="4"/>
  <c r="C47" i="4"/>
  <c r="C46" i="4"/>
  <c r="C45" i="4"/>
  <c r="C44" i="4"/>
  <c r="C43" i="4"/>
  <c r="C42" i="4"/>
  <c r="C41" i="4"/>
  <c r="L35" i="4"/>
  <c r="J35" i="4"/>
  <c r="H35" i="4"/>
  <c r="F35" i="4"/>
  <c r="D35" i="4"/>
  <c r="M32" i="4"/>
  <c r="L32" i="4"/>
  <c r="K32" i="4"/>
  <c r="J32" i="4"/>
  <c r="I32" i="4"/>
  <c r="H32" i="4"/>
  <c r="G32" i="4"/>
  <c r="F32" i="4"/>
  <c r="E32" i="4"/>
  <c r="D32" i="4"/>
  <c r="M28" i="4"/>
  <c r="L28" i="4"/>
  <c r="K28" i="4"/>
  <c r="J28" i="4"/>
  <c r="I28" i="4"/>
  <c r="H28" i="4"/>
  <c r="G28" i="4"/>
  <c r="F28" i="4"/>
  <c r="E28" i="4"/>
  <c r="D28" i="4"/>
  <c r="M21" i="4"/>
  <c r="L21" i="4"/>
  <c r="K21" i="4"/>
  <c r="J21" i="4"/>
  <c r="I21" i="4"/>
  <c r="H21" i="4"/>
  <c r="G21" i="4"/>
  <c r="F21" i="4"/>
  <c r="E21" i="4"/>
  <c r="D21" i="4"/>
  <c r="M17" i="4"/>
  <c r="L17" i="4"/>
  <c r="K17" i="4"/>
  <c r="J17" i="4"/>
  <c r="I17" i="4"/>
  <c r="H17" i="4"/>
  <c r="G17" i="4"/>
  <c r="F17" i="4"/>
  <c r="E17" i="4"/>
  <c r="D17" i="4"/>
  <c r="M10" i="4"/>
  <c r="M35" i="4" s="1"/>
  <c r="L10" i="4"/>
  <c r="K10" i="4"/>
  <c r="K35" i="4" s="1"/>
  <c r="J10" i="4"/>
  <c r="I10" i="4"/>
  <c r="I35" i="4" s="1"/>
  <c r="H10" i="4"/>
  <c r="G10" i="4"/>
  <c r="G35" i="4" s="1"/>
  <c r="F10" i="4"/>
  <c r="E10" i="4"/>
  <c r="E35" i="4" s="1"/>
  <c r="D10" i="4"/>
  <c r="M6" i="4"/>
  <c r="P34" i="4" s="1"/>
  <c r="L6" i="4"/>
  <c r="L34" i="4" s="1"/>
  <c r="K6" i="4"/>
  <c r="K34" i="4" s="1"/>
  <c r="J6" i="4"/>
  <c r="J34" i="4" s="1"/>
  <c r="I6" i="4"/>
  <c r="I34" i="4" s="1"/>
  <c r="H6" i="4"/>
  <c r="H34" i="4" s="1"/>
  <c r="G6" i="4"/>
  <c r="G34" i="4" s="1"/>
  <c r="F6" i="4"/>
  <c r="F34" i="4" s="1"/>
  <c r="E6" i="4"/>
  <c r="E34" i="4" s="1"/>
  <c r="D6" i="4"/>
  <c r="D34" i="4" s="1"/>
  <c r="B48" i="3"/>
  <c r="B47" i="3"/>
  <c r="B46" i="3"/>
  <c r="B45" i="3"/>
  <c r="B44" i="3"/>
  <c r="B43" i="3"/>
  <c r="B42" i="3"/>
  <c r="B41" i="3"/>
  <c r="M35" i="3"/>
  <c r="K35" i="3"/>
  <c r="I35" i="3"/>
  <c r="G35" i="3"/>
  <c r="E35" i="3"/>
  <c r="M32" i="3"/>
  <c r="L32" i="3"/>
  <c r="K32" i="3"/>
  <c r="J32" i="3"/>
  <c r="I32" i="3"/>
  <c r="H32" i="3"/>
  <c r="G32" i="3"/>
  <c r="F32" i="3"/>
  <c r="E32" i="3"/>
  <c r="D32" i="3"/>
  <c r="M28" i="3"/>
  <c r="L28" i="3"/>
  <c r="K28" i="3"/>
  <c r="J28" i="3"/>
  <c r="I28" i="3"/>
  <c r="H28" i="3"/>
  <c r="G28" i="3"/>
  <c r="F28" i="3"/>
  <c r="E28" i="3"/>
  <c r="D28" i="3"/>
  <c r="M21" i="3"/>
  <c r="L21" i="3"/>
  <c r="K21" i="3"/>
  <c r="J21" i="3"/>
  <c r="I21" i="3"/>
  <c r="H21" i="3"/>
  <c r="G21" i="3"/>
  <c r="F21" i="3"/>
  <c r="E21" i="3"/>
  <c r="D21" i="3"/>
  <c r="M17" i="3"/>
  <c r="L17" i="3"/>
  <c r="K17" i="3"/>
  <c r="J17" i="3"/>
  <c r="I17" i="3"/>
  <c r="H17" i="3"/>
  <c r="G17" i="3"/>
  <c r="F17" i="3"/>
  <c r="E17" i="3"/>
  <c r="D17" i="3"/>
  <c r="M10" i="3"/>
  <c r="L10" i="3"/>
  <c r="L35" i="3" s="1"/>
  <c r="K10" i="3"/>
  <c r="J10" i="3"/>
  <c r="J35" i="3" s="1"/>
  <c r="I10" i="3"/>
  <c r="H10" i="3"/>
  <c r="H35" i="3" s="1"/>
  <c r="G10" i="3"/>
  <c r="F10" i="3"/>
  <c r="F35" i="3" s="1"/>
  <c r="E10" i="3"/>
  <c r="D10" i="3"/>
  <c r="D35" i="3" s="1"/>
  <c r="M6" i="3"/>
  <c r="M34" i="3" s="1"/>
  <c r="L6" i="3"/>
  <c r="L34" i="3" s="1"/>
  <c r="Q34" i="3" s="1"/>
  <c r="K6" i="3"/>
  <c r="K34" i="3" s="1"/>
  <c r="J6" i="3"/>
  <c r="J34" i="3" s="1"/>
  <c r="I6" i="3"/>
  <c r="I34" i="3" s="1"/>
  <c r="H6" i="3"/>
  <c r="H34" i="3" s="1"/>
  <c r="G6" i="3"/>
  <c r="G34" i="3" s="1"/>
  <c r="F6" i="3"/>
  <c r="F34" i="3" s="1"/>
  <c r="E6" i="3"/>
  <c r="E34" i="3" s="1"/>
  <c r="D6" i="3"/>
  <c r="D34" i="3" s="1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L32" i="2"/>
  <c r="K32" i="2"/>
  <c r="J32" i="2"/>
  <c r="I32" i="2"/>
  <c r="H32" i="2"/>
  <c r="G32" i="2"/>
  <c r="F32" i="2"/>
  <c r="E32" i="2"/>
  <c r="D32" i="2"/>
  <c r="L28" i="2"/>
  <c r="K28" i="2"/>
  <c r="J28" i="2"/>
  <c r="I28" i="2"/>
  <c r="H28" i="2"/>
  <c r="G28" i="2"/>
  <c r="F28" i="2"/>
  <c r="E28" i="2"/>
  <c r="D28" i="2"/>
  <c r="L21" i="2"/>
  <c r="L35" i="2" s="1"/>
  <c r="K21" i="2"/>
  <c r="J21" i="2"/>
  <c r="I21" i="2"/>
  <c r="I35" i="2" s="1"/>
  <c r="H21" i="2"/>
  <c r="H35" i="2" s="1"/>
  <c r="G21" i="2"/>
  <c r="F21" i="2"/>
  <c r="E21" i="2"/>
  <c r="E35" i="2" s="1"/>
  <c r="D21" i="2"/>
  <c r="D35" i="2" s="1"/>
  <c r="L17" i="2"/>
  <c r="K17" i="2"/>
  <c r="J17" i="2"/>
  <c r="J34" i="2" s="1"/>
  <c r="I17" i="2"/>
  <c r="I34" i="2" s="1"/>
  <c r="H17" i="2"/>
  <c r="G17" i="2"/>
  <c r="F17" i="2"/>
  <c r="F34" i="2" s="1"/>
  <c r="E17" i="2"/>
  <c r="E34" i="2" s="1"/>
  <c r="D17" i="2"/>
  <c r="L10" i="2"/>
  <c r="K10" i="2"/>
  <c r="K35" i="2" s="1"/>
  <c r="J10" i="2"/>
  <c r="J35" i="2" s="1"/>
  <c r="I10" i="2"/>
  <c r="H10" i="2"/>
  <c r="G10" i="2"/>
  <c r="G35" i="2" s="1"/>
  <c r="F10" i="2"/>
  <c r="F35" i="2" s="1"/>
  <c r="E10" i="2"/>
  <c r="D10" i="2"/>
  <c r="L6" i="2"/>
  <c r="L34" i="2" s="1"/>
  <c r="K6" i="2"/>
  <c r="K34" i="2" s="1"/>
  <c r="J6" i="2"/>
  <c r="I6" i="2"/>
  <c r="H6" i="2"/>
  <c r="H34" i="2" s="1"/>
  <c r="G6" i="2"/>
  <c r="G34" i="2" s="1"/>
  <c r="F6" i="2"/>
  <c r="E6" i="2"/>
  <c r="D6" i="2"/>
  <c r="D34" i="2" s="1"/>
  <c r="E46" i="4" l="1"/>
  <c r="D45" i="4"/>
  <c r="E42" i="4"/>
  <c r="D41" i="4"/>
  <c r="E47" i="4"/>
  <c r="D46" i="4"/>
  <c r="E43" i="4"/>
  <c r="D42" i="4"/>
  <c r="E48" i="4"/>
  <c r="D47" i="4"/>
  <c r="E44" i="4"/>
  <c r="D43" i="4"/>
  <c r="D48" i="4"/>
  <c r="E45" i="4"/>
  <c r="D44" i="4"/>
  <c r="E41" i="4"/>
  <c r="C48" i="3"/>
  <c r="D45" i="3"/>
  <c r="C44" i="3"/>
  <c r="D41" i="3"/>
  <c r="D46" i="3"/>
  <c r="C45" i="3"/>
  <c r="D42" i="3"/>
  <c r="C41" i="3"/>
  <c r="D47" i="3"/>
  <c r="C46" i="3"/>
  <c r="D43" i="3"/>
  <c r="C42" i="3"/>
  <c r="D48" i="3"/>
  <c r="C47" i="3"/>
  <c r="D44" i="3"/>
  <c r="C43" i="3"/>
  <c r="M34" i="4"/>
  <c r="P34" i="5"/>
  <c r="D48" i="5" l="1"/>
  <c r="E45" i="5"/>
  <c r="D44" i="5"/>
  <c r="E41" i="5"/>
  <c r="E46" i="5"/>
  <c r="D45" i="5"/>
  <c r="E42" i="5"/>
  <c r="D41" i="5"/>
  <c r="E47" i="5"/>
  <c r="D46" i="5"/>
  <c r="E43" i="5"/>
  <c r="D42" i="5"/>
  <c r="E48" i="5"/>
  <c r="D47" i="5"/>
  <c r="E44" i="5"/>
  <c r="D43" i="5"/>
</calcChain>
</file>

<file path=xl/sharedStrings.xml><?xml version="1.0" encoding="utf-8"?>
<sst xmlns="http://schemas.openxmlformats.org/spreadsheetml/2006/main" count="218" uniqueCount="19">
  <si>
    <t>A</t>
  </si>
  <si>
    <t>D2</t>
  </si>
  <si>
    <t>B</t>
  </si>
  <si>
    <t>C</t>
  </si>
  <si>
    <t>D</t>
  </si>
  <si>
    <t>E</t>
  </si>
  <si>
    <t>F</t>
  </si>
  <si>
    <t>G</t>
  </si>
  <si>
    <t>H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</si>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</sst>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2" xfId="0" applyFont="1" applyBorder="1" applyAlignment="1">
      <alignment horizontal="center"/>
    </xf>
    <xf numFmtId="0" fontId="5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00"/>
  <sheetViews>
    <sheetView tabSelected="1" workbookViewId="0"/>
  </sheetViews>
  <sheetFormatPr defaultColWidth="14.42578125" defaultRowHeight="15" customHeight="1" x14ac:dyDescent="0.25"/>
  <cols>
    <col min="1" max="3" width="8.7109375" customWidth="1"/>
    <col min="4" max="4" width="11.5703125" customWidth="1"/>
    <col min="5" max="5" width="9.5703125" customWidth="1"/>
    <col min="6" max="26" width="8.7109375" customWidth="1"/>
  </cols>
  <sheetData>
    <row r="1" spans="1:15" x14ac:dyDescent="0.25">
      <c r="B1" s="1"/>
      <c r="C1" s="2">
        <v>1</v>
      </c>
      <c r="D1" s="2">
        <v>3.9100000000000003E-2</v>
      </c>
      <c r="E1" s="2">
        <v>7.8125E-2</v>
      </c>
      <c r="F1" s="2">
        <v>0.15625</v>
      </c>
      <c r="G1" s="2">
        <v>0.3125</v>
      </c>
      <c r="H1" s="2">
        <v>0.625</v>
      </c>
      <c r="I1" s="2">
        <v>1.25</v>
      </c>
      <c r="J1" s="2">
        <v>2.5</v>
      </c>
      <c r="K1" s="2">
        <v>5</v>
      </c>
      <c r="L1" s="2" t="s">
        <v>18</v>
      </c>
      <c r="M1" s="2" t="s">
        <v>3</v>
      </c>
      <c r="N1" s="2">
        <v>12</v>
      </c>
    </row>
    <row r="2" spans="1:15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>
        <v>570</v>
      </c>
    </row>
    <row r="3" spans="1:15" x14ac:dyDescent="0.25">
      <c r="A3" s="8" t="s">
        <v>1</v>
      </c>
      <c r="B3" s="2" t="s">
        <v>2</v>
      </c>
      <c r="C3" s="3"/>
      <c r="D3" s="3">
        <v>0.13900000000000001</v>
      </c>
      <c r="E3" s="3">
        <v>0.441</v>
      </c>
      <c r="F3" s="3">
        <v>0.70299999999999996</v>
      </c>
      <c r="G3" s="3">
        <v>0.73199999999999998</v>
      </c>
      <c r="H3" s="3">
        <v>0.84499999999999997</v>
      </c>
      <c r="I3" s="3">
        <v>0.85799999999999998</v>
      </c>
      <c r="J3" s="3">
        <v>0.79800000000000004</v>
      </c>
      <c r="K3" s="3">
        <v>0.77400000000000002</v>
      </c>
      <c r="L3" s="3"/>
      <c r="M3" s="3"/>
      <c r="N3" s="3"/>
      <c r="O3" s="4">
        <v>570</v>
      </c>
    </row>
    <row r="4" spans="1:15" x14ac:dyDescent="0.25">
      <c r="A4" s="9"/>
      <c r="B4" s="2" t="s">
        <v>3</v>
      </c>
      <c r="C4" s="3"/>
      <c r="D4" s="3">
        <v>0.13200000000000001</v>
      </c>
      <c r="E4" s="3">
        <v>0.42299999999999999</v>
      </c>
      <c r="F4" s="3">
        <v>0.70899999999999996</v>
      </c>
      <c r="G4" s="3">
        <v>0.74099999999999999</v>
      </c>
      <c r="H4" s="3">
        <v>0.83899999999999997</v>
      </c>
      <c r="I4" s="3">
        <v>0.84299999999999997</v>
      </c>
      <c r="J4" s="3">
        <v>0.82099999999999995</v>
      </c>
      <c r="K4" s="3">
        <v>0.81100000000000005</v>
      </c>
      <c r="L4" s="3"/>
      <c r="M4" s="3"/>
      <c r="N4" s="3"/>
      <c r="O4" s="4">
        <v>570</v>
      </c>
    </row>
    <row r="5" spans="1:15" x14ac:dyDescent="0.25">
      <c r="A5" s="9"/>
      <c r="B5" s="2" t="s">
        <v>4</v>
      </c>
      <c r="C5" s="3"/>
      <c r="D5" s="3">
        <v>0.128</v>
      </c>
      <c r="E5" s="3"/>
      <c r="F5" s="3">
        <v>0.69699999999999995</v>
      </c>
      <c r="G5" s="3">
        <v>0.73</v>
      </c>
      <c r="H5" s="3">
        <v>0.84699999999999998</v>
      </c>
      <c r="I5" s="3">
        <v>0.85099999999999998</v>
      </c>
      <c r="J5" s="3">
        <v>0.81299999999999994</v>
      </c>
      <c r="K5" s="3">
        <v>0.78300000000000003</v>
      </c>
      <c r="L5" s="3">
        <v>1.1739999999999999</v>
      </c>
      <c r="M5" s="3"/>
      <c r="N5" s="3"/>
      <c r="O5" s="4">
        <v>570</v>
      </c>
    </row>
    <row r="6" spans="1:15" x14ac:dyDescent="0.25">
      <c r="A6" s="5"/>
      <c r="B6" s="2"/>
      <c r="C6" s="3"/>
      <c r="D6" s="6">
        <f t="shared" ref="D6:L6" si="0">AVERAGE(D3:D5)</f>
        <v>0.13300000000000001</v>
      </c>
      <c r="E6" s="6">
        <f t="shared" si="0"/>
        <v>0.432</v>
      </c>
      <c r="F6" s="6">
        <f t="shared" si="0"/>
        <v>0.70299999999999996</v>
      </c>
      <c r="G6" s="6">
        <f t="shared" si="0"/>
        <v>0.73433333333333328</v>
      </c>
      <c r="H6" s="6">
        <f t="shared" si="0"/>
        <v>0.84366666666666656</v>
      </c>
      <c r="I6" s="6">
        <f t="shared" si="0"/>
        <v>0.85066666666666668</v>
      </c>
      <c r="J6" s="6">
        <f t="shared" si="0"/>
        <v>0.81066666666666665</v>
      </c>
      <c r="K6" s="6">
        <f t="shared" si="0"/>
        <v>0.78933333333333333</v>
      </c>
      <c r="L6" s="6">
        <f t="shared" si="0"/>
        <v>1.1739999999999999</v>
      </c>
      <c r="M6" s="6"/>
      <c r="N6" s="3"/>
      <c r="O6" s="4"/>
    </row>
    <row r="7" spans="1:15" x14ac:dyDescent="0.25">
      <c r="A7" s="8" t="s">
        <v>9</v>
      </c>
      <c r="B7" s="2" t="s">
        <v>5</v>
      </c>
      <c r="C7" s="3"/>
      <c r="D7" s="3"/>
      <c r="E7" s="3">
        <v>1.036</v>
      </c>
      <c r="F7" s="3">
        <v>1.0429999999999999</v>
      </c>
      <c r="G7" s="3">
        <v>1.0269999999999999</v>
      </c>
      <c r="H7" s="3">
        <v>1.24</v>
      </c>
      <c r="I7" s="3">
        <v>1.1319999999999999</v>
      </c>
      <c r="J7" s="3">
        <v>1.28</v>
      </c>
      <c r="K7" s="3">
        <v>1.133</v>
      </c>
      <c r="L7" s="3">
        <v>1.2370000000000001</v>
      </c>
      <c r="M7" s="3"/>
      <c r="N7" s="3"/>
      <c r="O7" s="4">
        <v>570</v>
      </c>
    </row>
    <row r="8" spans="1:15" x14ac:dyDescent="0.25">
      <c r="A8" s="9"/>
      <c r="B8" s="2" t="s">
        <v>6</v>
      </c>
      <c r="C8" s="3"/>
      <c r="D8" s="3">
        <v>1.1259999999999999</v>
      </c>
      <c r="E8" s="3"/>
      <c r="F8" s="3"/>
      <c r="G8" s="3"/>
      <c r="H8" s="3">
        <v>1.2090000000000001</v>
      </c>
      <c r="I8" s="3">
        <v>1.149</v>
      </c>
      <c r="J8" s="3">
        <v>1.216</v>
      </c>
      <c r="K8" s="3">
        <v>1.2210000000000001</v>
      </c>
      <c r="L8" s="3">
        <v>1.216</v>
      </c>
      <c r="M8" s="3"/>
      <c r="N8" s="3"/>
      <c r="O8" s="4">
        <v>570</v>
      </c>
    </row>
    <row r="9" spans="1:15" x14ac:dyDescent="0.25">
      <c r="A9" s="9"/>
      <c r="B9" s="2" t="s">
        <v>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>
        <v>570</v>
      </c>
    </row>
    <row r="10" spans="1:15" x14ac:dyDescent="0.25">
      <c r="B10" s="2" t="s">
        <v>8</v>
      </c>
      <c r="C10" s="3"/>
      <c r="D10" s="6">
        <f t="shared" ref="D10:L10" si="1">AVERAGE(D7:D9)</f>
        <v>1.1259999999999999</v>
      </c>
      <c r="E10" s="6">
        <f t="shared" si="1"/>
        <v>1.036</v>
      </c>
      <c r="F10" s="6">
        <f t="shared" si="1"/>
        <v>1.0429999999999999</v>
      </c>
      <c r="G10" s="6">
        <f t="shared" si="1"/>
        <v>1.0269999999999999</v>
      </c>
      <c r="H10" s="6">
        <f t="shared" si="1"/>
        <v>1.2244999999999999</v>
      </c>
      <c r="I10" s="6">
        <f t="shared" si="1"/>
        <v>1.1404999999999998</v>
      </c>
      <c r="J10" s="6">
        <f t="shared" si="1"/>
        <v>1.248</v>
      </c>
      <c r="K10" s="6">
        <f t="shared" si="1"/>
        <v>1.177</v>
      </c>
      <c r="L10" s="6">
        <f t="shared" si="1"/>
        <v>1.2265000000000001</v>
      </c>
      <c r="M10" s="6"/>
      <c r="N10" s="3"/>
      <c r="O10" s="4">
        <v>570</v>
      </c>
    </row>
    <row r="12" spans="1:15" x14ac:dyDescent="0.25">
      <c r="B12" s="1"/>
      <c r="C12" s="2">
        <v>1</v>
      </c>
      <c r="D12" s="2">
        <v>3.9100000000000003E-2</v>
      </c>
      <c r="E12" s="2">
        <v>7.8125E-2</v>
      </c>
      <c r="F12" s="2">
        <v>0.15625</v>
      </c>
      <c r="G12" s="2">
        <v>0.3125</v>
      </c>
      <c r="H12" s="2">
        <v>0.625</v>
      </c>
      <c r="I12" s="2">
        <v>1.25</v>
      </c>
      <c r="J12" s="2">
        <v>2.5</v>
      </c>
      <c r="K12" s="2">
        <v>5</v>
      </c>
      <c r="L12" s="2" t="s">
        <v>18</v>
      </c>
      <c r="M12" s="2" t="s">
        <v>3</v>
      </c>
      <c r="N12" s="2">
        <v>12</v>
      </c>
    </row>
    <row r="13" spans="1:15" x14ac:dyDescent="0.25">
      <c r="B13" s="2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>
        <v>570</v>
      </c>
    </row>
    <row r="14" spans="1:15" x14ac:dyDescent="0.25">
      <c r="A14" s="8" t="s">
        <v>1</v>
      </c>
      <c r="B14" s="2" t="s">
        <v>2</v>
      </c>
      <c r="C14" s="3"/>
      <c r="D14" s="3">
        <v>0.159</v>
      </c>
      <c r="E14" s="3">
        <v>0.55600000000000005</v>
      </c>
      <c r="F14" s="3">
        <v>0.876</v>
      </c>
      <c r="G14" s="3">
        <v>0.89200000000000002</v>
      </c>
      <c r="H14" s="3">
        <v>0.98899999999999999</v>
      </c>
      <c r="I14" s="3">
        <v>1.0129999999999999</v>
      </c>
      <c r="J14" s="3">
        <v>0.876</v>
      </c>
      <c r="K14" s="3"/>
      <c r="L14" s="3"/>
      <c r="M14" s="3"/>
      <c r="N14" s="3"/>
      <c r="O14" s="4">
        <v>570</v>
      </c>
    </row>
    <row r="15" spans="1:15" x14ac:dyDescent="0.25">
      <c r="A15" s="9"/>
      <c r="B15" s="2" t="s">
        <v>3</v>
      </c>
      <c r="C15" s="3"/>
      <c r="D15" s="3">
        <v>0.16800000000000001</v>
      </c>
      <c r="E15" s="3">
        <v>0.57399999999999995</v>
      </c>
      <c r="F15" s="3">
        <v>0.85799999999999998</v>
      </c>
      <c r="G15" s="3">
        <v>0.91700000000000004</v>
      </c>
      <c r="H15" s="3">
        <v>0.98699999999999999</v>
      </c>
      <c r="I15" s="3">
        <v>1.022</v>
      </c>
      <c r="J15" s="3">
        <v>0.86199999999999999</v>
      </c>
      <c r="K15" s="3">
        <v>0.82399999999999995</v>
      </c>
      <c r="L15" s="3"/>
      <c r="M15" s="3"/>
      <c r="N15" s="3"/>
      <c r="O15" s="4">
        <v>570</v>
      </c>
    </row>
    <row r="16" spans="1:15" x14ac:dyDescent="0.25">
      <c r="A16" s="9"/>
      <c r="B16" s="2" t="s">
        <v>4</v>
      </c>
      <c r="C16" s="3"/>
      <c r="D16" s="3">
        <v>0.161</v>
      </c>
      <c r="E16" s="3"/>
      <c r="F16" s="3">
        <v>0.86199999999999999</v>
      </c>
      <c r="G16" s="3">
        <v>0.98299999999999998</v>
      </c>
      <c r="H16" s="3">
        <v>1.002</v>
      </c>
      <c r="I16" s="3">
        <v>1.0009999999999999</v>
      </c>
      <c r="J16" s="3">
        <v>0.85299999999999998</v>
      </c>
      <c r="K16" s="3">
        <v>0.81599999999999995</v>
      </c>
      <c r="L16" s="3">
        <v>0.98899999999999999</v>
      </c>
      <c r="M16" s="3"/>
      <c r="N16" s="3"/>
      <c r="O16" s="4">
        <v>570</v>
      </c>
    </row>
    <row r="17" spans="1:15" x14ac:dyDescent="0.25">
      <c r="A17" s="5"/>
      <c r="B17" s="2"/>
      <c r="C17" s="3"/>
      <c r="D17" s="6">
        <f t="shared" ref="D17:L17" si="2">AVERAGE(D14:D16)</f>
        <v>0.16266666666666665</v>
      </c>
      <c r="E17" s="6">
        <f t="shared" si="2"/>
        <v>0.56499999999999995</v>
      </c>
      <c r="F17" s="6">
        <f t="shared" si="2"/>
        <v>0.8653333333333334</v>
      </c>
      <c r="G17" s="6">
        <f t="shared" si="2"/>
        <v>0.93066666666666675</v>
      </c>
      <c r="H17" s="6">
        <f t="shared" si="2"/>
        <v>0.99266666666666659</v>
      </c>
      <c r="I17" s="6">
        <f t="shared" si="2"/>
        <v>1.012</v>
      </c>
      <c r="J17" s="6">
        <f t="shared" si="2"/>
        <v>0.86366666666666669</v>
      </c>
      <c r="K17" s="6">
        <f t="shared" si="2"/>
        <v>0.82</v>
      </c>
      <c r="L17" s="6">
        <f t="shared" si="2"/>
        <v>0.98899999999999999</v>
      </c>
      <c r="M17" s="6"/>
      <c r="N17" s="3"/>
      <c r="O17" s="4"/>
    </row>
    <row r="18" spans="1:15" x14ac:dyDescent="0.25">
      <c r="A18" s="8" t="s">
        <v>9</v>
      </c>
      <c r="B18" s="2" t="s">
        <v>5</v>
      </c>
      <c r="C18" s="3"/>
      <c r="D18" s="3">
        <v>1.2290000000000001</v>
      </c>
      <c r="E18" s="3">
        <v>1.2529999999999999</v>
      </c>
      <c r="F18" s="3">
        <v>1.2729999999999999</v>
      </c>
      <c r="G18" s="3">
        <v>1.2230000000000001</v>
      </c>
      <c r="H18" s="3">
        <v>1.2430000000000001</v>
      </c>
      <c r="I18" s="3">
        <v>1.2270000000000001</v>
      </c>
      <c r="J18" s="3">
        <v>1.2190000000000001</v>
      </c>
      <c r="K18" s="3">
        <v>1.155</v>
      </c>
      <c r="L18" s="3">
        <v>1.1379999999999999</v>
      </c>
      <c r="M18" s="3"/>
      <c r="N18" s="3"/>
      <c r="O18" s="4">
        <v>570</v>
      </c>
    </row>
    <row r="19" spans="1:15" x14ac:dyDescent="0.25">
      <c r="A19" s="9"/>
      <c r="B19" s="2" t="s">
        <v>6</v>
      </c>
      <c r="C19" s="3"/>
      <c r="D19" s="3">
        <v>1.141</v>
      </c>
      <c r="E19" s="3">
        <v>1.1299999999999999</v>
      </c>
      <c r="F19" s="3">
        <v>1.216</v>
      </c>
      <c r="G19" s="3">
        <v>1.1779999999999999</v>
      </c>
      <c r="H19" s="3">
        <v>1.2030000000000001</v>
      </c>
      <c r="I19" s="3">
        <v>1.153</v>
      </c>
      <c r="J19" s="3">
        <v>1.1200000000000001</v>
      </c>
      <c r="K19" s="3">
        <v>1.0780000000000001</v>
      </c>
      <c r="L19" s="3"/>
      <c r="M19" s="3"/>
      <c r="N19" s="3"/>
      <c r="O19" s="4">
        <v>570</v>
      </c>
    </row>
    <row r="20" spans="1:15" x14ac:dyDescent="0.25">
      <c r="A20" s="9"/>
      <c r="B20" s="2" t="s">
        <v>7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4">
        <v>570</v>
      </c>
    </row>
    <row r="21" spans="1:15" ht="15.75" customHeight="1" x14ac:dyDescent="0.25">
      <c r="B21" s="2" t="s">
        <v>8</v>
      </c>
      <c r="C21" s="3"/>
      <c r="D21" s="6">
        <f t="shared" ref="D21:L21" si="3">AVERAGE(D18:D20)</f>
        <v>1.1850000000000001</v>
      </c>
      <c r="E21" s="6">
        <f t="shared" si="3"/>
        <v>1.1915</v>
      </c>
      <c r="F21" s="6">
        <f t="shared" si="3"/>
        <v>1.2444999999999999</v>
      </c>
      <c r="G21" s="6">
        <f t="shared" si="3"/>
        <v>1.2004999999999999</v>
      </c>
      <c r="H21" s="6">
        <f t="shared" si="3"/>
        <v>1.2230000000000001</v>
      </c>
      <c r="I21" s="6">
        <f t="shared" si="3"/>
        <v>1.19</v>
      </c>
      <c r="J21" s="6">
        <f t="shared" si="3"/>
        <v>1.1695000000000002</v>
      </c>
      <c r="K21" s="6">
        <f t="shared" si="3"/>
        <v>1.1165</v>
      </c>
      <c r="L21" s="6">
        <f t="shared" si="3"/>
        <v>1.1379999999999999</v>
      </c>
      <c r="M21" s="6"/>
      <c r="N21" s="3"/>
      <c r="O21" s="4">
        <v>570</v>
      </c>
    </row>
    <row r="22" spans="1:15" ht="15.75" customHeight="1" x14ac:dyDescent="0.25"/>
    <row r="23" spans="1:15" ht="15.75" customHeight="1" x14ac:dyDescent="0.25">
      <c r="B23" s="1"/>
      <c r="C23" s="2">
        <v>1</v>
      </c>
      <c r="D23" s="2">
        <v>3.9100000000000003E-2</v>
      </c>
      <c r="E23" s="2">
        <v>7.8125E-2</v>
      </c>
      <c r="F23" s="2">
        <v>0.15625</v>
      </c>
      <c r="G23" s="2">
        <v>0.3125</v>
      </c>
      <c r="H23" s="2">
        <v>0.625</v>
      </c>
      <c r="I23" s="2">
        <v>1.25</v>
      </c>
      <c r="J23" s="2">
        <v>2.5</v>
      </c>
      <c r="K23" s="2">
        <v>5</v>
      </c>
      <c r="L23" s="2" t="s">
        <v>18</v>
      </c>
      <c r="M23" s="2" t="s">
        <v>3</v>
      </c>
      <c r="N23" s="2">
        <v>12</v>
      </c>
    </row>
    <row r="24" spans="1:15" ht="15.75" customHeight="1" x14ac:dyDescent="0.25">
      <c r="B24" s="2" t="s"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570</v>
      </c>
    </row>
    <row r="25" spans="1:15" ht="15.75" customHeight="1" x14ac:dyDescent="0.25">
      <c r="A25" s="8" t="s">
        <v>1</v>
      </c>
      <c r="B25" s="2" t="s">
        <v>2</v>
      </c>
      <c r="C25" s="3"/>
      <c r="D25" s="3">
        <v>0.11799999999999999</v>
      </c>
      <c r="E25" s="3">
        <v>0.45100000000000001</v>
      </c>
      <c r="F25" s="3">
        <v>0.84899999999999998</v>
      </c>
      <c r="G25" s="3"/>
      <c r="H25" s="3">
        <v>0.84099999999999997</v>
      </c>
      <c r="I25" s="3">
        <v>0.86699999999999999</v>
      </c>
      <c r="J25" s="3">
        <v>0.83599999999999997</v>
      </c>
      <c r="K25" s="3">
        <v>0.83699999999999997</v>
      </c>
      <c r="L25" s="3"/>
      <c r="M25" s="3"/>
      <c r="N25" s="3"/>
      <c r="O25" s="4">
        <v>570</v>
      </c>
    </row>
    <row r="26" spans="1:15" ht="15.75" customHeight="1" x14ac:dyDescent="0.25">
      <c r="A26" s="9"/>
      <c r="B26" s="2" t="s">
        <v>3</v>
      </c>
      <c r="C26" s="3"/>
      <c r="D26" s="3">
        <v>0.112</v>
      </c>
      <c r="E26" s="3">
        <v>0.45600000000000002</v>
      </c>
      <c r="F26" s="3">
        <v>0.84099999999999997</v>
      </c>
      <c r="G26" s="3">
        <v>0.81899999999999995</v>
      </c>
      <c r="H26" s="3">
        <v>0.84199999999999997</v>
      </c>
      <c r="I26" s="3">
        <v>0.86099999999999999</v>
      </c>
      <c r="J26" s="3">
        <v>0.85199999999999998</v>
      </c>
      <c r="K26" s="3">
        <v>0.82799999999999996</v>
      </c>
      <c r="L26" s="3"/>
      <c r="M26" s="3"/>
      <c r="N26" s="3"/>
      <c r="O26" s="4">
        <v>570</v>
      </c>
    </row>
    <row r="27" spans="1:15" ht="15.75" customHeight="1" x14ac:dyDescent="0.25">
      <c r="A27" s="9"/>
      <c r="B27" s="2" t="s">
        <v>4</v>
      </c>
      <c r="C27" s="3"/>
      <c r="D27" s="3">
        <v>0.109</v>
      </c>
      <c r="E27" s="3"/>
      <c r="F27" s="3">
        <v>0.83099999999999996</v>
      </c>
      <c r="G27" s="3">
        <v>0.81100000000000005</v>
      </c>
      <c r="H27" s="3">
        <v>0.83899999999999997</v>
      </c>
      <c r="I27" s="3">
        <v>0.85599999999999998</v>
      </c>
      <c r="J27" s="3">
        <v>0.83899999999999997</v>
      </c>
      <c r="K27" s="3">
        <v>0.83199999999999996</v>
      </c>
      <c r="L27" s="3">
        <v>1.022</v>
      </c>
      <c r="M27" s="3"/>
      <c r="N27" s="3"/>
      <c r="O27" s="4">
        <v>570</v>
      </c>
    </row>
    <row r="28" spans="1:15" ht="15.75" customHeight="1" x14ac:dyDescent="0.25">
      <c r="A28" s="5"/>
      <c r="B28" s="2"/>
      <c r="C28" s="3"/>
      <c r="D28" s="6">
        <f t="shared" ref="D28:L28" si="4">AVERAGE(D25:D27)</f>
        <v>0.11299999999999999</v>
      </c>
      <c r="E28" s="6">
        <f t="shared" si="4"/>
        <v>0.45350000000000001</v>
      </c>
      <c r="F28" s="6">
        <f t="shared" si="4"/>
        <v>0.84033333333333327</v>
      </c>
      <c r="G28" s="6">
        <f t="shared" si="4"/>
        <v>0.81499999999999995</v>
      </c>
      <c r="H28" s="6">
        <f t="shared" si="4"/>
        <v>0.84066666666666656</v>
      </c>
      <c r="I28" s="6">
        <f t="shared" si="4"/>
        <v>0.8613333333333334</v>
      </c>
      <c r="J28" s="6">
        <f t="shared" si="4"/>
        <v>0.84233333333333338</v>
      </c>
      <c r="K28" s="6">
        <f t="shared" si="4"/>
        <v>0.83233333333333326</v>
      </c>
      <c r="L28" s="6">
        <f t="shared" si="4"/>
        <v>1.022</v>
      </c>
      <c r="M28" s="6"/>
      <c r="N28" s="3"/>
      <c r="O28" s="4"/>
    </row>
    <row r="29" spans="1:15" ht="15.75" customHeight="1" x14ac:dyDescent="0.25">
      <c r="A29" s="8" t="s">
        <v>9</v>
      </c>
      <c r="B29" s="2" t="s">
        <v>5</v>
      </c>
      <c r="C29" s="3"/>
      <c r="D29" s="3">
        <v>1.135</v>
      </c>
      <c r="E29" s="3">
        <v>1.107</v>
      </c>
      <c r="F29" s="3">
        <v>1.2050000000000001</v>
      </c>
      <c r="G29" s="3">
        <v>1.2509999999999999</v>
      </c>
      <c r="H29" s="3">
        <v>1.232</v>
      </c>
      <c r="I29" s="3">
        <v>1.1910000000000001</v>
      </c>
      <c r="J29" s="3">
        <v>1.214</v>
      </c>
      <c r="K29" s="3">
        <v>1.177</v>
      </c>
      <c r="L29" s="3">
        <v>1.0189999999999999</v>
      </c>
      <c r="M29" s="3"/>
      <c r="N29" s="3"/>
      <c r="O29" s="4">
        <v>570</v>
      </c>
    </row>
    <row r="30" spans="1:15" ht="15.75" customHeight="1" x14ac:dyDescent="0.25">
      <c r="A30" s="9"/>
      <c r="B30" s="2" t="s">
        <v>6</v>
      </c>
      <c r="C30" s="3"/>
      <c r="D30" s="3"/>
      <c r="E30" s="3">
        <v>1.1120000000000001</v>
      </c>
      <c r="F30" s="3">
        <v>1.234</v>
      </c>
      <c r="G30" s="3">
        <v>1.2</v>
      </c>
      <c r="H30" s="3">
        <v>1.119</v>
      </c>
      <c r="I30" s="3">
        <v>1.1319999999999999</v>
      </c>
      <c r="J30" s="3">
        <v>1.1000000000000001</v>
      </c>
      <c r="K30" s="3">
        <v>1.137</v>
      </c>
      <c r="L30" s="3"/>
      <c r="M30" s="3"/>
      <c r="N30" s="3"/>
      <c r="O30" s="4">
        <v>570</v>
      </c>
    </row>
    <row r="31" spans="1:15" ht="15.75" customHeight="1" x14ac:dyDescent="0.25">
      <c r="A31" s="9"/>
      <c r="B31" s="2" t="s">
        <v>7</v>
      </c>
      <c r="C31" s="3"/>
      <c r="D31" s="3">
        <v>1.139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4">
        <v>570</v>
      </c>
    </row>
    <row r="32" spans="1:15" ht="15.75" customHeight="1" x14ac:dyDescent="0.25">
      <c r="B32" s="2" t="s">
        <v>8</v>
      </c>
      <c r="C32" s="3"/>
      <c r="D32" s="6">
        <f t="shared" ref="D32:L32" si="5">AVERAGE(D29:D31)</f>
        <v>1.137</v>
      </c>
      <c r="E32" s="6">
        <f t="shared" si="5"/>
        <v>1.1095000000000002</v>
      </c>
      <c r="F32" s="6">
        <f t="shared" si="5"/>
        <v>1.2195</v>
      </c>
      <c r="G32" s="6">
        <f t="shared" si="5"/>
        <v>1.2254999999999998</v>
      </c>
      <c r="H32" s="6">
        <f t="shared" si="5"/>
        <v>1.1755</v>
      </c>
      <c r="I32" s="6">
        <f t="shared" si="5"/>
        <v>1.1615</v>
      </c>
      <c r="J32" s="6">
        <f t="shared" si="5"/>
        <v>1.157</v>
      </c>
      <c r="K32" s="6">
        <f t="shared" si="5"/>
        <v>1.157</v>
      </c>
      <c r="L32" s="6">
        <f t="shared" si="5"/>
        <v>1.0189999999999999</v>
      </c>
      <c r="M32" s="6"/>
      <c r="N32" s="3"/>
      <c r="O32" s="4">
        <v>570</v>
      </c>
    </row>
    <row r="33" spans="1:17" ht="15.75" customHeight="1" x14ac:dyDescent="0.25"/>
    <row r="34" spans="1:17" ht="15.75" customHeight="1" x14ac:dyDescent="0.25">
      <c r="C34" s="7" t="s">
        <v>1</v>
      </c>
      <c r="D34" s="7">
        <f t="shared" ref="D34:L34" si="6">AVERAGE(D6,D17,D28)</f>
        <v>0.13622222222222222</v>
      </c>
      <c r="E34" s="7">
        <f t="shared" si="6"/>
        <v>0.48349999999999999</v>
      </c>
      <c r="F34" s="7">
        <f t="shared" si="6"/>
        <v>0.80288888888888887</v>
      </c>
      <c r="G34" s="7">
        <f t="shared" si="6"/>
        <v>0.82666666666666666</v>
      </c>
      <c r="H34" s="7">
        <f t="shared" si="6"/>
        <v>0.8923333333333332</v>
      </c>
      <c r="I34" s="7">
        <f t="shared" si="6"/>
        <v>0.90800000000000003</v>
      </c>
      <c r="J34" s="7">
        <f t="shared" si="6"/>
        <v>0.83888888888888891</v>
      </c>
      <c r="K34" s="7">
        <f t="shared" si="6"/>
        <v>0.81388888888888877</v>
      </c>
      <c r="L34" s="7">
        <f t="shared" si="6"/>
        <v>1.0616666666666665</v>
      </c>
      <c r="P34" s="7" t="s">
        <v>18</v>
      </c>
      <c r="Q34" s="7">
        <v>1.2264999999999999</v>
      </c>
    </row>
    <row r="35" spans="1:17" ht="15.75" customHeight="1" x14ac:dyDescent="0.25">
      <c r="C35" s="7" t="s">
        <v>9</v>
      </c>
      <c r="D35" s="7">
        <f t="shared" ref="D35:L35" si="7">AVERAGE(D10,D21,D32)</f>
        <v>1.1493333333333333</v>
      </c>
      <c r="E35" s="7">
        <f t="shared" si="7"/>
        <v>1.1123333333333334</v>
      </c>
      <c r="F35" s="7">
        <f t="shared" si="7"/>
        <v>1.1689999999999998</v>
      </c>
      <c r="G35" s="7">
        <f t="shared" si="7"/>
        <v>1.151</v>
      </c>
      <c r="H35" s="7">
        <f t="shared" si="7"/>
        <v>1.2076666666666667</v>
      </c>
      <c r="I35" s="7">
        <f t="shared" si="7"/>
        <v>1.1639999999999999</v>
      </c>
      <c r="J35" s="7">
        <f t="shared" si="7"/>
        <v>1.1915000000000002</v>
      </c>
      <c r="K35" s="7">
        <f t="shared" si="7"/>
        <v>1.1501666666666666</v>
      </c>
      <c r="L35" s="7">
        <f t="shared" si="7"/>
        <v>1.1278333333333332</v>
      </c>
    </row>
    <row r="36" spans="1:17" ht="15.75" customHeight="1" x14ac:dyDescent="0.25"/>
    <row r="37" spans="1:17" ht="15.75" customHeight="1" x14ac:dyDescent="0.25">
      <c r="C37" s="7" t="s">
        <v>1</v>
      </c>
      <c r="D37" s="7">
        <v>0.13622222222222222</v>
      </c>
      <c r="E37" s="7">
        <v>0.48349999999999999</v>
      </c>
      <c r="F37" s="7">
        <v>0.80288888888888887</v>
      </c>
      <c r="G37" s="7">
        <v>0.82666666666666666</v>
      </c>
      <c r="H37" s="7">
        <v>0.89233333333333331</v>
      </c>
      <c r="I37" s="7">
        <v>0.90799999999999992</v>
      </c>
      <c r="J37" s="7">
        <v>0.83888888888888891</v>
      </c>
      <c r="K37" s="7">
        <v>0.81366666666666665</v>
      </c>
      <c r="L37" s="7">
        <v>1.0616666666666665</v>
      </c>
    </row>
    <row r="38" spans="1:17" ht="15.75" customHeight="1" x14ac:dyDescent="0.25">
      <c r="C38" s="7" t="s">
        <v>9</v>
      </c>
      <c r="D38" s="7">
        <v>1.1493333333333333</v>
      </c>
      <c r="E38" s="7">
        <v>1.1123333333333334</v>
      </c>
      <c r="F38" s="7">
        <v>1.1689999999999998</v>
      </c>
      <c r="G38" s="7">
        <v>1.151</v>
      </c>
      <c r="H38" s="7">
        <v>1.2076666666666667</v>
      </c>
      <c r="I38" s="7">
        <v>1.1639999999999999</v>
      </c>
      <c r="J38" s="7">
        <v>1.1915000000000002</v>
      </c>
      <c r="K38" s="7">
        <v>1.1501666666666666</v>
      </c>
      <c r="L38" s="7">
        <v>1.1278333333333332</v>
      </c>
    </row>
    <row r="39" spans="1:17" ht="15.75" customHeight="1" x14ac:dyDescent="0.25">
      <c r="O39" s="7" t="s">
        <v>1</v>
      </c>
      <c r="P39" s="7" t="s">
        <v>9</v>
      </c>
    </row>
    <row r="40" spans="1:17" ht="15.75" customHeight="1" x14ac:dyDescent="0.25">
      <c r="C40" s="7" t="s">
        <v>1</v>
      </c>
      <c r="D40" s="7" t="s">
        <v>9</v>
      </c>
      <c r="O40" s="7">
        <v>0.13622222222222222</v>
      </c>
      <c r="P40" s="7">
        <v>1.1493333333333333</v>
      </c>
    </row>
    <row r="41" spans="1:17" ht="15.75" customHeight="1" x14ac:dyDescent="0.25">
      <c r="A41" s="2">
        <v>3.9100000000000003E-2</v>
      </c>
      <c r="B41" s="7">
        <f t="shared" ref="B41:B48" si="8">LOG10(A41)</f>
        <v>-1.4078232426041331</v>
      </c>
      <c r="C41" s="7">
        <f t="shared" ref="C41:C48" si="9">(($Q$34-O40)/$Q$34)*100</f>
        <v>88.893418489831049</v>
      </c>
      <c r="D41" s="7">
        <f t="shared" ref="D41:D48" si="10">(P40/$Q$34)*100</f>
        <v>93.708384291343933</v>
      </c>
      <c r="O41" s="7">
        <v>0.48349999999999999</v>
      </c>
      <c r="P41" s="7">
        <v>1.1123333333333334</v>
      </c>
    </row>
    <row r="42" spans="1:17" ht="15.75" customHeight="1" x14ac:dyDescent="0.25">
      <c r="A42" s="2">
        <v>7.8125E-2</v>
      </c>
      <c r="B42" s="7">
        <f t="shared" si="8"/>
        <v>-1.1072099696478683</v>
      </c>
      <c r="C42" s="7">
        <f t="shared" si="9"/>
        <v>60.578883000407657</v>
      </c>
      <c r="D42" s="7">
        <f t="shared" si="10"/>
        <v>90.691670063867377</v>
      </c>
      <c r="O42" s="7">
        <v>0.80288888888888887</v>
      </c>
      <c r="P42" s="7">
        <v>1.1689999999999998</v>
      </c>
    </row>
    <row r="43" spans="1:17" ht="15.75" customHeight="1" x14ac:dyDescent="0.25">
      <c r="A43" s="2">
        <v>0.15625</v>
      </c>
      <c r="B43" s="7">
        <f t="shared" si="8"/>
        <v>-0.80617997398388719</v>
      </c>
      <c r="C43" s="7">
        <f t="shared" si="9"/>
        <v>34.538207183947087</v>
      </c>
      <c r="D43" s="7">
        <f t="shared" si="10"/>
        <v>95.311863024867506</v>
      </c>
      <c r="O43" s="7">
        <v>0.82666666666666666</v>
      </c>
      <c r="P43" s="7">
        <v>1.151</v>
      </c>
    </row>
    <row r="44" spans="1:17" ht="15.75" customHeight="1" x14ac:dyDescent="0.25">
      <c r="A44" s="2">
        <v>0.3125</v>
      </c>
      <c r="B44" s="7">
        <f t="shared" si="8"/>
        <v>-0.50514997831990593</v>
      </c>
      <c r="C44" s="7">
        <f t="shared" si="9"/>
        <v>32.5995379807039</v>
      </c>
      <c r="D44" s="7">
        <f t="shared" si="10"/>
        <v>93.844272319608649</v>
      </c>
      <c r="O44" s="7">
        <v>0.89233333333333331</v>
      </c>
      <c r="P44" s="7">
        <v>1.2076666666666667</v>
      </c>
    </row>
    <row r="45" spans="1:17" ht="15.75" customHeight="1" x14ac:dyDescent="0.25">
      <c r="A45" s="2">
        <v>0.625</v>
      </c>
      <c r="B45" s="7">
        <f t="shared" si="8"/>
        <v>-0.20411998265592479</v>
      </c>
      <c r="C45" s="7">
        <f t="shared" si="9"/>
        <v>27.245549667074325</v>
      </c>
      <c r="D45" s="7">
        <f t="shared" si="10"/>
        <v>98.464465280608778</v>
      </c>
      <c r="O45" s="7">
        <v>0.90799999999999992</v>
      </c>
      <c r="P45" s="7">
        <v>1.1639999999999999</v>
      </c>
    </row>
    <row r="46" spans="1:17" ht="15.75" customHeight="1" x14ac:dyDescent="0.25">
      <c r="A46" s="2">
        <v>1.25</v>
      </c>
      <c r="B46" s="7">
        <f t="shared" si="8"/>
        <v>9.691001300805642E-2</v>
      </c>
      <c r="C46" s="7">
        <f t="shared" si="9"/>
        <v>25.96820220138606</v>
      </c>
      <c r="D46" s="7">
        <f t="shared" si="10"/>
        <v>94.904198940073385</v>
      </c>
      <c r="O46" s="7">
        <v>0.83888888888888891</v>
      </c>
      <c r="P46" s="7">
        <v>1.1915000000000002</v>
      </c>
    </row>
    <row r="47" spans="1:17" ht="15.75" customHeight="1" x14ac:dyDescent="0.25">
      <c r="A47" s="2">
        <v>2.5</v>
      </c>
      <c r="B47" s="7">
        <f t="shared" si="8"/>
        <v>0.3979400086720376</v>
      </c>
      <c r="C47" s="7">
        <f t="shared" si="9"/>
        <v>31.603025773429355</v>
      </c>
      <c r="D47" s="7">
        <f t="shared" si="10"/>
        <v>97.146351406441113</v>
      </c>
      <c r="O47" s="7">
        <v>0.81366666666666665</v>
      </c>
      <c r="P47" s="7">
        <v>1.1501666666666666</v>
      </c>
    </row>
    <row r="48" spans="1:17" ht="15.75" customHeight="1" x14ac:dyDescent="0.25">
      <c r="A48" s="2">
        <v>5</v>
      </c>
      <c r="B48" s="7">
        <f t="shared" si="8"/>
        <v>0.69897000433601886</v>
      </c>
      <c r="C48" s="7">
        <f t="shared" si="9"/>
        <v>33.659464601168629</v>
      </c>
      <c r="D48" s="7">
        <f t="shared" si="10"/>
        <v>93.776328305476284</v>
      </c>
      <c r="O48" s="7">
        <v>1.0616666666666665</v>
      </c>
      <c r="P48" s="7">
        <v>1.1278333333333332</v>
      </c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9:A31"/>
    <mergeCell ref="A3:A5"/>
    <mergeCell ref="A7:A9"/>
    <mergeCell ref="A14:A16"/>
    <mergeCell ref="A18:A20"/>
    <mergeCell ref="A25:A27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00"/>
  <sheetViews>
    <sheetView workbookViewId="0"/>
  </sheetViews>
  <sheetFormatPr defaultColWidth="14.42578125" defaultRowHeight="15" customHeight="1" x14ac:dyDescent="0.25"/>
  <cols>
    <col min="1" max="3" width="8.7109375" customWidth="1"/>
    <col min="4" max="4" width="11.5703125" customWidth="1"/>
    <col min="5" max="26" width="8.7109375" customWidth="1"/>
  </cols>
  <sheetData>
    <row r="1" spans="1:15" x14ac:dyDescent="0.25">
      <c r="B1" s="1"/>
      <c r="C1" s="2">
        <v>1</v>
      </c>
      <c r="D1" s="2">
        <v>3.9100000000000003E-2</v>
      </c>
      <c r="E1" s="2">
        <v>7.8125E-2</v>
      </c>
      <c r="F1" s="2">
        <v>0.15625</v>
      </c>
      <c r="G1" s="2">
        <v>0.3125</v>
      </c>
      <c r="H1" s="2">
        <v>0.625</v>
      </c>
      <c r="I1" s="2">
        <v>1.25</v>
      </c>
      <c r="J1" s="2">
        <v>2.5</v>
      </c>
      <c r="K1" s="2">
        <v>5</v>
      </c>
      <c r="L1" s="2" t="s">
        <v>18</v>
      </c>
      <c r="M1" s="2" t="s">
        <v>3</v>
      </c>
      <c r="N1" s="2">
        <v>12</v>
      </c>
    </row>
    <row r="2" spans="1:15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>
        <v>570</v>
      </c>
    </row>
    <row r="3" spans="1:15" x14ac:dyDescent="0.25">
      <c r="A3" s="8" t="s">
        <v>10</v>
      </c>
      <c r="B3" s="2" t="s">
        <v>2</v>
      </c>
      <c r="C3" s="3"/>
      <c r="D3" s="3">
        <v>1.097</v>
      </c>
      <c r="E3" s="3"/>
      <c r="F3" s="3"/>
      <c r="G3" s="3"/>
      <c r="H3" s="3"/>
      <c r="I3" s="3"/>
      <c r="J3" s="3"/>
      <c r="K3" s="3"/>
      <c r="L3" s="3"/>
      <c r="M3" s="3"/>
      <c r="N3" s="3"/>
      <c r="O3" s="4">
        <v>570</v>
      </c>
    </row>
    <row r="4" spans="1:15" x14ac:dyDescent="0.25">
      <c r="A4" s="9"/>
      <c r="B4" s="2" t="s">
        <v>3</v>
      </c>
      <c r="C4" s="3"/>
      <c r="D4" s="3">
        <v>1.0960000000000001</v>
      </c>
      <c r="E4" s="3">
        <v>1.595</v>
      </c>
      <c r="F4" s="3">
        <v>1.022</v>
      </c>
      <c r="G4" s="3">
        <v>1.0980000000000001</v>
      </c>
      <c r="H4" s="3">
        <v>1.147</v>
      </c>
      <c r="I4" s="3">
        <v>1.113</v>
      </c>
      <c r="J4" s="3">
        <v>1.1339999999999999</v>
      </c>
      <c r="K4" s="3">
        <v>1.0449999999999999</v>
      </c>
      <c r="L4" s="3">
        <v>1.095</v>
      </c>
      <c r="M4" s="3">
        <v>1.504</v>
      </c>
      <c r="N4" s="3"/>
      <c r="O4" s="4">
        <v>570</v>
      </c>
    </row>
    <row r="5" spans="1:15" x14ac:dyDescent="0.25">
      <c r="A5" s="9"/>
      <c r="B5" s="2" t="s">
        <v>4</v>
      </c>
      <c r="C5" s="3"/>
      <c r="D5" s="3">
        <v>1.0960000000000001</v>
      </c>
      <c r="E5" s="3">
        <v>1.615</v>
      </c>
      <c r="F5" s="3">
        <v>1.0529999999999999</v>
      </c>
      <c r="G5" s="3">
        <v>1.0149999999999999</v>
      </c>
      <c r="H5" s="3">
        <v>1.036</v>
      </c>
      <c r="I5" s="3">
        <v>1.079</v>
      </c>
      <c r="J5" s="3">
        <v>1.093</v>
      </c>
      <c r="K5" s="3">
        <v>1.0669999999999999</v>
      </c>
      <c r="L5" s="3">
        <v>1.052</v>
      </c>
      <c r="M5" s="3">
        <v>0.874</v>
      </c>
      <c r="N5" s="3"/>
      <c r="O5" s="4">
        <v>570</v>
      </c>
    </row>
    <row r="6" spans="1:15" x14ac:dyDescent="0.25">
      <c r="A6" s="5"/>
      <c r="B6" s="2"/>
      <c r="C6" s="3"/>
      <c r="D6" s="6">
        <f t="shared" ref="D6:M6" si="0">AVERAGE(D3:D5)</f>
        <v>1.0963333333333334</v>
      </c>
      <c r="E6" s="6">
        <f t="shared" si="0"/>
        <v>1.605</v>
      </c>
      <c r="F6" s="6">
        <f t="shared" si="0"/>
        <v>1.0375000000000001</v>
      </c>
      <c r="G6" s="6">
        <f t="shared" si="0"/>
        <v>1.0565</v>
      </c>
      <c r="H6" s="6">
        <f t="shared" si="0"/>
        <v>1.0914999999999999</v>
      </c>
      <c r="I6" s="6">
        <f t="shared" si="0"/>
        <v>1.0960000000000001</v>
      </c>
      <c r="J6" s="6">
        <f t="shared" si="0"/>
        <v>1.1134999999999999</v>
      </c>
      <c r="K6" s="6">
        <f t="shared" si="0"/>
        <v>1.056</v>
      </c>
      <c r="L6" s="6">
        <f t="shared" si="0"/>
        <v>1.0735000000000001</v>
      </c>
      <c r="M6" s="6">
        <f t="shared" si="0"/>
        <v>1.1890000000000001</v>
      </c>
      <c r="N6" s="3"/>
      <c r="O6" s="4"/>
    </row>
    <row r="7" spans="1:15" x14ac:dyDescent="0.25">
      <c r="A7" s="8" t="s">
        <v>11</v>
      </c>
      <c r="B7" s="2" t="s">
        <v>5</v>
      </c>
      <c r="C7" s="3"/>
      <c r="D7" s="3"/>
      <c r="E7" s="3">
        <v>1.383</v>
      </c>
      <c r="F7" s="3">
        <v>1.97</v>
      </c>
      <c r="G7" s="3">
        <v>0.93500000000000005</v>
      </c>
      <c r="H7" s="3">
        <v>1.024</v>
      </c>
      <c r="I7" s="3">
        <v>0.81799999999999995</v>
      </c>
      <c r="J7" s="3">
        <v>0.91500000000000004</v>
      </c>
      <c r="K7" s="3">
        <v>1.0549999999999999</v>
      </c>
      <c r="L7" s="3">
        <v>1.1619999999999999</v>
      </c>
      <c r="M7" s="3">
        <v>0.90500000000000003</v>
      </c>
      <c r="N7" s="3"/>
      <c r="O7" s="4">
        <v>570</v>
      </c>
    </row>
    <row r="8" spans="1:15" x14ac:dyDescent="0.25">
      <c r="A8" s="9"/>
      <c r="B8" s="2" t="s">
        <v>6</v>
      </c>
      <c r="C8" s="3"/>
      <c r="D8" s="3"/>
      <c r="E8" s="3"/>
      <c r="F8" s="3">
        <v>1.79</v>
      </c>
      <c r="G8" s="3">
        <v>0.94399999999999995</v>
      </c>
      <c r="H8" s="3">
        <v>0.93899999999999995</v>
      </c>
      <c r="I8" s="3">
        <v>0.95499999999999996</v>
      </c>
      <c r="J8" s="3">
        <v>0.96299999999999997</v>
      </c>
      <c r="K8" s="3">
        <v>1.0169999999999999</v>
      </c>
      <c r="L8" s="3">
        <v>1.139</v>
      </c>
      <c r="M8" s="3">
        <v>1.597</v>
      </c>
      <c r="N8" s="3"/>
      <c r="O8" s="4">
        <v>570</v>
      </c>
    </row>
    <row r="9" spans="1:15" x14ac:dyDescent="0.25">
      <c r="A9" s="9"/>
      <c r="B9" s="2" t="s">
        <v>7</v>
      </c>
      <c r="C9" s="3"/>
      <c r="D9" s="3">
        <v>1.107</v>
      </c>
      <c r="E9" s="3">
        <v>1.1020000000000001</v>
      </c>
      <c r="F9" s="3"/>
      <c r="G9" s="3"/>
      <c r="H9" s="3"/>
      <c r="I9" s="3"/>
      <c r="J9" s="3"/>
      <c r="K9" s="3"/>
      <c r="L9" s="3"/>
      <c r="M9" s="3"/>
      <c r="N9" s="3"/>
      <c r="O9" s="4">
        <v>570</v>
      </c>
    </row>
    <row r="10" spans="1:15" x14ac:dyDescent="0.25">
      <c r="B10" s="2" t="s">
        <v>8</v>
      </c>
      <c r="C10" s="3"/>
      <c r="D10" s="6">
        <f t="shared" ref="D10:M10" si="1">AVERAGE(D7:D9)</f>
        <v>1.107</v>
      </c>
      <c r="E10" s="6">
        <f t="shared" si="1"/>
        <v>1.2425000000000002</v>
      </c>
      <c r="F10" s="6">
        <f t="shared" si="1"/>
        <v>1.88</v>
      </c>
      <c r="G10" s="6">
        <f t="shared" si="1"/>
        <v>0.9395</v>
      </c>
      <c r="H10" s="6">
        <f t="shared" si="1"/>
        <v>0.98150000000000004</v>
      </c>
      <c r="I10" s="6">
        <f t="shared" si="1"/>
        <v>0.88649999999999995</v>
      </c>
      <c r="J10" s="6">
        <f t="shared" si="1"/>
        <v>0.93900000000000006</v>
      </c>
      <c r="K10" s="6">
        <f t="shared" si="1"/>
        <v>1.036</v>
      </c>
      <c r="L10" s="6">
        <f t="shared" si="1"/>
        <v>1.1505000000000001</v>
      </c>
      <c r="M10" s="6">
        <f t="shared" si="1"/>
        <v>1.2509999999999999</v>
      </c>
      <c r="N10" s="3"/>
      <c r="O10" s="4">
        <v>570</v>
      </c>
    </row>
    <row r="12" spans="1:15" x14ac:dyDescent="0.25">
      <c r="B12" s="1"/>
      <c r="C12" s="2">
        <v>1</v>
      </c>
      <c r="D12" s="2">
        <v>3.9100000000000003E-2</v>
      </c>
      <c r="E12" s="2">
        <v>7.8125E-2</v>
      </c>
      <c r="F12" s="2">
        <v>0.15625</v>
      </c>
      <c r="G12" s="2">
        <v>0.3125</v>
      </c>
      <c r="H12" s="2">
        <v>0.625</v>
      </c>
      <c r="I12" s="2">
        <v>1.25</v>
      </c>
      <c r="J12" s="2">
        <v>2.5</v>
      </c>
      <c r="K12" s="2">
        <v>5</v>
      </c>
      <c r="L12" s="2" t="s">
        <v>18</v>
      </c>
      <c r="M12" s="2" t="s">
        <v>3</v>
      </c>
      <c r="N12" s="2">
        <v>12</v>
      </c>
    </row>
    <row r="13" spans="1:15" x14ac:dyDescent="0.25">
      <c r="B13" s="2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>
        <v>570</v>
      </c>
    </row>
    <row r="14" spans="1:15" x14ac:dyDescent="0.25">
      <c r="A14" s="8" t="s">
        <v>10</v>
      </c>
      <c r="B14" s="2" t="s">
        <v>2</v>
      </c>
      <c r="C14" s="3"/>
      <c r="D14" s="3">
        <v>1.105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4">
        <v>570</v>
      </c>
    </row>
    <row r="15" spans="1:15" x14ac:dyDescent="0.25">
      <c r="A15" s="9"/>
      <c r="B15" s="2" t="s">
        <v>3</v>
      </c>
      <c r="C15" s="3"/>
      <c r="D15" s="3"/>
      <c r="E15" s="3">
        <v>1.7509999999999999</v>
      </c>
      <c r="F15" s="3"/>
      <c r="G15" s="3">
        <v>1.0089999999999999</v>
      </c>
      <c r="H15" s="3">
        <v>1.0640000000000001</v>
      </c>
      <c r="I15" s="3">
        <v>1.085</v>
      </c>
      <c r="J15" s="3">
        <v>1.071</v>
      </c>
      <c r="K15" s="3">
        <v>1.0820000000000001</v>
      </c>
      <c r="L15" s="3">
        <v>1.081</v>
      </c>
      <c r="M15" s="3">
        <v>1.157</v>
      </c>
      <c r="N15" s="3"/>
      <c r="O15" s="4">
        <v>570</v>
      </c>
    </row>
    <row r="16" spans="1:15" x14ac:dyDescent="0.25">
      <c r="A16" s="9"/>
      <c r="B16" s="2" t="s">
        <v>4</v>
      </c>
      <c r="C16" s="3"/>
      <c r="D16" s="3"/>
      <c r="E16" s="3"/>
      <c r="F16" s="3">
        <v>1.101</v>
      </c>
      <c r="G16" s="3">
        <v>0.97299999999999998</v>
      </c>
      <c r="H16" s="3">
        <v>1.1160000000000001</v>
      </c>
      <c r="I16" s="3">
        <v>1.0369999999999999</v>
      </c>
      <c r="J16" s="3">
        <v>1.224</v>
      </c>
      <c r="K16" s="3">
        <v>1.1579999999999999</v>
      </c>
      <c r="L16" s="3">
        <v>1.208</v>
      </c>
      <c r="M16" s="3">
        <v>1.206</v>
      </c>
      <c r="N16" s="3"/>
      <c r="O16" s="4">
        <v>570</v>
      </c>
    </row>
    <row r="17" spans="1:15" x14ac:dyDescent="0.25">
      <c r="A17" s="5"/>
      <c r="B17" s="2"/>
      <c r="C17" s="3"/>
      <c r="D17" s="6">
        <f t="shared" ref="D17:M17" si="2">AVERAGE(D14:D16)</f>
        <v>1.105</v>
      </c>
      <c r="E17" s="6">
        <f t="shared" si="2"/>
        <v>1.7509999999999999</v>
      </c>
      <c r="F17" s="6">
        <f t="shared" si="2"/>
        <v>1.101</v>
      </c>
      <c r="G17" s="6">
        <f t="shared" si="2"/>
        <v>0.99099999999999988</v>
      </c>
      <c r="H17" s="6">
        <f t="shared" si="2"/>
        <v>1.0900000000000001</v>
      </c>
      <c r="I17" s="6">
        <f t="shared" si="2"/>
        <v>1.0609999999999999</v>
      </c>
      <c r="J17" s="6">
        <f t="shared" si="2"/>
        <v>1.1475</v>
      </c>
      <c r="K17" s="6">
        <f t="shared" si="2"/>
        <v>1.1200000000000001</v>
      </c>
      <c r="L17" s="6">
        <f t="shared" si="2"/>
        <v>1.1444999999999999</v>
      </c>
      <c r="M17" s="6">
        <f t="shared" si="2"/>
        <v>1.1815</v>
      </c>
      <c r="N17" s="3"/>
      <c r="O17" s="4"/>
    </row>
    <row r="18" spans="1:15" x14ac:dyDescent="0.25">
      <c r="A18" s="8" t="s">
        <v>11</v>
      </c>
      <c r="B18" s="2" t="s">
        <v>5</v>
      </c>
      <c r="C18" s="3"/>
      <c r="D18" s="3">
        <v>1.099</v>
      </c>
      <c r="E18" s="3">
        <v>1.93</v>
      </c>
      <c r="F18" s="3">
        <v>0.94599999999999995</v>
      </c>
      <c r="G18" s="3">
        <v>0.97499999999999998</v>
      </c>
      <c r="H18" s="3">
        <v>0.999</v>
      </c>
      <c r="I18" s="3">
        <v>1.04</v>
      </c>
      <c r="J18" s="3">
        <v>1.004</v>
      </c>
      <c r="K18" s="3">
        <v>0.93600000000000005</v>
      </c>
      <c r="L18" s="3">
        <v>1.17</v>
      </c>
      <c r="M18" s="3">
        <v>1.1459999999999999</v>
      </c>
      <c r="N18" s="3"/>
      <c r="O18" s="4">
        <v>570</v>
      </c>
    </row>
    <row r="19" spans="1:15" x14ac:dyDescent="0.25">
      <c r="A19" s="9"/>
      <c r="B19" s="2" t="s">
        <v>6</v>
      </c>
      <c r="C19" s="3"/>
      <c r="D19" s="3"/>
      <c r="E19" s="3">
        <v>1.5389999999999999</v>
      </c>
      <c r="F19" s="3">
        <v>0.83699999999999997</v>
      </c>
      <c r="G19" s="3">
        <v>0.85199999999999998</v>
      </c>
      <c r="H19" s="3">
        <v>1.0109999999999999</v>
      </c>
      <c r="I19" s="3"/>
      <c r="J19" s="3">
        <v>1.0549999999999999</v>
      </c>
      <c r="K19" s="3"/>
      <c r="L19" s="3"/>
      <c r="M19" s="3"/>
      <c r="N19" s="3"/>
      <c r="O19" s="4">
        <v>570</v>
      </c>
    </row>
    <row r="20" spans="1:15" x14ac:dyDescent="0.25">
      <c r="A20" s="9"/>
      <c r="B20" s="2" t="s">
        <v>7</v>
      </c>
      <c r="C20" s="3"/>
      <c r="D20" s="3">
        <v>1.113</v>
      </c>
      <c r="E20" s="3">
        <v>1.0900000000000001</v>
      </c>
      <c r="F20" s="3"/>
      <c r="G20" s="3"/>
      <c r="H20" s="3"/>
      <c r="I20" s="3"/>
      <c r="J20" s="3"/>
      <c r="K20" s="3">
        <v>1.169</v>
      </c>
      <c r="L20" s="3"/>
      <c r="M20" s="3"/>
      <c r="N20" s="3"/>
      <c r="O20" s="4">
        <v>570</v>
      </c>
    </row>
    <row r="21" spans="1:15" ht="15.75" customHeight="1" x14ac:dyDescent="0.25">
      <c r="B21" s="2" t="s">
        <v>8</v>
      </c>
      <c r="C21" s="3"/>
      <c r="D21" s="6">
        <f t="shared" ref="D21:M21" si="3">AVERAGE(D18:D20)</f>
        <v>1.1059999999999999</v>
      </c>
      <c r="E21" s="6">
        <f t="shared" si="3"/>
        <v>1.5196666666666667</v>
      </c>
      <c r="F21" s="6">
        <f t="shared" si="3"/>
        <v>0.89149999999999996</v>
      </c>
      <c r="G21" s="6">
        <f t="shared" si="3"/>
        <v>0.91349999999999998</v>
      </c>
      <c r="H21" s="6">
        <f t="shared" si="3"/>
        <v>1.0049999999999999</v>
      </c>
      <c r="I21" s="6">
        <f t="shared" si="3"/>
        <v>1.04</v>
      </c>
      <c r="J21" s="6">
        <f t="shared" si="3"/>
        <v>1.0295000000000001</v>
      </c>
      <c r="K21" s="6">
        <f t="shared" si="3"/>
        <v>1.0525</v>
      </c>
      <c r="L21" s="6">
        <f t="shared" si="3"/>
        <v>1.17</v>
      </c>
      <c r="M21" s="6">
        <f t="shared" si="3"/>
        <v>1.1459999999999999</v>
      </c>
      <c r="N21" s="3"/>
      <c r="O21" s="4">
        <v>570</v>
      </c>
    </row>
    <row r="22" spans="1:15" ht="15.75" customHeight="1" x14ac:dyDescent="0.25"/>
    <row r="23" spans="1:15" ht="15.75" customHeight="1" x14ac:dyDescent="0.25">
      <c r="B23" s="1"/>
      <c r="C23" s="2">
        <v>1</v>
      </c>
      <c r="D23" s="2">
        <v>3.9100000000000003E-2</v>
      </c>
      <c r="E23" s="2">
        <v>7.8125E-2</v>
      </c>
      <c r="F23" s="2">
        <v>0.15625</v>
      </c>
      <c r="G23" s="2">
        <v>0.3125</v>
      </c>
      <c r="H23" s="2">
        <v>0.625</v>
      </c>
      <c r="I23" s="2">
        <v>1.25</v>
      </c>
      <c r="J23" s="2">
        <v>2.5</v>
      </c>
      <c r="K23" s="2">
        <v>5</v>
      </c>
      <c r="L23" s="2" t="s">
        <v>18</v>
      </c>
      <c r="M23" s="2" t="s">
        <v>3</v>
      </c>
      <c r="N23" s="2">
        <v>12</v>
      </c>
    </row>
    <row r="24" spans="1:15" ht="15.75" customHeight="1" x14ac:dyDescent="0.25">
      <c r="B24" s="2" t="s"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570</v>
      </c>
    </row>
    <row r="25" spans="1:15" ht="15.75" customHeight="1" x14ac:dyDescent="0.25">
      <c r="A25" s="8" t="s">
        <v>10</v>
      </c>
      <c r="B25" s="2" t="s">
        <v>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570</v>
      </c>
    </row>
    <row r="26" spans="1:15" ht="15.75" customHeight="1" x14ac:dyDescent="0.25">
      <c r="A26" s="9"/>
      <c r="B26" s="2" t="s">
        <v>3</v>
      </c>
      <c r="C26" s="3"/>
      <c r="D26" s="3">
        <v>1.335</v>
      </c>
      <c r="E26" s="3">
        <v>1.032</v>
      </c>
      <c r="F26" s="3">
        <v>1.008</v>
      </c>
      <c r="G26" s="3">
        <v>1.0069999999999999</v>
      </c>
      <c r="H26" s="3">
        <v>1.0880000000000001</v>
      </c>
      <c r="I26" s="3">
        <v>1.032</v>
      </c>
      <c r="J26" s="3">
        <v>1.1599999999999999</v>
      </c>
      <c r="K26" s="3">
        <v>1.1299999999999999</v>
      </c>
      <c r="L26" s="3"/>
      <c r="M26" s="3">
        <v>1.097</v>
      </c>
      <c r="N26" s="3"/>
      <c r="O26" s="4">
        <v>570</v>
      </c>
    </row>
    <row r="27" spans="1:15" ht="15.75" customHeight="1" x14ac:dyDescent="0.25">
      <c r="A27" s="9"/>
      <c r="B27" s="2" t="s">
        <v>4</v>
      </c>
      <c r="C27" s="3"/>
      <c r="D27" s="3">
        <v>1.7230000000000001</v>
      </c>
      <c r="E27" s="3">
        <v>1.1040000000000001</v>
      </c>
      <c r="F27" s="3">
        <v>1.103</v>
      </c>
      <c r="G27" s="3">
        <v>1.083</v>
      </c>
      <c r="H27" s="3">
        <v>1.17</v>
      </c>
      <c r="I27" s="3">
        <v>1.093</v>
      </c>
      <c r="J27" s="3">
        <v>1.1439999999999999</v>
      </c>
      <c r="K27" s="3">
        <v>1.1499999999999999</v>
      </c>
      <c r="L27" s="3">
        <v>1.0780000000000001</v>
      </c>
      <c r="M27" s="3">
        <v>1.0780000000000001</v>
      </c>
      <c r="N27" s="3"/>
      <c r="O27" s="4">
        <v>570</v>
      </c>
    </row>
    <row r="28" spans="1:15" ht="15.75" customHeight="1" x14ac:dyDescent="0.25">
      <c r="A28" s="5"/>
      <c r="B28" s="2"/>
      <c r="C28" s="3"/>
      <c r="D28" s="6">
        <f t="shared" ref="D28:M28" si="4">AVERAGE(D25:D27)</f>
        <v>1.5289999999999999</v>
      </c>
      <c r="E28" s="6">
        <f t="shared" si="4"/>
        <v>1.0680000000000001</v>
      </c>
      <c r="F28" s="6">
        <f t="shared" si="4"/>
        <v>1.0554999999999999</v>
      </c>
      <c r="G28" s="6">
        <f t="shared" si="4"/>
        <v>1.0449999999999999</v>
      </c>
      <c r="H28" s="6">
        <f t="shared" si="4"/>
        <v>1.129</v>
      </c>
      <c r="I28" s="6">
        <f t="shared" si="4"/>
        <v>1.0625</v>
      </c>
      <c r="J28" s="6">
        <f t="shared" si="4"/>
        <v>1.1519999999999999</v>
      </c>
      <c r="K28" s="6">
        <f t="shared" si="4"/>
        <v>1.1399999999999999</v>
      </c>
      <c r="L28" s="6">
        <f t="shared" si="4"/>
        <v>1.0780000000000001</v>
      </c>
      <c r="M28" s="6">
        <f t="shared" si="4"/>
        <v>1.0874999999999999</v>
      </c>
      <c r="N28" s="3"/>
      <c r="O28" s="4"/>
    </row>
    <row r="29" spans="1:15" ht="15.75" customHeight="1" x14ac:dyDescent="0.25">
      <c r="A29" s="8" t="s">
        <v>11</v>
      </c>
      <c r="B29" s="2" t="s">
        <v>5</v>
      </c>
      <c r="C29" s="3"/>
      <c r="D29" s="3">
        <v>1.669</v>
      </c>
      <c r="E29" s="3">
        <v>1.143</v>
      </c>
      <c r="F29" s="3">
        <v>1.1040000000000001</v>
      </c>
      <c r="G29" s="3">
        <v>1.0860000000000001</v>
      </c>
      <c r="H29" s="3">
        <v>1.1359999999999999</v>
      </c>
      <c r="I29" s="3">
        <v>1.08</v>
      </c>
      <c r="J29" s="3">
        <v>1.083</v>
      </c>
      <c r="K29" s="3">
        <v>1.0369999999999999</v>
      </c>
      <c r="L29" s="3">
        <v>1.016</v>
      </c>
      <c r="M29" s="3"/>
      <c r="N29" s="3"/>
      <c r="O29" s="4">
        <v>570</v>
      </c>
    </row>
    <row r="30" spans="1:15" ht="15.75" customHeight="1" x14ac:dyDescent="0.25">
      <c r="A30" s="9"/>
      <c r="B30" s="2" t="s">
        <v>6</v>
      </c>
      <c r="C30" s="3"/>
      <c r="D30" s="3">
        <v>1.2210000000000001</v>
      </c>
      <c r="E30" s="3">
        <v>1.0649999999999999</v>
      </c>
      <c r="F30" s="3">
        <v>1.0940000000000001</v>
      </c>
      <c r="G30" s="3">
        <v>1.0629999999999999</v>
      </c>
      <c r="H30" s="3">
        <v>1.0980000000000001</v>
      </c>
      <c r="I30" s="3">
        <v>1.091</v>
      </c>
      <c r="J30" s="3">
        <v>1.028</v>
      </c>
      <c r="K30" s="3">
        <v>1.052</v>
      </c>
      <c r="L30" s="3"/>
      <c r="M30" s="3"/>
      <c r="N30" s="3"/>
      <c r="O30" s="4">
        <v>570</v>
      </c>
    </row>
    <row r="31" spans="1:15" ht="15.75" customHeight="1" x14ac:dyDescent="0.25">
      <c r="A31" s="9"/>
      <c r="B31" s="2" t="s">
        <v>7</v>
      </c>
      <c r="C31" s="3"/>
      <c r="D31" s="3">
        <v>1.1040000000000001</v>
      </c>
      <c r="E31" s="3"/>
      <c r="F31" s="3"/>
      <c r="G31" s="3"/>
      <c r="H31" s="3"/>
      <c r="I31" s="3"/>
      <c r="J31" s="3"/>
      <c r="K31" s="3"/>
      <c r="L31" s="3"/>
      <c r="M31" s="3">
        <v>1.095</v>
      </c>
      <c r="N31" s="3"/>
      <c r="O31" s="4">
        <v>570</v>
      </c>
    </row>
    <row r="32" spans="1:15" ht="15.75" customHeight="1" x14ac:dyDescent="0.25">
      <c r="B32" s="2" t="s">
        <v>8</v>
      </c>
      <c r="C32" s="3"/>
      <c r="D32" s="6">
        <f t="shared" ref="D32:M32" si="5">AVERAGE(D29:D31)</f>
        <v>1.3313333333333335</v>
      </c>
      <c r="E32" s="6">
        <f t="shared" si="5"/>
        <v>1.1040000000000001</v>
      </c>
      <c r="F32" s="6">
        <f t="shared" si="5"/>
        <v>1.0990000000000002</v>
      </c>
      <c r="G32" s="6">
        <f t="shared" si="5"/>
        <v>1.0745</v>
      </c>
      <c r="H32" s="6">
        <f t="shared" si="5"/>
        <v>1.117</v>
      </c>
      <c r="I32" s="6">
        <f t="shared" si="5"/>
        <v>1.0855000000000001</v>
      </c>
      <c r="J32" s="6">
        <f t="shared" si="5"/>
        <v>1.0554999999999999</v>
      </c>
      <c r="K32" s="6">
        <f t="shared" si="5"/>
        <v>1.0445</v>
      </c>
      <c r="L32" s="6">
        <f t="shared" si="5"/>
        <v>1.016</v>
      </c>
      <c r="M32" s="6">
        <f t="shared" si="5"/>
        <v>1.095</v>
      </c>
      <c r="N32" s="3"/>
      <c r="O32" s="4">
        <v>570</v>
      </c>
    </row>
    <row r="33" spans="1:17" ht="15.75" customHeight="1" x14ac:dyDescent="0.25"/>
    <row r="34" spans="1:17" ht="15.75" customHeight="1" x14ac:dyDescent="0.25">
      <c r="C34" s="7" t="s">
        <v>10</v>
      </c>
      <c r="D34" s="7">
        <f t="shared" ref="D34:M34" si="6">AVERAGE(D6,D17,D28)</f>
        <v>1.2434444444444444</v>
      </c>
      <c r="E34" s="7">
        <f t="shared" si="6"/>
        <v>1.4746666666666666</v>
      </c>
      <c r="F34" s="7">
        <f t="shared" si="6"/>
        <v>1.0646666666666667</v>
      </c>
      <c r="G34" s="7">
        <f t="shared" si="6"/>
        <v>1.0308333333333333</v>
      </c>
      <c r="H34" s="7">
        <f t="shared" si="6"/>
        <v>1.1034999999999999</v>
      </c>
      <c r="I34" s="7">
        <f t="shared" si="6"/>
        <v>1.0731666666666666</v>
      </c>
      <c r="J34" s="7">
        <f t="shared" si="6"/>
        <v>1.1376666666666668</v>
      </c>
      <c r="K34" s="7">
        <f t="shared" si="6"/>
        <v>1.1053333333333333</v>
      </c>
      <c r="L34" s="7">
        <f t="shared" si="6"/>
        <v>1.0986666666666667</v>
      </c>
      <c r="M34" s="7">
        <f t="shared" si="6"/>
        <v>1.1526666666666665</v>
      </c>
      <c r="P34" s="7" t="s">
        <v>18</v>
      </c>
      <c r="Q34" s="7">
        <f>(L34+L35)/2</f>
        <v>1.1054166666666667</v>
      </c>
    </row>
    <row r="35" spans="1:17" ht="15.75" customHeight="1" x14ac:dyDescent="0.25">
      <c r="C35" s="7" t="s">
        <v>11</v>
      </c>
      <c r="D35" s="7">
        <f t="shared" ref="D35:M35" si="7">AVERAGE(D10,D21,D32)</f>
        <v>1.1814444444444445</v>
      </c>
      <c r="E35" s="7">
        <f t="shared" si="7"/>
        <v>1.2887222222222223</v>
      </c>
      <c r="F35" s="7">
        <f t="shared" si="7"/>
        <v>1.2901666666666667</v>
      </c>
      <c r="G35" s="7">
        <f t="shared" si="7"/>
        <v>0.97583333333333344</v>
      </c>
      <c r="H35" s="7">
        <f t="shared" si="7"/>
        <v>1.0345</v>
      </c>
      <c r="I35" s="7">
        <f t="shared" si="7"/>
        <v>1.004</v>
      </c>
      <c r="J35" s="7">
        <f t="shared" si="7"/>
        <v>1.008</v>
      </c>
      <c r="K35" s="7">
        <f t="shared" si="7"/>
        <v>1.0443333333333333</v>
      </c>
      <c r="L35" s="7">
        <f t="shared" si="7"/>
        <v>1.1121666666666667</v>
      </c>
      <c r="M35" s="7">
        <f t="shared" si="7"/>
        <v>1.1639999999999999</v>
      </c>
    </row>
    <row r="36" spans="1:17" ht="15.75" customHeight="1" x14ac:dyDescent="0.25"/>
    <row r="37" spans="1:17" ht="15.75" customHeight="1" x14ac:dyDescent="0.25">
      <c r="C37" s="7" t="s">
        <v>10</v>
      </c>
      <c r="D37" s="7">
        <v>1.2434444444444444</v>
      </c>
      <c r="E37" s="7">
        <v>1.4746666666666666</v>
      </c>
      <c r="F37" s="7">
        <v>1.0646666666666667</v>
      </c>
      <c r="G37" s="7">
        <v>1.0308333333333333</v>
      </c>
      <c r="H37" s="7">
        <v>1.1034999999999999</v>
      </c>
      <c r="I37" s="7">
        <v>1.0731666666666666</v>
      </c>
      <c r="J37" s="7">
        <v>1.1376666666666668</v>
      </c>
      <c r="K37" s="7">
        <v>1.1053333333333333</v>
      </c>
    </row>
    <row r="38" spans="1:17" ht="15.75" customHeight="1" x14ac:dyDescent="0.25">
      <c r="C38" s="7" t="s">
        <v>11</v>
      </c>
      <c r="D38" s="7">
        <v>1.1814444444444445</v>
      </c>
      <c r="E38" s="7">
        <v>1.2887222222222223</v>
      </c>
      <c r="F38" s="7">
        <v>1.2901666666666667</v>
      </c>
      <c r="G38" s="7">
        <v>0.97583333333333344</v>
      </c>
      <c r="H38" s="7">
        <v>1.0345</v>
      </c>
      <c r="I38" s="7">
        <v>1.004</v>
      </c>
      <c r="J38" s="7">
        <v>1.008</v>
      </c>
      <c r="K38" s="7">
        <v>1.0443333333333333</v>
      </c>
    </row>
    <row r="39" spans="1:17" ht="15.75" customHeight="1" x14ac:dyDescent="0.25"/>
    <row r="40" spans="1:17" ht="15.75" customHeight="1" x14ac:dyDescent="0.25">
      <c r="C40" s="7" t="s">
        <v>10</v>
      </c>
      <c r="D40" s="7" t="s">
        <v>11</v>
      </c>
      <c r="N40" s="7" t="s">
        <v>10</v>
      </c>
      <c r="O40" s="7" t="s">
        <v>11</v>
      </c>
    </row>
    <row r="41" spans="1:17" ht="15.75" customHeight="1" x14ac:dyDescent="0.25">
      <c r="A41" s="2">
        <v>3.9100000000000003E-2</v>
      </c>
      <c r="B41" s="7">
        <f t="shared" ref="B41:B48" si="8">LOG10(A41)</f>
        <v>-1.4078232426041331</v>
      </c>
      <c r="C41" s="7">
        <f t="shared" ref="C41:D41" si="9">(N41/$Q$34)*100</f>
        <v>112.48649327805001</v>
      </c>
      <c r="D41" s="7">
        <f t="shared" si="9"/>
        <v>106.87774846086191</v>
      </c>
      <c r="N41" s="7">
        <v>1.2434444444444444</v>
      </c>
      <c r="O41" s="7">
        <v>1.1814444444444445</v>
      </c>
    </row>
    <row r="42" spans="1:17" ht="15.75" customHeight="1" x14ac:dyDescent="0.25">
      <c r="A42" s="2">
        <v>7.8125E-2</v>
      </c>
      <c r="B42" s="7">
        <f t="shared" si="8"/>
        <v>-1.1072099696478683</v>
      </c>
      <c r="C42" s="7">
        <f t="shared" ref="C42:D42" si="10">(N42/$Q$34)*100</f>
        <v>133.40369393139838</v>
      </c>
      <c r="D42" s="7">
        <f t="shared" si="10"/>
        <v>116.58248523683881</v>
      </c>
      <c r="N42" s="7">
        <v>1.4746666666666666</v>
      </c>
      <c r="O42" s="7">
        <v>1.2887222222222223</v>
      </c>
    </row>
    <row r="43" spans="1:17" ht="15.75" customHeight="1" x14ac:dyDescent="0.25">
      <c r="A43" s="2">
        <v>0.15625</v>
      </c>
      <c r="B43" s="7">
        <f t="shared" si="8"/>
        <v>-0.80617997398388719</v>
      </c>
      <c r="C43" s="7">
        <f t="shared" ref="C43:D43" si="11">(N43/$Q$34)*100</f>
        <v>96.313607237090082</v>
      </c>
      <c r="D43" s="7">
        <f t="shared" si="11"/>
        <v>116.71315491895966</v>
      </c>
      <c r="N43" s="7">
        <v>1.0646666666666667</v>
      </c>
      <c r="O43" s="7">
        <v>1.2901666666666667</v>
      </c>
    </row>
    <row r="44" spans="1:17" ht="15.75" customHeight="1" x14ac:dyDescent="0.25">
      <c r="A44" s="2">
        <v>0.3125</v>
      </c>
      <c r="B44" s="7">
        <f t="shared" si="8"/>
        <v>-0.50514997831990593</v>
      </c>
      <c r="C44" s="7">
        <f t="shared" ref="C44:D44" si="12">(N44/$Q$34)*100</f>
        <v>93.252921221258944</v>
      </c>
      <c r="D44" s="7">
        <f t="shared" si="12"/>
        <v>88.277421786656618</v>
      </c>
      <c r="N44" s="7">
        <v>1.0308333333333333</v>
      </c>
      <c r="O44" s="7">
        <v>0.97583333333333344</v>
      </c>
    </row>
    <row r="45" spans="1:17" ht="15.75" customHeight="1" x14ac:dyDescent="0.25">
      <c r="A45" s="2">
        <v>0.625</v>
      </c>
      <c r="B45" s="7">
        <f t="shared" si="8"/>
        <v>-0.20411998265592479</v>
      </c>
      <c r="C45" s="7">
        <f t="shared" ref="C45:D45" si="13">(N45/$Q$34)*100</f>
        <v>99.826611383339596</v>
      </c>
      <c r="D45" s="7">
        <f t="shared" si="13"/>
        <v>93.584621183565758</v>
      </c>
      <c r="N45" s="7">
        <v>1.1034999999999999</v>
      </c>
      <c r="O45" s="7">
        <v>1.0345</v>
      </c>
    </row>
    <row r="46" spans="1:17" ht="15.75" customHeight="1" x14ac:dyDescent="0.25">
      <c r="A46" s="2">
        <v>1.25</v>
      </c>
      <c r="B46" s="7">
        <f t="shared" si="8"/>
        <v>9.691001300805642E-2</v>
      </c>
      <c r="C46" s="7">
        <f t="shared" ref="C46:D46" si="14">(N46/$Q$34)*100</f>
        <v>97.082548058801336</v>
      </c>
      <c r="D46" s="7">
        <f t="shared" si="14"/>
        <v>90.825480588013562</v>
      </c>
      <c r="N46" s="7">
        <v>1.0731666666666666</v>
      </c>
      <c r="O46" s="7">
        <v>1.004</v>
      </c>
    </row>
    <row r="47" spans="1:17" ht="15.75" customHeight="1" x14ac:dyDescent="0.25">
      <c r="A47" s="2">
        <v>2.5</v>
      </c>
      <c r="B47" s="7">
        <f t="shared" si="8"/>
        <v>0.3979400086720376</v>
      </c>
      <c r="C47" s="7">
        <f t="shared" ref="C47:D47" si="15">(N47/$Q$34)*100</f>
        <v>102.91745194119866</v>
      </c>
      <c r="D47" s="7">
        <f t="shared" si="15"/>
        <v>91.187335092348277</v>
      </c>
      <c r="N47" s="7">
        <v>1.1376666666666668</v>
      </c>
      <c r="O47" s="7">
        <v>1.008</v>
      </c>
    </row>
    <row r="48" spans="1:17" ht="15.75" customHeight="1" x14ac:dyDescent="0.25">
      <c r="A48" s="2">
        <v>5</v>
      </c>
      <c r="B48" s="7">
        <f t="shared" si="8"/>
        <v>0.69897000433601886</v>
      </c>
      <c r="C48" s="7">
        <f t="shared" ref="C48:D48" si="16">(N48/$Q$34)*100</f>
        <v>99.99246136449301</v>
      </c>
      <c r="D48" s="7">
        <f t="shared" si="16"/>
        <v>94.474180173388618</v>
      </c>
      <c r="N48" s="7">
        <v>1.1053333333333333</v>
      </c>
      <c r="O48" s="7">
        <v>1.0443333333333333</v>
      </c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9:A31"/>
    <mergeCell ref="A3:A5"/>
    <mergeCell ref="A7:A9"/>
    <mergeCell ref="A14:A16"/>
    <mergeCell ref="A18:A20"/>
    <mergeCell ref="A25:A27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15" x14ac:dyDescent="0.25">
      <c r="B1" s="1"/>
      <c r="C1" s="2">
        <v>1</v>
      </c>
      <c r="D1" s="2">
        <v>3.9100000000000003E-2</v>
      </c>
      <c r="E1" s="2">
        <v>7.8125E-2</v>
      </c>
      <c r="F1" s="2">
        <v>0.15625</v>
      </c>
      <c r="G1" s="2">
        <v>0.3125</v>
      </c>
      <c r="H1" s="2">
        <v>0.625</v>
      </c>
      <c r="I1" s="2">
        <v>1.25</v>
      </c>
      <c r="J1" s="2">
        <v>2.5</v>
      </c>
      <c r="K1" s="2">
        <v>5</v>
      </c>
      <c r="L1" s="2" t="s">
        <v>18</v>
      </c>
      <c r="M1" s="2" t="s">
        <v>3</v>
      </c>
      <c r="N1" s="2">
        <v>12</v>
      </c>
    </row>
    <row r="2" spans="1:15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>
        <v>570</v>
      </c>
    </row>
    <row r="3" spans="1:15" x14ac:dyDescent="0.25">
      <c r="A3" s="8" t="s">
        <v>12</v>
      </c>
      <c r="B3" s="2" t="s">
        <v>2</v>
      </c>
      <c r="C3" s="3"/>
      <c r="D3" s="3">
        <v>1.089</v>
      </c>
      <c r="E3" s="3">
        <v>1.0960000000000001</v>
      </c>
      <c r="F3" s="3"/>
      <c r="G3" s="3">
        <v>1.1140000000000001</v>
      </c>
      <c r="H3" s="3"/>
      <c r="I3" s="3"/>
      <c r="J3" s="3">
        <v>1.0620000000000001</v>
      </c>
      <c r="K3" s="3">
        <v>1.2450000000000001</v>
      </c>
      <c r="L3" s="3">
        <v>1.119</v>
      </c>
      <c r="M3" s="3">
        <v>1.103</v>
      </c>
      <c r="N3" s="3"/>
      <c r="O3" s="4">
        <v>570</v>
      </c>
    </row>
    <row r="4" spans="1:15" x14ac:dyDescent="0.25">
      <c r="A4" s="9"/>
      <c r="B4" s="2" t="s">
        <v>3</v>
      </c>
      <c r="C4" s="3"/>
      <c r="D4" s="3">
        <v>1.085</v>
      </c>
      <c r="E4" s="3"/>
      <c r="F4" s="3">
        <v>1.5569999999999999</v>
      </c>
      <c r="G4" s="3">
        <v>1.1200000000000001</v>
      </c>
      <c r="H4" s="3">
        <v>1.1539999999999999</v>
      </c>
      <c r="I4" s="3">
        <v>1.2689999999999999</v>
      </c>
      <c r="J4" s="3">
        <v>1.286</v>
      </c>
      <c r="K4" s="3">
        <v>1.2170000000000001</v>
      </c>
      <c r="L4" s="3">
        <v>1.331</v>
      </c>
      <c r="M4" s="3">
        <v>1.2769999999999999</v>
      </c>
      <c r="N4" s="3"/>
      <c r="O4" s="4">
        <v>570</v>
      </c>
    </row>
    <row r="5" spans="1:15" x14ac:dyDescent="0.25">
      <c r="A5" s="9"/>
      <c r="B5" s="2" t="s">
        <v>4</v>
      </c>
      <c r="C5" s="3"/>
      <c r="D5" s="3"/>
      <c r="E5" s="3"/>
      <c r="F5" s="3"/>
      <c r="G5" s="3">
        <v>1.135</v>
      </c>
      <c r="H5" s="3">
        <v>1.288</v>
      </c>
      <c r="I5" s="3">
        <v>1.101</v>
      </c>
      <c r="J5" s="3">
        <v>1.177</v>
      </c>
      <c r="K5" s="3">
        <v>1.179</v>
      </c>
      <c r="L5" s="3">
        <v>1.4</v>
      </c>
      <c r="M5" s="3">
        <v>1.2549999999999999</v>
      </c>
      <c r="N5" s="3"/>
      <c r="O5" s="4">
        <v>570</v>
      </c>
    </row>
    <row r="6" spans="1:15" x14ac:dyDescent="0.25">
      <c r="A6" s="5"/>
      <c r="B6" s="2"/>
      <c r="C6" s="3"/>
      <c r="D6" s="6">
        <f t="shared" ref="D6:M6" si="0">AVERAGE(D3:D5)</f>
        <v>1.087</v>
      </c>
      <c r="E6" s="6">
        <f t="shared" si="0"/>
        <v>1.0960000000000001</v>
      </c>
      <c r="F6" s="6">
        <f t="shared" si="0"/>
        <v>1.5569999999999999</v>
      </c>
      <c r="G6" s="6">
        <f t="shared" si="0"/>
        <v>1.123</v>
      </c>
      <c r="H6" s="6">
        <f t="shared" si="0"/>
        <v>1.2210000000000001</v>
      </c>
      <c r="I6" s="6">
        <f t="shared" si="0"/>
        <v>1.1850000000000001</v>
      </c>
      <c r="J6" s="6">
        <f t="shared" si="0"/>
        <v>1.175</v>
      </c>
      <c r="K6" s="6">
        <f t="shared" si="0"/>
        <v>1.2136666666666667</v>
      </c>
      <c r="L6" s="6">
        <f t="shared" si="0"/>
        <v>1.2833333333333334</v>
      </c>
      <c r="M6" s="6">
        <f t="shared" si="0"/>
        <v>1.2116666666666667</v>
      </c>
      <c r="N6" s="3"/>
      <c r="O6" s="4"/>
    </row>
    <row r="7" spans="1:15" x14ac:dyDescent="0.25">
      <c r="A7" s="8" t="s">
        <v>13</v>
      </c>
      <c r="B7" s="2" t="s">
        <v>5</v>
      </c>
      <c r="C7" s="3"/>
      <c r="D7" s="3">
        <v>1.0860000000000001</v>
      </c>
      <c r="E7" s="3">
        <v>1.0980000000000001</v>
      </c>
      <c r="F7" s="3">
        <v>1.4710000000000001</v>
      </c>
      <c r="G7" s="3">
        <v>1.1599999999999999</v>
      </c>
      <c r="H7" s="3">
        <v>1.1970000000000001</v>
      </c>
      <c r="I7" s="3"/>
      <c r="J7" s="3">
        <v>1.333</v>
      </c>
      <c r="K7" s="3">
        <v>1.1599999999999999</v>
      </c>
      <c r="L7" s="3">
        <v>1.37</v>
      </c>
      <c r="M7" s="3">
        <v>1.1020000000000001</v>
      </c>
      <c r="N7" s="3"/>
      <c r="O7" s="4">
        <v>570</v>
      </c>
    </row>
    <row r="8" spans="1:15" x14ac:dyDescent="0.25">
      <c r="A8" s="9"/>
      <c r="B8" s="2" t="s">
        <v>6</v>
      </c>
      <c r="C8" s="3"/>
      <c r="D8" s="3"/>
      <c r="E8" s="3"/>
      <c r="F8" s="3">
        <v>1.089</v>
      </c>
      <c r="G8" s="3"/>
      <c r="H8" s="3"/>
      <c r="I8" s="3">
        <v>1.0609999999999999</v>
      </c>
      <c r="J8" s="3">
        <v>1.1379999999999999</v>
      </c>
      <c r="K8" s="3">
        <v>1.1599999999999999</v>
      </c>
      <c r="L8" s="3">
        <v>1.071</v>
      </c>
      <c r="M8" s="3"/>
      <c r="N8" s="3"/>
      <c r="O8" s="4">
        <v>570</v>
      </c>
    </row>
    <row r="9" spans="1:15" x14ac:dyDescent="0.25">
      <c r="A9" s="9"/>
      <c r="B9" s="2" t="s">
        <v>7</v>
      </c>
      <c r="C9" s="3"/>
      <c r="D9" s="3">
        <v>1.091</v>
      </c>
      <c r="E9" s="3"/>
      <c r="F9" s="3">
        <v>1.087</v>
      </c>
      <c r="G9" s="3">
        <v>1.089</v>
      </c>
      <c r="H9" s="3">
        <v>1.1859999999999999</v>
      </c>
      <c r="I9" s="3">
        <v>1.079</v>
      </c>
      <c r="J9" s="3"/>
      <c r="K9" s="3"/>
      <c r="L9" s="3"/>
      <c r="M9" s="3"/>
      <c r="N9" s="3"/>
      <c r="O9" s="4">
        <v>570</v>
      </c>
    </row>
    <row r="10" spans="1:15" x14ac:dyDescent="0.25">
      <c r="B10" s="2" t="s">
        <v>8</v>
      </c>
      <c r="C10" s="3"/>
      <c r="D10" s="6">
        <f t="shared" ref="D10:M10" si="1">AVERAGE(D7:D9)</f>
        <v>1.0885</v>
      </c>
      <c r="E10" s="6">
        <f t="shared" si="1"/>
        <v>1.0980000000000001</v>
      </c>
      <c r="F10" s="6">
        <f t="shared" si="1"/>
        <v>1.2156666666666667</v>
      </c>
      <c r="G10" s="6">
        <f t="shared" si="1"/>
        <v>1.1244999999999998</v>
      </c>
      <c r="H10" s="6">
        <f t="shared" si="1"/>
        <v>1.1915</v>
      </c>
      <c r="I10" s="6">
        <f t="shared" si="1"/>
        <v>1.0699999999999998</v>
      </c>
      <c r="J10" s="6">
        <f t="shared" si="1"/>
        <v>1.2355</v>
      </c>
      <c r="K10" s="6">
        <f t="shared" si="1"/>
        <v>1.1599999999999999</v>
      </c>
      <c r="L10" s="6">
        <f t="shared" si="1"/>
        <v>1.2204999999999999</v>
      </c>
      <c r="M10" s="6">
        <f t="shared" si="1"/>
        <v>1.1020000000000001</v>
      </c>
      <c r="N10" s="3"/>
      <c r="O10" s="4">
        <v>570</v>
      </c>
    </row>
    <row r="12" spans="1:15" x14ac:dyDescent="0.25">
      <c r="B12" s="1"/>
      <c r="C12" s="2">
        <v>1</v>
      </c>
      <c r="D12" s="2">
        <v>3.9100000000000003E-2</v>
      </c>
      <c r="E12" s="2">
        <v>7.8125E-2</v>
      </c>
      <c r="F12" s="2">
        <v>0.15625</v>
      </c>
      <c r="G12" s="2">
        <v>0.3125</v>
      </c>
      <c r="H12" s="2">
        <v>0.625</v>
      </c>
      <c r="I12" s="2">
        <v>1.25</v>
      </c>
      <c r="J12" s="2">
        <v>2.5</v>
      </c>
      <c r="K12" s="2">
        <v>5</v>
      </c>
      <c r="L12" s="2" t="s">
        <v>18</v>
      </c>
      <c r="M12" s="2" t="s">
        <v>3</v>
      </c>
      <c r="N12" s="2">
        <v>12</v>
      </c>
    </row>
    <row r="13" spans="1:15" x14ac:dyDescent="0.25">
      <c r="B13" s="2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>
        <v>570</v>
      </c>
    </row>
    <row r="14" spans="1:15" x14ac:dyDescent="0.25">
      <c r="A14" s="8" t="s">
        <v>12</v>
      </c>
      <c r="B14" s="2" t="s">
        <v>2</v>
      </c>
      <c r="C14" s="3"/>
      <c r="D14" s="3"/>
      <c r="E14" s="3"/>
      <c r="F14" s="3">
        <v>1.2</v>
      </c>
      <c r="G14" s="3"/>
      <c r="H14" s="3">
        <v>1.1100000000000001</v>
      </c>
      <c r="I14" s="3">
        <v>1.1120000000000001</v>
      </c>
      <c r="J14" s="3">
        <v>1.103</v>
      </c>
      <c r="K14" s="3">
        <v>1.111</v>
      </c>
      <c r="L14" s="3"/>
      <c r="M14" s="3"/>
      <c r="N14" s="3"/>
      <c r="O14" s="4">
        <v>570</v>
      </c>
    </row>
    <row r="15" spans="1:15" x14ac:dyDescent="0.25">
      <c r="A15" s="9"/>
      <c r="B15" s="2" t="s">
        <v>3</v>
      </c>
      <c r="C15" s="3"/>
      <c r="D15" s="3">
        <v>1.629</v>
      </c>
      <c r="E15" s="3">
        <v>1.1779999999999999</v>
      </c>
      <c r="F15" s="3">
        <v>1.163</v>
      </c>
      <c r="G15" s="3">
        <v>1.0660000000000001</v>
      </c>
      <c r="H15" s="3"/>
      <c r="I15" s="3"/>
      <c r="J15" s="3"/>
      <c r="K15" s="3">
        <v>1.1919999999999999</v>
      </c>
      <c r="L15" s="3"/>
      <c r="M15" s="3">
        <v>1.127</v>
      </c>
      <c r="N15" s="3"/>
      <c r="O15" s="4">
        <v>570</v>
      </c>
    </row>
    <row r="16" spans="1:15" x14ac:dyDescent="0.25">
      <c r="A16" s="9"/>
      <c r="B16" s="2" t="s">
        <v>4</v>
      </c>
      <c r="C16" s="3"/>
      <c r="D16" s="3">
        <v>1.9079999999999999</v>
      </c>
      <c r="E16" s="3">
        <v>1.2589999999999999</v>
      </c>
      <c r="F16" s="3">
        <v>1.1679999999999999</v>
      </c>
      <c r="G16" s="3">
        <v>1.3069999999999999</v>
      </c>
      <c r="H16" s="3">
        <v>1.1519999999999999</v>
      </c>
      <c r="I16" s="3">
        <v>1.0609999999999999</v>
      </c>
      <c r="J16" s="3">
        <v>1.077</v>
      </c>
      <c r="K16" s="3"/>
      <c r="L16" s="3">
        <v>1.266</v>
      </c>
      <c r="M16" s="3"/>
      <c r="N16" s="3"/>
      <c r="O16" s="4">
        <v>570</v>
      </c>
    </row>
    <row r="17" spans="1:15" x14ac:dyDescent="0.25">
      <c r="A17" s="5"/>
      <c r="B17" s="2"/>
      <c r="C17" s="3"/>
      <c r="D17" s="6">
        <f t="shared" ref="D17:M17" si="2">AVERAGE(D14:D16)</f>
        <v>1.7685</v>
      </c>
      <c r="E17" s="6">
        <f t="shared" si="2"/>
        <v>1.2184999999999999</v>
      </c>
      <c r="F17" s="6">
        <f t="shared" si="2"/>
        <v>1.1769999999999998</v>
      </c>
      <c r="G17" s="6">
        <f t="shared" si="2"/>
        <v>1.1865000000000001</v>
      </c>
      <c r="H17" s="6">
        <f t="shared" si="2"/>
        <v>1.131</v>
      </c>
      <c r="I17" s="6">
        <f t="shared" si="2"/>
        <v>1.0865</v>
      </c>
      <c r="J17" s="6">
        <f t="shared" si="2"/>
        <v>1.0899999999999999</v>
      </c>
      <c r="K17" s="6">
        <f t="shared" si="2"/>
        <v>1.1515</v>
      </c>
      <c r="L17" s="6">
        <f t="shared" si="2"/>
        <v>1.266</v>
      </c>
      <c r="M17" s="6">
        <f t="shared" si="2"/>
        <v>1.127</v>
      </c>
      <c r="N17" s="3"/>
      <c r="O17" s="4"/>
    </row>
    <row r="18" spans="1:15" x14ac:dyDescent="0.25">
      <c r="A18" s="8" t="s">
        <v>13</v>
      </c>
      <c r="B18" s="2" t="s">
        <v>5</v>
      </c>
      <c r="C18" s="3"/>
      <c r="D18" s="3">
        <v>1.859</v>
      </c>
      <c r="E18" s="3">
        <v>1.157</v>
      </c>
      <c r="F18" s="3">
        <v>1.1639999999999999</v>
      </c>
      <c r="G18" s="3">
        <v>1.254</v>
      </c>
      <c r="H18" s="3">
        <v>1.2230000000000001</v>
      </c>
      <c r="I18" s="3">
        <v>1.157</v>
      </c>
      <c r="J18" s="3">
        <v>1.046</v>
      </c>
      <c r="K18" s="3">
        <v>1.139</v>
      </c>
      <c r="L18" s="3">
        <v>1.8089999999999999</v>
      </c>
      <c r="M18" s="3"/>
      <c r="N18" s="3"/>
      <c r="O18" s="4">
        <v>570</v>
      </c>
    </row>
    <row r="19" spans="1:15" x14ac:dyDescent="0.25">
      <c r="A19" s="9"/>
      <c r="B19" s="2" t="s">
        <v>6</v>
      </c>
      <c r="C19" s="3"/>
      <c r="D19" s="3"/>
      <c r="E19" s="3">
        <v>1.1970000000000001</v>
      </c>
      <c r="F19" s="3">
        <v>1.137</v>
      </c>
      <c r="G19" s="3">
        <v>1.23</v>
      </c>
      <c r="H19" s="3">
        <v>1.18</v>
      </c>
      <c r="I19" s="3">
        <v>1.161</v>
      </c>
      <c r="J19" s="3">
        <v>1.129</v>
      </c>
      <c r="K19" s="3">
        <v>1.0489999999999999</v>
      </c>
      <c r="L19" s="3">
        <v>1.9350000000000001</v>
      </c>
      <c r="M19" s="3">
        <v>1.0780000000000001</v>
      </c>
      <c r="N19" s="3"/>
      <c r="O19" s="4">
        <v>570</v>
      </c>
    </row>
    <row r="20" spans="1:15" x14ac:dyDescent="0.25">
      <c r="A20" s="9"/>
      <c r="B20" s="2" t="s">
        <v>7</v>
      </c>
      <c r="C20" s="3"/>
      <c r="D20" s="3"/>
      <c r="E20" s="3">
        <v>0.54800000000000004</v>
      </c>
      <c r="F20" s="3">
        <v>0.7</v>
      </c>
      <c r="G20" s="3">
        <v>1.034</v>
      </c>
      <c r="H20" s="3">
        <v>1.0620000000000001</v>
      </c>
      <c r="I20" s="3">
        <v>1.022</v>
      </c>
      <c r="J20" s="3">
        <v>1.06</v>
      </c>
      <c r="K20" s="3">
        <v>0.71699999999999997</v>
      </c>
      <c r="L20" s="3"/>
      <c r="M20" s="3"/>
      <c r="N20" s="3"/>
      <c r="O20" s="4">
        <v>570</v>
      </c>
    </row>
    <row r="21" spans="1:15" ht="15.75" customHeight="1" x14ac:dyDescent="0.25">
      <c r="B21" s="2" t="s">
        <v>8</v>
      </c>
      <c r="C21" s="3"/>
      <c r="D21" s="6">
        <f t="shared" ref="D21:M21" si="3">AVERAGE(D18:D20)</f>
        <v>1.859</v>
      </c>
      <c r="E21" s="6">
        <f t="shared" si="3"/>
        <v>0.96733333333333338</v>
      </c>
      <c r="F21" s="6">
        <f t="shared" si="3"/>
        <v>1.0003333333333335</v>
      </c>
      <c r="G21" s="6">
        <f t="shared" si="3"/>
        <v>1.1726666666666665</v>
      </c>
      <c r="H21" s="6">
        <f t="shared" si="3"/>
        <v>1.155</v>
      </c>
      <c r="I21" s="6">
        <f t="shared" si="3"/>
        <v>1.1133333333333333</v>
      </c>
      <c r="J21" s="6">
        <f t="shared" si="3"/>
        <v>1.0783333333333334</v>
      </c>
      <c r="K21" s="6">
        <f t="shared" si="3"/>
        <v>0.96833333333333327</v>
      </c>
      <c r="L21" s="6">
        <f t="shared" si="3"/>
        <v>1.8719999999999999</v>
      </c>
      <c r="M21" s="6">
        <f t="shared" si="3"/>
        <v>1.0780000000000001</v>
      </c>
      <c r="N21" s="3"/>
      <c r="O21" s="4">
        <v>570</v>
      </c>
    </row>
    <row r="22" spans="1:15" ht="15.75" customHeight="1" x14ac:dyDescent="0.25"/>
    <row r="23" spans="1:15" ht="15.75" customHeight="1" x14ac:dyDescent="0.25">
      <c r="B23" s="1"/>
      <c r="C23" s="2">
        <v>1</v>
      </c>
      <c r="D23" s="2">
        <v>3.9100000000000003E-2</v>
      </c>
      <c r="E23" s="2">
        <v>7.8125E-2</v>
      </c>
      <c r="F23" s="2">
        <v>0.15625</v>
      </c>
      <c r="G23" s="2">
        <v>0.3125</v>
      </c>
      <c r="H23" s="2">
        <v>0.625</v>
      </c>
      <c r="I23" s="2">
        <v>1.25</v>
      </c>
      <c r="J23" s="2">
        <v>2.5</v>
      </c>
      <c r="K23" s="2">
        <v>5</v>
      </c>
      <c r="L23" s="2" t="s">
        <v>18</v>
      </c>
      <c r="M23" s="2" t="s">
        <v>3</v>
      </c>
      <c r="N23" s="2">
        <v>12</v>
      </c>
    </row>
    <row r="24" spans="1:15" ht="15.75" customHeight="1" x14ac:dyDescent="0.25">
      <c r="B24" s="2" t="s"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570</v>
      </c>
    </row>
    <row r="25" spans="1:15" ht="15.75" customHeight="1" x14ac:dyDescent="0.25">
      <c r="A25" s="8" t="s">
        <v>12</v>
      </c>
      <c r="B25" s="2" t="s">
        <v>2</v>
      </c>
      <c r="C25" s="3"/>
      <c r="D25" s="3">
        <v>1.101</v>
      </c>
      <c r="E25" s="3">
        <v>1.1180000000000001</v>
      </c>
      <c r="F25" s="3"/>
      <c r="G25" s="3"/>
      <c r="H25" s="3"/>
      <c r="I25" s="3"/>
      <c r="J25" s="3"/>
      <c r="K25" s="3"/>
      <c r="L25" s="3"/>
      <c r="M25" s="3">
        <v>2.58</v>
      </c>
      <c r="N25" s="3"/>
      <c r="O25" s="4">
        <v>570</v>
      </c>
    </row>
    <row r="26" spans="1:15" ht="15.75" customHeight="1" x14ac:dyDescent="0.25">
      <c r="A26" s="9"/>
      <c r="B26" s="2" t="s">
        <v>3</v>
      </c>
      <c r="C26" s="3"/>
      <c r="D26" s="3">
        <v>1.1100000000000001</v>
      </c>
      <c r="E26" s="3"/>
      <c r="F26" s="3">
        <v>1.052</v>
      </c>
      <c r="G26" s="3">
        <v>1.2310000000000001</v>
      </c>
      <c r="H26" s="3">
        <v>1.3220000000000001</v>
      </c>
      <c r="I26" s="3">
        <v>1.3069999999999999</v>
      </c>
      <c r="J26" s="3">
        <v>1.216</v>
      </c>
      <c r="K26" s="3">
        <v>1.127</v>
      </c>
      <c r="L26" s="3">
        <v>1.0349999999999999</v>
      </c>
      <c r="M26" s="3"/>
      <c r="N26" s="3"/>
      <c r="O26" s="4">
        <v>570</v>
      </c>
    </row>
    <row r="27" spans="1:15" ht="15.75" customHeight="1" x14ac:dyDescent="0.25">
      <c r="A27" s="9"/>
      <c r="B27" s="2" t="s">
        <v>4</v>
      </c>
      <c r="C27" s="3"/>
      <c r="D27" s="3"/>
      <c r="E27" s="3">
        <v>1.1020000000000001</v>
      </c>
      <c r="F27" s="3">
        <v>1.262</v>
      </c>
      <c r="G27" s="3">
        <v>1.268</v>
      </c>
      <c r="H27" s="3">
        <v>1.282</v>
      </c>
      <c r="I27" s="3">
        <v>1.304</v>
      </c>
      <c r="J27" s="3">
        <v>1.2549999999999999</v>
      </c>
      <c r="K27" s="3">
        <v>1.17</v>
      </c>
      <c r="L27" s="3">
        <v>1.1870000000000001</v>
      </c>
      <c r="M27" s="3">
        <v>1.363</v>
      </c>
      <c r="N27" s="3"/>
      <c r="O27" s="4">
        <v>570</v>
      </c>
    </row>
    <row r="28" spans="1:15" ht="15.75" customHeight="1" x14ac:dyDescent="0.25">
      <c r="A28" s="5"/>
      <c r="B28" s="2"/>
      <c r="C28" s="3"/>
      <c r="D28" s="6">
        <f t="shared" ref="D28:M28" si="4">AVERAGE(D25:D27)</f>
        <v>1.1055000000000001</v>
      </c>
      <c r="E28" s="6">
        <f t="shared" si="4"/>
        <v>1.1100000000000001</v>
      </c>
      <c r="F28" s="6">
        <f t="shared" si="4"/>
        <v>1.157</v>
      </c>
      <c r="G28" s="6">
        <f t="shared" si="4"/>
        <v>1.2495000000000001</v>
      </c>
      <c r="H28" s="6">
        <f t="shared" si="4"/>
        <v>1.302</v>
      </c>
      <c r="I28" s="6">
        <f t="shared" si="4"/>
        <v>1.3054999999999999</v>
      </c>
      <c r="J28" s="6">
        <f t="shared" si="4"/>
        <v>1.2355</v>
      </c>
      <c r="K28" s="6">
        <f t="shared" si="4"/>
        <v>1.1484999999999999</v>
      </c>
      <c r="L28" s="6">
        <f t="shared" si="4"/>
        <v>1.111</v>
      </c>
      <c r="M28" s="6">
        <f t="shared" si="4"/>
        <v>1.9715</v>
      </c>
      <c r="N28" s="3"/>
      <c r="O28" s="4"/>
    </row>
    <row r="29" spans="1:15" ht="15.75" customHeight="1" x14ac:dyDescent="0.25">
      <c r="A29" s="8" t="s">
        <v>13</v>
      </c>
      <c r="B29" s="2" t="s">
        <v>5</v>
      </c>
      <c r="C29" s="3"/>
      <c r="D29" s="3">
        <v>1.087</v>
      </c>
      <c r="E29" s="3">
        <v>1.2</v>
      </c>
      <c r="F29" s="3">
        <v>1.2430000000000001</v>
      </c>
      <c r="G29" s="3">
        <v>1.321</v>
      </c>
      <c r="H29" s="3">
        <v>1.4</v>
      </c>
      <c r="I29" s="3">
        <v>1.2130000000000001</v>
      </c>
      <c r="J29" s="3">
        <v>1.1779999999999999</v>
      </c>
      <c r="K29" s="3">
        <v>1.121</v>
      </c>
      <c r="L29" s="3">
        <v>1.1599999999999999</v>
      </c>
      <c r="M29" s="3">
        <v>1.43</v>
      </c>
      <c r="N29" s="3"/>
      <c r="O29" s="4">
        <v>570</v>
      </c>
    </row>
    <row r="30" spans="1:15" ht="15.75" customHeight="1" x14ac:dyDescent="0.25">
      <c r="A30" s="9"/>
      <c r="B30" s="2" t="s">
        <v>6</v>
      </c>
      <c r="C30" s="3"/>
      <c r="D30" s="3"/>
      <c r="E30" s="3">
        <v>0.93799999999999994</v>
      </c>
      <c r="F30" s="3">
        <v>1.234</v>
      </c>
      <c r="G30" s="3">
        <v>1.2909999999999999</v>
      </c>
      <c r="H30" s="3">
        <v>1.329</v>
      </c>
      <c r="I30" s="3">
        <v>1.357</v>
      </c>
      <c r="J30" s="3">
        <v>1.2869999999999999</v>
      </c>
      <c r="K30" s="3">
        <v>1.256</v>
      </c>
      <c r="L30" s="3">
        <v>1.2350000000000001</v>
      </c>
      <c r="M30" s="3">
        <v>1.26</v>
      </c>
      <c r="N30" s="3"/>
      <c r="O30" s="4">
        <v>570</v>
      </c>
    </row>
    <row r="31" spans="1:15" ht="15.75" customHeight="1" x14ac:dyDescent="0.25">
      <c r="A31" s="9"/>
      <c r="B31" s="2" t="s">
        <v>7</v>
      </c>
      <c r="C31" s="3"/>
      <c r="D31" s="3">
        <v>1.1000000000000001</v>
      </c>
      <c r="E31" s="3">
        <v>1.0960000000000001</v>
      </c>
      <c r="F31" s="3"/>
      <c r="G31" s="3"/>
      <c r="H31" s="3"/>
      <c r="I31" s="3">
        <v>1.0589999999999999</v>
      </c>
      <c r="J31" s="3"/>
      <c r="K31" s="3"/>
      <c r="L31" s="3"/>
      <c r="M31" s="3"/>
      <c r="N31" s="3"/>
      <c r="O31" s="4">
        <v>570</v>
      </c>
    </row>
    <row r="32" spans="1:15" ht="15.75" customHeight="1" x14ac:dyDescent="0.25">
      <c r="B32" s="2" t="s">
        <v>8</v>
      </c>
      <c r="C32" s="3"/>
      <c r="D32" s="6">
        <f t="shared" ref="D32:M32" si="5">AVERAGE(D29:D31)</f>
        <v>1.0935000000000001</v>
      </c>
      <c r="E32" s="6">
        <f t="shared" si="5"/>
        <v>1.0780000000000001</v>
      </c>
      <c r="F32" s="6">
        <f t="shared" si="5"/>
        <v>1.2385000000000002</v>
      </c>
      <c r="G32" s="6">
        <f t="shared" si="5"/>
        <v>1.306</v>
      </c>
      <c r="H32" s="6">
        <f t="shared" si="5"/>
        <v>1.3645</v>
      </c>
      <c r="I32" s="6">
        <f t="shared" si="5"/>
        <v>1.2096666666666669</v>
      </c>
      <c r="J32" s="6">
        <f t="shared" si="5"/>
        <v>1.2324999999999999</v>
      </c>
      <c r="K32" s="6">
        <f t="shared" si="5"/>
        <v>1.1884999999999999</v>
      </c>
      <c r="L32" s="6">
        <f t="shared" si="5"/>
        <v>1.1975</v>
      </c>
      <c r="M32" s="6">
        <f t="shared" si="5"/>
        <v>1.345</v>
      </c>
      <c r="N32" s="3"/>
      <c r="O32" s="4">
        <v>570</v>
      </c>
    </row>
    <row r="33" spans="2:16" ht="15.75" customHeight="1" x14ac:dyDescent="0.25"/>
    <row r="34" spans="2:16" ht="15.75" customHeight="1" x14ac:dyDescent="0.25">
      <c r="C34" s="7" t="s">
        <v>12</v>
      </c>
      <c r="D34" s="7">
        <f t="shared" ref="D34:M34" si="6">AVERAGE(D6,D17,D28)</f>
        <v>1.3203333333333334</v>
      </c>
      <c r="E34" s="7">
        <f t="shared" si="6"/>
        <v>1.1415</v>
      </c>
      <c r="F34" s="7">
        <f t="shared" si="6"/>
        <v>1.2969999999999999</v>
      </c>
      <c r="G34" s="7">
        <f t="shared" si="6"/>
        <v>1.1863333333333335</v>
      </c>
      <c r="H34" s="7">
        <f t="shared" si="6"/>
        <v>1.2180000000000002</v>
      </c>
      <c r="I34" s="7">
        <f t="shared" si="6"/>
        <v>1.1923333333333332</v>
      </c>
      <c r="J34" s="7">
        <f t="shared" si="6"/>
        <v>1.1668333333333332</v>
      </c>
      <c r="K34" s="7">
        <f t="shared" si="6"/>
        <v>1.1712222222222222</v>
      </c>
      <c r="L34" s="7">
        <f t="shared" si="6"/>
        <v>1.2201111111111109</v>
      </c>
      <c r="M34" s="7">
        <f t="shared" si="6"/>
        <v>1.4367222222222222</v>
      </c>
      <c r="O34" s="7" t="s">
        <v>18</v>
      </c>
      <c r="P34" s="7">
        <f>AVERAGE(M6,M10,M17,M21,M28,M32)</f>
        <v>1.3058611111111111</v>
      </c>
    </row>
    <row r="35" spans="2:16" ht="15.75" customHeight="1" x14ac:dyDescent="0.25">
      <c r="C35" s="7" t="s">
        <v>13</v>
      </c>
      <c r="D35" s="7">
        <f t="shared" ref="D35:M35" si="7">AVERAGE(D10,D21,D32)</f>
        <v>1.3470000000000002</v>
      </c>
      <c r="E35" s="7">
        <f t="shared" si="7"/>
        <v>1.0477777777777779</v>
      </c>
      <c r="F35" s="7">
        <f t="shared" si="7"/>
        <v>1.1515000000000002</v>
      </c>
      <c r="G35" s="7">
        <f t="shared" si="7"/>
        <v>1.2010555555555555</v>
      </c>
      <c r="H35" s="7">
        <f t="shared" si="7"/>
        <v>1.2369999999999999</v>
      </c>
      <c r="I35" s="7">
        <f t="shared" si="7"/>
        <v>1.131</v>
      </c>
      <c r="J35" s="7">
        <f t="shared" si="7"/>
        <v>1.1821111111111111</v>
      </c>
      <c r="K35" s="7">
        <f t="shared" si="7"/>
        <v>1.1056111111111109</v>
      </c>
      <c r="L35" s="7">
        <f t="shared" si="7"/>
        <v>1.43</v>
      </c>
      <c r="M35" s="7">
        <f t="shared" si="7"/>
        <v>1.175</v>
      </c>
    </row>
    <row r="36" spans="2:16" ht="15.75" customHeight="1" x14ac:dyDescent="0.25"/>
    <row r="37" spans="2:16" ht="15.75" customHeight="1" x14ac:dyDescent="0.25">
      <c r="C37" s="7" t="s">
        <v>12</v>
      </c>
      <c r="D37" s="7">
        <v>1.3203333333333334</v>
      </c>
      <c r="E37" s="7">
        <v>1.1415</v>
      </c>
      <c r="F37" s="7">
        <v>1.2969999999999999</v>
      </c>
      <c r="G37" s="7">
        <v>1.1863333333333335</v>
      </c>
      <c r="H37" s="7">
        <v>1.2180000000000002</v>
      </c>
      <c r="I37" s="7">
        <v>1.1923333333333332</v>
      </c>
      <c r="J37" s="7">
        <v>1.1668333333333332</v>
      </c>
      <c r="K37" s="7">
        <v>1.1712222222222222</v>
      </c>
    </row>
    <row r="38" spans="2:16" ht="15.75" customHeight="1" x14ac:dyDescent="0.25">
      <c r="C38" s="7" t="s">
        <v>13</v>
      </c>
      <c r="D38" s="7">
        <v>1.3470000000000002</v>
      </c>
      <c r="E38" s="7">
        <v>1.0477777777777779</v>
      </c>
      <c r="F38" s="7">
        <v>1.1515000000000002</v>
      </c>
      <c r="G38" s="7">
        <v>1.2010555555555555</v>
      </c>
      <c r="H38" s="7">
        <v>1.2369999999999999</v>
      </c>
      <c r="I38" s="7">
        <v>1.131</v>
      </c>
      <c r="J38" s="7">
        <v>1.1821111111111111</v>
      </c>
      <c r="K38" s="7">
        <v>1.1056111111111109</v>
      </c>
    </row>
    <row r="39" spans="2:16" ht="15.75" customHeight="1" x14ac:dyDescent="0.25"/>
    <row r="40" spans="2:16" ht="15.75" customHeight="1" x14ac:dyDescent="0.25">
      <c r="D40" s="7" t="s">
        <v>12</v>
      </c>
      <c r="E40" s="7" t="s">
        <v>13</v>
      </c>
      <c r="O40" s="7" t="s">
        <v>12</v>
      </c>
      <c r="P40" s="7" t="s">
        <v>13</v>
      </c>
    </row>
    <row r="41" spans="2:16" ht="15.75" customHeight="1" x14ac:dyDescent="0.25">
      <c r="B41" s="2">
        <v>3.9100000000000003E-2</v>
      </c>
      <c r="C41" s="7">
        <f t="shared" ref="C41:C48" si="8">LOG10(B41)</f>
        <v>-1.4078232426041331</v>
      </c>
      <c r="D41" s="7">
        <f t="shared" ref="D41:E41" si="9">(O41/$P$34)*100</f>
        <v>101.10825126034332</v>
      </c>
      <c r="E41" s="7">
        <f t="shared" si="9"/>
        <v>103.15032651932528</v>
      </c>
      <c r="O41" s="7">
        <v>1.3203333333333334</v>
      </c>
      <c r="P41" s="7">
        <v>1.3470000000000002</v>
      </c>
    </row>
    <row r="42" spans="2:16" ht="15.75" customHeight="1" x14ac:dyDescent="0.25">
      <c r="B42" s="2">
        <v>7.8125E-2</v>
      </c>
      <c r="C42" s="7">
        <f t="shared" si="8"/>
        <v>-1.1072099696478683</v>
      </c>
      <c r="D42" s="7">
        <f t="shared" ref="D42:E42" si="10">(O42/$P$34)*100</f>
        <v>87.413584054795678</v>
      </c>
      <c r="E42" s="7">
        <f t="shared" si="10"/>
        <v>80.236540384165423</v>
      </c>
      <c r="O42" s="7">
        <v>1.1415</v>
      </c>
      <c r="P42" s="7">
        <v>1.0477777777777779</v>
      </c>
    </row>
    <row r="43" spans="2:16" ht="15.75" customHeight="1" x14ac:dyDescent="0.25">
      <c r="B43" s="2">
        <v>0.15625</v>
      </c>
      <c r="C43" s="7">
        <f t="shared" si="8"/>
        <v>-0.80617997398388719</v>
      </c>
      <c r="D43" s="7">
        <f t="shared" ref="D43:E43" si="11">(O43/$P$34)*100</f>
        <v>99.321435408734118</v>
      </c>
      <c r="E43" s="7">
        <f t="shared" si="11"/>
        <v>88.179362276913935</v>
      </c>
      <c r="O43" s="7">
        <v>1.2969999999999999</v>
      </c>
      <c r="P43" s="7">
        <v>1.1515000000000002</v>
      </c>
    </row>
    <row r="44" spans="2:16" ht="15.75" customHeight="1" x14ac:dyDescent="0.25">
      <c r="B44" s="2">
        <v>0.3125</v>
      </c>
      <c r="C44" s="7">
        <f t="shared" si="8"/>
        <v>-0.50514997831990593</v>
      </c>
      <c r="D44" s="7">
        <f t="shared" ref="D44:E44" si="12">(O44/$P$34)*100</f>
        <v>90.84682308395908</v>
      </c>
      <c r="E44" s="7">
        <f t="shared" si="12"/>
        <v>91.97421879985535</v>
      </c>
      <c r="O44" s="7">
        <v>1.1863333333333335</v>
      </c>
      <c r="P44" s="7">
        <v>1.2010555555555555</v>
      </c>
    </row>
    <row r="45" spans="2:16" ht="15.75" customHeight="1" x14ac:dyDescent="0.25">
      <c r="B45" s="2">
        <v>0.625</v>
      </c>
      <c r="C45" s="7">
        <f t="shared" si="8"/>
        <v>-0.20411998265592479</v>
      </c>
      <c r="D45" s="7">
        <f t="shared" ref="D45:E45" si="13">(O45/$P$34)*100</f>
        <v>93.271787454000147</v>
      </c>
      <c r="E45" s="7">
        <f t="shared" si="13"/>
        <v>94.726766076024745</v>
      </c>
      <c r="O45" s="7">
        <v>1.2180000000000002</v>
      </c>
      <c r="P45" s="7">
        <v>1.2369999999999999</v>
      </c>
    </row>
    <row r="46" spans="2:16" ht="15.75" customHeight="1" x14ac:dyDescent="0.25">
      <c r="B46" s="2">
        <v>1.25</v>
      </c>
      <c r="C46" s="7">
        <f t="shared" si="8"/>
        <v>9.691001300805642E-2</v>
      </c>
      <c r="D46" s="7">
        <f t="shared" ref="D46:E46" si="14">(O46/$P$34)*100</f>
        <v>91.306290017229998</v>
      </c>
      <c r="E46" s="7">
        <f t="shared" si="14"/>
        <v>86.609516921571554</v>
      </c>
      <c r="O46" s="7">
        <v>1.1923333333333332</v>
      </c>
      <c r="P46" s="7">
        <v>1.131</v>
      </c>
    </row>
    <row r="47" spans="2:16" ht="15.75" customHeight="1" x14ac:dyDescent="0.25">
      <c r="B47" s="2">
        <v>2.5</v>
      </c>
      <c r="C47" s="7">
        <f t="shared" si="8"/>
        <v>0.3979400086720376</v>
      </c>
      <c r="D47" s="7">
        <f t="shared" ref="D47:E47" si="15">(O47/$P$34)*100</f>
        <v>89.353555550828517</v>
      </c>
      <c r="E47" s="7">
        <f t="shared" si="15"/>
        <v>90.523494501286933</v>
      </c>
      <c r="O47" s="7">
        <v>1.1668333333333332</v>
      </c>
      <c r="P47" s="7">
        <v>1.1821111111111111</v>
      </c>
    </row>
    <row r="48" spans="2:16" ht="15.75" customHeight="1" x14ac:dyDescent="0.25">
      <c r="B48" s="2">
        <v>5</v>
      </c>
      <c r="C48" s="7">
        <f t="shared" si="8"/>
        <v>0.69897000433601886</v>
      </c>
      <c r="D48" s="7">
        <f t="shared" ref="D48:E48" si="16">(O48/$P$34)*100</f>
        <v>89.689647103869291</v>
      </c>
      <c r="E48" s="7">
        <f t="shared" si="16"/>
        <v>84.665291102082477</v>
      </c>
      <c r="O48" s="7">
        <v>1.1712222222222222</v>
      </c>
      <c r="P48" s="7">
        <v>1.1056111111111109</v>
      </c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9:A31"/>
    <mergeCell ref="A3:A5"/>
    <mergeCell ref="A7:A9"/>
    <mergeCell ref="A14:A16"/>
    <mergeCell ref="A18:A20"/>
    <mergeCell ref="A25:A27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00"/>
  <sheetViews>
    <sheetView workbookViewId="0">
      <selection activeCell="D1" sqref="D1:M1"/>
    </sheetView>
  </sheetViews>
  <sheetFormatPr defaultColWidth="14.42578125" defaultRowHeight="15" customHeight="1" x14ac:dyDescent="0.25"/>
  <cols>
    <col min="1" max="3" width="8.7109375" customWidth="1"/>
    <col min="4" max="4" width="11.5703125" customWidth="1"/>
    <col min="5" max="26" width="8.7109375" customWidth="1"/>
  </cols>
  <sheetData>
    <row r="1" spans="1:14" x14ac:dyDescent="0.25">
      <c r="B1" s="1"/>
      <c r="C1" s="2">
        <v>1</v>
      </c>
      <c r="D1" s="2">
        <v>3.9100000000000003E-2</v>
      </c>
      <c r="E1" s="2">
        <v>7.8125E-2</v>
      </c>
      <c r="F1" s="2">
        <v>0.15625</v>
      </c>
      <c r="G1" s="2">
        <v>0.3125</v>
      </c>
      <c r="H1" s="2">
        <v>0.625</v>
      </c>
      <c r="I1" s="2">
        <v>1.25</v>
      </c>
      <c r="J1" s="2">
        <v>2.5</v>
      </c>
      <c r="K1" s="2">
        <v>5</v>
      </c>
      <c r="L1" s="2" t="s">
        <v>18</v>
      </c>
      <c r="M1" s="2" t="s">
        <v>3</v>
      </c>
      <c r="N1" s="2">
        <v>12</v>
      </c>
    </row>
    <row r="2" spans="1:14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8" t="s">
        <v>14</v>
      </c>
      <c r="B3" s="2" t="s">
        <v>2</v>
      </c>
      <c r="C3" s="3"/>
      <c r="D3" s="3">
        <v>1.143</v>
      </c>
      <c r="E3" s="3">
        <v>1.133</v>
      </c>
      <c r="F3" s="3"/>
      <c r="G3" s="3"/>
      <c r="H3" s="3"/>
      <c r="I3" s="3">
        <v>1.2</v>
      </c>
      <c r="J3" s="3"/>
      <c r="K3" s="3">
        <v>1.167</v>
      </c>
      <c r="L3" s="3"/>
      <c r="M3" s="3"/>
      <c r="N3" s="3"/>
    </row>
    <row r="4" spans="1:14" x14ac:dyDescent="0.25">
      <c r="A4" s="9"/>
      <c r="B4" s="2" t="s">
        <v>3</v>
      </c>
      <c r="C4" s="3"/>
      <c r="D4" s="3">
        <v>1.1399999999999999</v>
      </c>
      <c r="E4" s="3">
        <v>1.6359999999999999</v>
      </c>
      <c r="F4" s="3">
        <v>0.92600000000000005</v>
      </c>
      <c r="G4" s="3">
        <v>1.153</v>
      </c>
      <c r="H4" s="3">
        <v>1.1830000000000001</v>
      </c>
      <c r="I4" s="3">
        <v>1.1379999999999999</v>
      </c>
      <c r="J4" s="3">
        <v>1.151</v>
      </c>
      <c r="K4" s="3">
        <v>1.204</v>
      </c>
      <c r="L4" s="3"/>
      <c r="M4" s="3"/>
      <c r="N4" s="3"/>
    </row>
    <row r="5" spans="1:14" x14ac:dyDescent="0.25">
      <c r="A5" s="9"/>
      <c r="B5" s="2" t="s">
        <v>4</v>
      </c>
      <c r="C5" s="3"/>
      <c r="D5" s="3">
        <v>1.1020000000000001</v>
      </c>
      <c r="E5" s="3"/>
      <c r="F5" s="3">
        <v>1.2150000000000001</v>
      </c>
      <c r="G5" s="3">
        <v>1.321</v>
      </c>
      <c r="H5" s="3">
        <v>1.472</v>
      </c>
      <c r="I5" s="3">
        <v>1.294</v>
      </c>
      <c r="J5" s="3">
        <v>1.2729999999999999</v>
      </c>
      <c r="K5" s="3">
        <v>1.294</v>
      </c>
      <c r="L5" s="3">
        <v>1.3089999999999999</v>
      </c>
      <c r="M5" s="3">
        <v>1.206</v>
      </c>
      <c r="N5" s="3"/>
    </row>
    <row r="6" spans="1:14" x14ac:dyDescent="0.25">
      <c r="A6" s="5"/>
      <c r="B6" s="2"/>
      <c r="C6" s="3"/>
      <c r="D6" s="6">
        <f t="shared" ref="D6:M6" si="0">AVERAGE(D3:D5)</f>
        <v>1.1283333333333332</v>
      </c>
      <c r="E6" s="6">
        <f t="shared" si="0"/>
        <v>1.3845000000000001</v>
      </c>
      <c r="F6" s="6">
        <f t="shared" si="0"/>
        <v>1.0705</v>
      </c>
      <c r="G6" s="6">
        <f t="shared" si="0"/>
        <v>1.2370000000000001</v>
      </c>
      <c r="H6" s="6">
        <f t="shared" si="0"/>
        <v>1.3275000000000001</v>
      </c>
      <c r="I6" s="6">
        <f t="shared" si="0"/>
        <v>1.2106666666666668</v>
      </c>
      <c r="J6" s="6">
        <f t="shared" si="0"/>
        <v>1.212</v>
      </c>
      <c r="K6" s="6">
        <f t="shared" si="0"/>
        <v>1.2216666666666667</v>
      </c>
      <c r="L6" s="6">
        <f t="shared" si="0"/>
        <v>1.3089999999999999</v>
      </c>
      <c r="M6" s="6">
        <f t="shared" si="0"/>
        <v>1.206</v>
      </c>
      <c r="N6" s="3"/>
    </row>
    <row r="7" spans="1:14" x14ac:dyDescent="0.25">
      <c r="A7" s="8" t="s">
        <v>15</v>
      </c>
      <c r="B7" s="2" t="s">
        <v>5</v>
      </c>
      <c r="C7" s="3"/>
      <c r="D7" s="3">
        <v>1.085</v>
      </c>
      <c r="E7" s="3">
        <v>1.0589999999999999</v>
      </c>
      <c r="F7" s="3">
        <v>1.2450000000000001</v>
      </c>
      <c r="G7" s="3">
        <v>1.2470000000000001</v>
      </c>
      <c r="H7" s="3">
        <v>1.2549999999999999</v>
      </c>
      <c r="I7" s="3">
        <v>1.3779999999999999</v>
      </c>
      <c r="J7" s="3">
        <v>1.3919999999999999</v>
      </c>
      <c r="K7" s="3">
        <v>1.51</v>
      </c>
      <c r="L7" s="3">
        <v>1.331</v>
      </c>
      <c r="M7" s="3">
        <v>1.2</v>
      </c>
      <c r="N7" s="3"/>
    </row>
    <row r="8" spans="1:14" x14ac:dyDescent="0.25">
      <c r="A8" s="9"/>
      <c r="B8" s="2" t="s">
        <v>6</v>
      </c>
      <c r="C8" s="3"/>
      <c r="D8" s="3">
        <v>1.0980000000000001</v>
      </c>
      <c r="E8" s="3"/>
      <c r="F8" s="3">
        <v>1.1519999999999999</v>
      </c>
      <c r="G8" s="3">
        <v>1.204</v>
      </c>
      <c r="H8" s="3">
        <v>1.3129999999999999</v>
      </c>
      <c r="I8" s="3">
        <v>1.2629999999999999</v>
      </c>
      <c r="J8" s="3">
        <v>1.266</v>
      </c>
      <c r="K8" s="3">
        <v>1.2709999999999999</v>
      </c>
      <c r="L8" s="3">
        <v>1.292</v>
      </c>
      <c r="M8" s="3"/>
      <c r="N8" s="3"/>
    </row>
    <row r="9" spans="1:14" x14ac:dyDescent="0.25">
      <c r="A9" s="9"/>
      <c r="B9" s="2" t="s">
        <v>7</v>
      </c>
      <c r="C9" s="3"/>
      <c r="D9" s="3"/>
      <c r="E9" s="3"/>
      <c r="F9" s="3"/>
      <c r="G9" s="3"/>
      <c r="H9" s="3"/>
      <c r="I9" s="3"/>
      <c r="J9" s="3">
        <v>1.1910000000000001</v>
      </c>
      <c r="K9" s="3"/>
      <c r="L9" s="3"/>
      <c r="M9" s="3">
        <v>1.109</v>
      </c>
      <c r="N9" s="3"/>
    </row>
    <row r="10" spans="1:14" x14ac:dyDescent="0.25">
      <c r="B10" s="2" t="s">
        <v>8</v>
      </c>
      <c r="C10" s="3"/>
      <c r="D10" s="6">
        <f t="shared" ref="D10:M10" si="1">AVERAGE(D7:D9)</f>
        <v>1.0914999999999999</v>
      </c>
      <c r="E10" s="6">
        <f t="shared" si="1"/>
        <v>1.0589999999999999</v>
      </c>
      <c r="F10" s="6">
        <f t="shared" si="1"/>
        <v>1.1985000000000001</v>
      </c>
      <c r="G10" s="6">
        <f t="shared" si="1"/>
        <v>1.2255</v>
      </c>
      <c r="H10" s="6">
        <f t="shared" si="1"/>
        <v>1.2839999999999998</v>
      </c>
      <c r="I10" s="6">
        <f t="shared" si="1"/>
        <v>1.3205</v>
      </c>
      <c r="J10" s="6">
        <f t="shared" si="1"/>
        <v>1.2830000000000001</v>
      </c>
      <c r="K10" s="6">
        <f t="shared" si="1"/>
        <v>1.3904999999999998</v>
      </c>
      <c r="L10" s="6">
        <f t="shared" si="1"/>
        <v>1.3115000000000001</v>
      </c>
      <c r="M10" s="6">
        <f t="shared" si="1"/>
        <v>1.1545000000000001</v>
      </c>
      <c r="N10" s="3"/>
    </row>
    <row r="12" spans="1:14" x14ac:dyDescent="0.25">
      <c r="B12" s="1"/>
      <c r="C12" s="2">
        <v>1</v>
      </c>
      <c r="D12" s="2">
        <v>3.9100000000000003E-2</v>
      </c>
      <c r="E12" s="2">
        <v>7.8125E-2</v>
      </c>
      <c r="F12" s="2">
        <v>0.15625</v>
      </c>
      <c r="G12" s="2">
        <v>0.3125</v>
      </c>
      <c r="H12" s="2">
        <v>0.625</v>
      </c>
      <c r="I12" s="2">
        <v>1.25</v>
      </c>
      <c r="J12" s="2">
        <v>2.5</v>
      </c>
      <c r="K12" s="2">
        <v>5</v>
      </c>
      <c r="L12" s="2" t="s">
        <v>18</v>
      </c>
      <c r="M12" s="2" t="s">
        <v>3</v>
      </c>
      <c r="N12" s="2">
        <v>12</v>
      </c>
    </row>
    <row r="13" spans="1:14" x14ac:dyDescent="0.25">
      <c r="B13" s="2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8" t="s">
        <v>14</v>
      </c>
      <c r="B14" s="2" t="s">
        <v>2</v>
      </c>
      <c r="C14" s="3"/>
      <c r="D14" s="3">
        <v>1.0920000000000001</v>
      </c>
      <c r="E14" s="3"/>
      <c r="F14" s="3"/>
      <c r="G14" s="3"/>
      <c r="H14" s="3"/>
      <c r="I14" s="3">
        <v>1.105</v>
      </c>
      <c r="J14" s="3"/>
      <c r="K14" s="3"/>
      <c r="L14" s="3"/>
      <c r="M14" s="3"/>
      <c r="N14" s="3"/>
    </row>
    <row r="15" spans="1:14" x14ac:dyDescent="0.25">
      <c r="A15" s="9"/>
      <c r="B15" s="2" t="s">
        <v>3</v>
      </c>
      <c r="C15" s="3"/>
      <c r="D15" s="3"/>
      <c r="E15" s="3"/>
      <c r="F15" s="3">
        <v>1.0309999999999999</v>
      </c>
      <c r="G15" s="3">
        <v>1.081</v>
      </c>
      <c r="H15" s="3">
        <v>1.224</v>
      </c>
      <c r="I15" s="3"/>
      <c r="J15" s="3">
        <v>1.19</v>
      </c>
      <c r="K15" s="3">
        <v>1.1100000000000001</v>
      </c>
      <c r="L15" s="3"/>
      <c r="M15" s="3"/>
      <c r="N15" s="3"/>
    </row>
    <row r="16" spans="1:14" x14ac:dyDescent="0.25">
      <c r="A16" s="9"/>
      <c r="B16" s="2" t="s">
        <v>4</v>
      </c>
      <c r="C16" s="3"/>
      <c r="D16" s="3">
        <v>1.0860000000000001</v>
      </c>
      <c r="E16" s="3">
        <v>1.0960000000000001</v>
      </c>
      <c r="F16" s="3">
        <v>1.2190000000000001</v>
      </c>
      <c r="G16" s="3">
        <v>1.26</v>
      </c>
      <c r="H16" s="3">
        <v>1.3340000000000001</v>
      </c>
      <c r="I16" s="3">
        <v>1.3029999999999999</v>
      </c>
      <c r="J16" s="3">
        <v>1.3180000000000001</v>
      </c>
      <c r="K16" s="3">
        <v>1.3169999999999999</v>
      </c>
      <c r="L16" s="3">
        <v>1.331</v>
      </c>
      <c r="M16" s="3">
        <v>1.2649999999999999</v>
      </c>
      <c r="N16" s="3"/>
    </row>
    <row r="17" spans="1:14" x14ac:dyDescent="0.25">
      <c r="A17" s="5"/>
      <c r="B17" s="2"/>
      <c r="C17" s="3"/>
      <c r="D17" s="6">
        <f t="shared" ref="D17:M17" si="2">AVERAGE(D14:D16)</f>
        <v>1.089</v>
      </c>
      <c r="E17" s="6">
        <f t="shared" si="2"/>
        <v>1.0960000000000001</v>
      </c>
      <c r="F17" s="6">
        <f t="shared" si="2"/>
        <v>1.125</v>
      </c>
      <c r="G17" s="6">
        <f t="shared" si="2"/>
        <v>1.1705000000000001</v>
      </c>
      <c r="H17" s="6">
        <f t="shared" si="2"/>
        <v>1.2789999999999999</v>
      </c>
      <c r="I17" s="6">
        <f t="shared" si="2"/>
        <v>1.204</v>
      </c>
      <c r="J17" s="6">
        <f t="shared" si="2"/>
        <v>1.254</v>
      </c>
      <c r="K17" s="6">
        <f t="shared" si="2"/>
        <v>1.2135</v>
      </c>
      <c r="L17" s="6">
        <f t="shared" si="2"/>
        <v>1.331</v>
      </c>
      <c r="M17" s="6">
        <f t="shared" si="2"/>
        <v>1.2649999999999999</v>
      </c>
      <c r="N17" s="3"/>
    </row>
    <row r="18" spans="1:14" x14ac:dyDescent="0.25">
      <c r="A18" s="8" t="s">
        <v>15</v>
      </c>
      <c r="B18" s="2" t="s">
        <v>5</v>
      </c>
      <c r="C18" s="3"/>
      <c r="D18" s="3"/>
      <c r="E18" s="3">
        <v>1.1000000000000001</v>
      </c>
      <c r="F18" s="3">
        <v>1.3220000000000001</v>
      </c>
      <c r="G18" s="3">
        <v>1.26</v>
      </c>
      <c r="H18" s="3">
        <v>1.3</v>
      </c>
      <c r="I18" s="3">
        <v>1.4950000000000001</v>
      </c>
      <c r="J18" s="3">
        <v>1.3360000000000001</v>
      </c>
      <c r="K18" s="3">
        <v>1.502</v>
      </c>
      <c r="L18" s="3">
        <v>1.3129999999999999</v>
      </c>
      <c r="M18" s="3"/>
      <c r="N18" s="3"/>
    </row>
    <row r="19" spans="1:14" x14ac:dyDescent="0.25">
      <c r="A19" s="9"/>
      <c r="B19" s="2" t="s">
        <v>6</v>
      </c>
      <c r="C19" s="3"/>
      <c r="D19" s="3">
        <v>1.105</v>
      </c>
      <c r="E19" s="3">
        <v>1.0249999999999999</v>
      </c>
      <c r="F19" s="3">
        <v>1.3560000000000001</v>
      </c>
      <c r="G19" s="3">
        <v>1.3220000000000001</v>
      </c>
      <c r="H19" s="3">
        <v>1.286</v>
      </c>
      <c r="I19" s="3">
        <v>1.333</v>
      </c>
      <c r="J19" s="3">
        <v>1.389</v>
      </c>
      <c r="K19" s="3">
        <v>1.179</v>
      </c>
      <c r="L19" s="3">
        <v>1.3</v>
      </c>
      <c r="M19" s="3">
        <v>1.3380000000000001</v>
      </c>
      <c r="N19" s="3"/>
    </row>
    <row r="20" spans="1:14" x14ac:dyDescent="0.25">
      <c r="A20" s="9"/>
      <c r="B20" s="2" t="s">
        <v>7</v>
      </c>
      <c r="C20" s="3"/>
      <c r="D20" s="3">
        <v>1.1399999999999999</v>
      </c>
      <c r="E20" s="3">
        <v>1.1439999999999999</v>
      </c>
      <c r="F20" s="3"/>
      <c r="G20" s="3"/>
      <c r="H20" s="3"/>
      <c r="I20" s="3"/>
      <c r="J20" s="3"/>
      <c r="K20" s="3"/>
      <c r="L20" s="3"/>
      <c r="M20" s="3">
        <v>1.369</v>
      </c>
      <c r="N20" s="3"/>
    </row>
    <row r="21" spans="1:14" ht="15.75" customHeight="1" x14ac:dyDescent="0.25">
      <c r="B21" s="2" t="s">
        <v>8</v>
      </c>
      <c r="C21" s="3"/>
      <c r="D21" s="6">
        <f t="shared" ref="D21:M21" si="3">AVERAGE(D18:D20)</f>
        <v>1.1225000000000001</v>
      </c>
      <c r="E21" s="6">
        <f t="shared" si="3"/>
        <v>1.0896666666666668</v>
      </c>
      <c r="F21" s="6">
        <f t="shared" si="3"/>
        <v>1.339</v>
      </c>
      <c r="G21" s="6">
        <f t="shared" si="3"/>
        <v>1.2909999999999999</v>
      </c>
      <c r="H21" s="6">
        <f t="shared" si="3"/>
        <v>1.2930000000000001</v>
      </c>
      <c r="I21" s="6">
        <f t="shared" si="3"/>
        <v>1.4140000000000001</v>
      </c>
      <c r="J21" s="6">
        <f t="shared" si="3"/>
        <v>1.3625</v>
      </c>
      <c r="K21" s="6">
        <f t="shared" si="3"/>
        <v>1.3405</v>
      </c>
      <c r="L21" s="6">
        <f t="shared" si="3"/>
        <v>1.3065</v>
      </c>
      <c r="M21" s="6">
        <f t="shared" si="3"/>
        <v>1.3534999999999999</v>
      </c>
      <c r="N21" s="3"/>
    </row>
    <row r="22" spans="1:14" ht="15.75" customHeight="1" x14ac:dyDescent="0.25"/>
    <row r="23" spans="1:14" ht="15.75" customHeight="1" x14ac:dyDescent="0.25">
      <c r="B23" s="1"/>
      <c r="C23" s="2">
        <v>1</v>
      </c>
      <c r="D23" s="2">
        <v>3.9100000000000003E-2</v>
      </c>
      <c r="E23" s="2">
        <v>7.8125E-2</v>
      </c>
      <c r="F23" s="2">
        <v>0.15625</v>
      </c>
      <c r="G23" s="2">
        <v>0.3125</v>
      </c>
      <c r="H23" s="2">
        <v>0.625</v>
      </c>
      <c r="I23" s="2">
        <v>1.25</v>
      </c>
      <c r="J23" s="2">
        <v>2.5</v>
      </c>
      <c r="K23" s="2">
        <v>5</v>
      </c>
      <c r="L23" s="2" t="s">
        <v>18</v>
      </c>
      <c r="M23" s="2" t="s">
        <v>3</v>
      </c>
      <c r="N23" s="2">
        <v>12</v>
      </c>
    </row>
    <row r="24" spans="1:14" ht="15.75" customHeight="1" x14ac:dyDescent="0.25">
      <c r="B24" s="2" t="s"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ht="15.75" customHeight="1" x14ac:dyDescent="0.25">
      <c r="A25" s="8" t="s">
        <v>14</v>
      </c>
      <c r="B25" s="2" t="s">
        <v>2</v>
      </c>
      <c r="C25" s="3"/>
      <c r="D25" s="3">
        <v>1.1000000000000001</v>
      </c>
      <c r="E25" s="3">
        <v>1.151</v>
      </c>
      <c r="F25" s="3">
        <v>1.1120000000000001</v>
      </c>
      <c r="G25" s="3"/>
      <c r="H25" s="3">
        <v>1.0449999999999999</v>
      </c>
      <c r="I25" s="3"/>
      <c r="J25" s="3"/>
      <c r="K25" s="3"/>
      <c r="L25" s="3"/>
      <c r="M25" s="3"/>
      <c r="N25" s="3"/>
    </row>
    <row r="26" spans="1:14" ht="15.75" customHeight="1" x14ac:dyDescent="0.25">
      <c r="A26" s="9"/>
      <c r="B26" s="2" t="s">
        <v>3</v>
      </c>
      <c r="C26" s="3"/>
      <c r="D26" s="3">
        <v>1.077</v>
      </c>
      <c r="E26" s="3">
        <v>1.1890000000000001</v>
      </c>
      <c r="F26" s="3">
        <v>1.2</v>
      </c>
      <c r="G26" s="3">
        <v>1.1919999999999999</v>
      </c>
      <c r="H26" s="3">
        <v>1.18</v>
      </c>
      <c r="I26" s="3">
        <v>1.0580000000000001</v>
      </c>
      <c r="J26" s="3">
        <v>1.1020000000000001</v>
      </c>
      <c r="K26" s="3">
        <v>1.254</v>
      </c>
      <c r="L26" s="3"/>
      <c r="M26" s="3"/>
      <c r="N26" s="3"/>
    </row>
    <row r="27" spans="1:14" ht="15.75" customHeight="1" x14ac:dyDescent="0.25">
      <c r="A27" s="9"/>
      <c r="B27" s="2" t="s">
        <v>4</v>
      </c>
      <c r="C27" s="3"/>
      <c r="D27" s="3">
        <v>1.099</v>
      </c>
      <c r="E27" s="3">
        <v>1.163</v>
      </c>
      <c r="F27" s="3">
        <v>1.282</v>
      </c>
      <c r="G27" s="3">
        <v>1.0900000000000001</v>
      </c>
      <c r="H27" s="3">
        <v>1.1739999999999999</v>
      </c>
      <c r="I27" s="3">
        <v>1.266</v>
      </c>
      <c r="J27" s="3">
        <v>1.202</v>
      </c>
      <c r="K27" s="3">
        <v>1.161</v>
      </c>
      <c r="L27" s="3"/>
      <c r="M27" s="3"/>
      <c r="N27" s="3"/>
    </row>
    <row r="28" spans="1:14" ht="15.75" customHeight="1" x14ac:dyDescent="0.25">
      <c r="A28" s="5"/>
      <c r="B28" s="2"/>
      <c r="C28" s="3"/>
      <c r="D28" s="6">
        <f t="shared" ref="D28:K28" si="4">AVERAGE(D25:D27)</f>
        <v>1.0919999999999999</v>
      </c>
      <c r="E28" s="6">
        <f t="shared" si="4"/>
        <v>1.1676666666666666</v>
      </c>
      <c r="F28" s="6">
        <f t="shared" si="4"/>
        <v>1.1980000000000002</v>
      </c>
      <c r="G28" s="6">
        <f t="shared" si="4"/>
        <v>1.141</v>
      </c>
      <c r="H28" s="6">
        <f t="shared" si="4"/>
        <v>1.1329999999999998</v>
      </c>
      <c r="I28" s="6">
        <f t="shared" si="4"/>
        <v>1.1619999999999999</v>
      </c>
      <c r="J28" s="6">
        <f t="shared" si="4"/>
        <v>1.1520000000000001</v>
      </c>
      <c r="K28" s="6">
        <f t="shared" si="4"/>
        <v>1.2075</v>
      </c>
      <c r="L28" s="6"/>
      <c r="M28" s="6"/>
      <c r="N28" s="3"/>
    </row>
    <row r="29" spans="1:14" ht="15.75" customHeight="1" x14ac:dyDescent="0.25">
      <c r="A29" s="8" t="s">
        <v>15</v>
      </c>
      <c r="B29" s="2" t="s">
        <v>5</v>
      </c>
      <c r="C29" s="3"/>
      <c r="D29" s="3"/>
      <c r="E29" s="3">
        <v>1.0309999999999999</v>
      </c>
      <c r="F29" s="3">
        <v>1.206</v>
      </c>
      <c r="G29" s="3">
        <v>1.1459999999999999</v>
      </c>
      <c r="H29" s="3">
        <v>1.232</v>
      </c>
      <c r="I29" s="3">
        <v>1.099</v>
      </c>
      <c r="J29" s="3">
        <v>1.1479999999999999</v>
      </c>
      <c r="K29" s="3">
        <v>1.1739999999999999</v>
      </c>
      <c r="L29" s="3"/>
      <c r="M29" s="3">
        <v>1.115</v>
      </c>
      <c r="N29" s="3"/>
    </row>
    <row r="30" spans="1:14" ht="15.75" customHeight="1" x14ac:dyDescent="0.25">
      <c r="A30" s="9"/>
      <c r="B30" s="2" t="s">
        <v>6</v>
      </c>
      <c r="C30" s="3"/>
      <c r="D30" s="3">
        <v>1.1319999999999999</v>
      </c>
      <c r="E30" s="3"/>
      <c r="F30" s="3">
        <v>1.2669999999999999</v>
      </c>
      <c r="G30" s="3">
        <v>1.1559999999999999</v>
      </c>
      <c r="H30" s="3">
        <v>1.2809999999999999</v>
      </c>
      <c r="I30" s="3">
        <v>1.054</v>
      </c>
      <c r="J30" s="3"/>
      <c r="K30" s="3"/>
      <c r="L30" s="3">
        <v>1.266</v>
      </c>
      <c r="M30" s="3">
        <v>1.127</v>
      </c>
      <c r="N30" s="3"/>
    </row>
    <row r="31" spans="1:14" ht="15.75" customHeight="1" x14ac:dyDescent="0.25">
      <c r="A31" s="9"/>
      <c r="B31" s="2" t="s">
        <v>7</v>
      </c>
      <c r="C31" s="3"/>
      <c r="D31" s="3">
        <v>1.137</v>
      </c>
      <c r="E31" s="3"/>
      <c r="F31" s="3">
        <v>1.198</v>
      </c>
      <c r="G31" s="3">
        <v>1.119</v>
      </c>
      <c r="H31" s="3">
        <v>0.23799999999999999</v>
      </c>
      <c r="I31" s="3"/>
      <c r="J31" s="3">
        <v>1.105</v>
      </c>
      <c r="K31" s="3"/>
      <c r="L31" s="3"/>
      <c r="M31" s="3"/>
      <c r="N31" s="3"/>
    </row>
    <row r="32" spans="1:14" ht="15.75" customHeight="1" x14ac:dyDescent="0.25">
      <c r="B32" s="2" t="s">
        <v>8</v>
      </c>
      <c r="C32" s="3"/>
      <c r="D32" s="6">
        <f t="shared" ref="D32:M32" si="5">AVERAGE(D29:D31)</f>
        <v>1.1345000000000001</v>
      </c>
      <c r="E32" s="6">
        <f t="shared" si="5"/>
        <v>1.0309999999999999</v>
      </c>
      <c r="F32" s="6">
        <f t="shared" si="5"/>
        <v>1.2236666666666667</v>
      </c>
      <c r="G32" s="6">
        <f t="shared" si="5"/>
        <v>1.1403333333333332</v>
      </c>
      <c r="H32" s="6">
        <f t="shared" si="5"/>
        <v>0.91699999999999993</v>
      </c>
      <c r="I32" s="6">
        <f t="shared" si="5"/>
        <v>1.0765</v>
      </c>
      <c r="J32" s="6">
        <f t="shared" si="5"/>
        <v>1.1265000000000001</v>
      </c>
      <c r="K32" s="6">
        <f t="shared" si="5"/>
        <v>1.1739999999999999</v>
      </c>
      <c r="L32" s="6">
        <f t="shared" si="5"/>
        <v>1.266</v>
      </c>
      <c r="M32" s="6">
        <f t="shared" si="5"/>
        <v>1.121</v>
      </c>
      <c r="N32" s="3"/>
    </row>
    <row r="33" spans="2:17" ht="15.75" customHeight="1" x14ac:dyDescent="0.25"/>
    <row r="34" spans="2:17" ht="15.75" customHeight="1" x14ac:dyDescent="0.25">
      <c r="C34" s="7" t="s">
        <v>14</v>
      </c>
      <c r="D34" s="7">
        <f t="shared" ref="D34:M34" si="6">AVERAGE(D6,D17,D28)</f>
        <v>1.1031111111111109</v>
      </c>
      <c r="E34" s="7">
        <f t="shared" si="6"/>
        <v>1.2160555555555554</v>
      </c>
      <c r="F34" s="7">
        <f t="shared" si="6"/>
        <v>1.1311666666666669</v>
      </c>
      <c r="G34" s="7">
        <f t="shared" si="6"/>
        <v>1.1828333333333334</v>
      </c>
      <c r="H34" s="7">
        <f t="shared" si="6"/>
        <v>1.2464999999999999</v>
      </c>
      <c r="I34" s="7">
        <f t="shared" si="6"/>
        <v>1.1922222222222223</v>
      </c>
      <c r="J34" s="7">
        <f t="shared" si="6"/>
        <v>1.2060000000000002</v>
      </c>
      <c r="K34" s="7">
        <f t="shared" si="6"/>
        <v>1.2142222222222221</v>
      </c>
      <c r="L34" s="7">
        <f t="shared" si="6"/>
        <v>1.3199999999999998</v>
      </c>
      <c r="M34" s="7">
        <f t="shared" si="6"/>
        <v>1.2355</v>
      </c>
      <c r="O34" s="7" t="s">
        <v>18</v>
      </c>
      <c r="P34" s="7">
        <f>AVERAGE(L32,L21,L17,L10,L6)</f>
        <v>1.3048</v>
      </c>
    </row>
    <row r="35" spans="2:17" ht="15.75" customHeight="1" x14ac:dyDescent="0.25">
      <c r="C35" s="7" t="s">
        <v>15</v>
      </c>
      <c r="D35" s="7">
        <f t="shared" ref="D35:M35" si="7">AVERAGE(D32,D21,D10)</f>
        <v>1.1161666666666668</v>
      </c>
      <c r="E35" s="7">
        <f t="shared" si="7"/>
        <v>1.0598888888888889</v>
      </c>
      <c r="F35" s="7">
        <f t="shared" si="7"/>
        <v>1.2537222222222224</v>
      </c>
      <c r="G35" s="7">
        <f t="shared" si="7"/>
        <v>1.2189444444444444</v>
      </c>
      <c r="H35" s="7">
        <f t="shared" si="7"/>
        <v>1.1646666666666665</v>
      </c>
      <c r="I35" s="7">
        <f t="shared" si="7"/>
        <v>1.2703333333333333</v>
      </c>
      <c r="J35" s="7">
        <f t="shared" si="7"/>
        <v>1.2573333333333334</v>
      </c>
      <c r="K35" s="7">
        <f t="shared" si="7"/>
        <v>1.3016666666666665</v>
      </c>
      <c r="L35" s="7">
        <f t="shared" si="7"/>
        <v>1.2946666666666666</v>
      </c>
      <c r="M35" s="7">
        <f t="shared" si="7"/>
        <v>1.2096666666666667</v>
      </c>
    </row>
    <row r="36" spans="2:17" ht="15.75" customHeight="1" x14ac:dyDescent="0.25"/>
    <row r="37" spans="2:17" ht="15.75" customHeight="1" x14ac:dyDescent="0.25">
      <c r="C37" s="7" t="s">
        <v>14</v>
      </c>
      <c r="D37" s="7">
        <v>1.1031111111111109</v>
      </c>
      <c r="E37" s="7">
        <v>1.2160555555555554</v>
      </c>
      <c r="F37" s="7">
        <v>1.1311666666666669</v>
      </c>
      <c r="G37" s="7">
        <v>1.1828333333333334</v>
      </c>
      <c r="H37" s="7">
        <v>1.2464999999999999</v>
      </c>
      <c r="I37" s="7">
        <v>1.1922222222222223</v>
      </c>
      <c r="J37" s="7">
        <v>1.2060000000000002</v>
      </c>
      <c r="K37" s="7">
        <v>1.2142222222222221</v>
      </c>
      <c r="L37" s="7">
        <v>1.3199999999999998</v>
      </c>
      <c r="M37" s="7">
        <v>1.2355</v>
      </c>
    </row>
    <row r="38" spans="2:17" ht="15.75" customHeight="1" x14ac:dyDescent="0.25">
      <c r="C38" s="7" t="s">
        <v>15</v>
      </c>
      <c r="D38" s="7">
        <v>1.1161666666666668</v>
      </c>
      <c r="E38" s="7">
        <v>1.0598888888888889</v>
      </c>
      <c r="F38" s="7">
        <v>1.2537222222222224</v>
      </c>
      <c r="G38" s="7">
        <v>1.2189444444444444</v>
      </c>
      <c r="H38" s="7">
        <v>1.1646666666666665</v>
      </c>
      <c r="I38" s="7">
        <v>1.2703333333333333</v>
      </c>
      <c r="J38" s="7">
        <v>1.2573333333333334</v>
      </c>
      <c r="K38" s="7">
        <v>1.3016666666666665</v>
      </c>
      <c r="L38" s="7">
        <v>1.2946666666666666</v>
      </c>
      <c r="M38" s="7">
        <v>1.2096666666666667</v>
      </c>
    </row>
    <row r="39" spans="2:17" ht="15.75" customHeight="1" x14ac:dyDescent="0.25"/>
    <row r="40" spans="2:17" ht="15.75" customHeight="1" x14ac:dyDescent="0.25">
      <c r="D40" s="7" t="s">
        <v>14</v>
      </c>
      <c r="E40" s="7" t="s">
        <v>15</v>
      </c>
      <c r="P40" s="7" t="s">
        <v>14</v>
      </c>
      <c r="Q40" s="7" t="s">
        <v>15</v>
      </c>
    </row>
    <row r="41" spans="2:17" ht="15.75" customHeight="1" x14ac:dyDescent="0.25">
      <c r="B41" s="2">
        <v>3.9100000000000003E-2</v>
      </c>
      <c r="C41" s="7">
        <f t="shared" ref="C41:C48" si="8">LOG10(B41)</f>
        <v>-1.4078232426041331</v>
      </c>
      <c r="D41" s="7">
        <f t="shared" ref="D41:E41" si="9">(P41/$P$34)*100</f>
        <v>84.542543770011562</v>
      </c>
      <c r="E41" s="7">
        <f t="shared" si="9"/>
        <v>85.543122828530556</v>
      </c>
      <c r="P41" s="7">
        <v>1.1031111111111109</v>
      </c>
      <c r="Q41" s="7">
        <v>1.1161666666666668</v>
      </c>
    </row>
    <row r="42" spans="2:17" ht="15.75" customHeight="1" x14ac:dyDescent="0.25">
      <c r="B42" s="2">
        <v>7.8125E-2</v>
      </c>
      <c r="C42" s="7">
        <f t="shared" si="8"/>
        <v>-1.1072099696478683</v>
      </c>
      <c r="D42" s="7">
        <f t="shared" ref="D42:E42" si="10">(P42/$P$34)*100</f>
        <v>93.198617072007622</v>
      </c>
      <c r="E42" s="7">
        <f t="shared" si="10"/>
        <v>81.22998841882962</v>
      </c>
      <c r="P42" s="7">
        <v>1.2160555555555554</v>
      </c>
      <c r="Q42" s="7">
        <v>1.0598888888888889</v>
      </c>
    </row>
    <row r="43" spans="2:17" ht="15.75" customHeight="1" x14ac:dyDescent="0.25">
      <c r="B43" s="2">
        <v>0.15625</v>
      </c>
      <c r="C43" s="7">
        <f t="shared" si="8"/>
        <v>-0.80617997398388719</v>
      </c>
      <c r="D43" s="7">
        <f t="shared" ref="D43:E43" si="11">(P43/$P$34)*100</f>
        <v>86.692724300020458</v>
      </c>
      <c r="E43" s="7">
        <f t="shared" si="11"/>
        <v>96.085394100415584</v>
      </c>
      <c r="P43" s="7">
        <v>1.1311666666666669</v>
      </c>
      <c r="Q43" s="7">
        <v>1.2537222222222224</v>
      </c>
    </row>
    <row r="44" spans="2:17" ht="15.75" customHeight="1" x14ac:dyDescent="0.25">
      <c r="B44" s="2">
        <v>0.3125</v>
      </c>
      <c r="C44" s="7">
        <f t="shared" si="8"/>
        <v>-0.50514997831990593</v>
      </c>
      <c r="D44" s="7">
        <f t="shared" ref="D44:E44" si="12">(P44/$P$34)*100</f>
        <v>90.652462701818934</v>
      </c>
      <c r="E44" s="7">
        <f t="shared" si="12"/>
        <v>93.420021799850133</v>
      </c>
      <c r="P44" s="7">
        <v>1.1828333333333334</v>
      </c>
      <c r="Q44" s="7">
        <v>1.2189444444444444</v>
      </c>
    </row>
    <row r="45" spans="2:17" ht="15.75" customHeight="1" x14ac:dyDescent="0.25">
      <c r="B45" s="2">
        <v>0.625</v>
      </c>
      <c r="C45" s="7">
        <f t="shared" si="8"/>
        <v>-0.20411998265592479</v>
      </c>
      <c r="D45" s="7">
        <f t="shared" ref="D45:E45" si="13">(P45/$P$34)*100</f>
        <v>95.531882280809327</v>
      </c>
      <c r="E45" s="7">
        <f t="shared" si="13"/>
        <v>89.260167586347833</v>
      </c>
      <c r="P45" s="7">
        <v>1.2464999999999999</v>
      </c>
      <c r="Q45" s="7">
        <v>1.1646666666666665</v>
      </c>
    </row>
    <row r="46" spans="2:17" ht="15.75" customHeight="1" x14ac:dyDescent="0.25">
      <c r="B46" s="2">
        <v>1.25</v>
      </c>
      <c r="C46" s="7">
        <f t="shared" si="8"/>
        <v>9.691001300805642E-2</v>
      </c>
      <c r="D46" s="7">
        <f t="shared" ref="D46:E46" si="14">(P46/$P$34)*100</f>
        <v>91.372028067307042</v>
      </c>
      <c r="E46" s="7">
        <f t="shared" si="14"/>
        <v>97.358471285509921</v>
      </c>
      <c r="P46" s="7">
        <v>1.1922222222222223</v>
      </c>
      <c r="Q46" s="7">
        <v>1.2703333333333333</v>
      </c>
    </row>
    <row r="47" spans="2:17" ht="15.75" customHeight="1" x14ac:dyDescent="0.25">
      <c r="B47" s="2">
        <v>2.5</v>
      </c>
      <c r="C47" s="7">
        <f t="shared" si="8"/>
        <v>0.3979400086720376</v>
      </c>
      <c r="D47" s="7">
        <f t="shared" ref="D47:E47" si="15">(P47/$P$34)*100</f>
        <v>92.427958307786653</v>
      </c>
      <c r="E47" s="7">
        <f t="shared" si="15"/>
        <v>96.362150010218684</v>
      </c>
      <c r="P47" s="7">
        <v>1.2060000000000002</v>
      </c>
      <c r="Q47" s="7">
        <v>1.2573333333333334</v>
      </c>
    </row>
    <row r="48" spans="2:17" ht="15.75" customHeight="1" x14ac:dyDescent="0.25">
      <c r="B48" s="2">
        <v>5</v>
      </c>
      <c r="C48" s="7">
        <f t="shared" si="8"/>
        <v>0.69897000433601886</v>
      </c>
      <c r="D48" s="7">
        <f t="shared" ref="D48:E48" si="16">(P48/$P$34)*100</f>
        <v>93.0581102254922</v>
      </c>
      <c r="E48" s="7">
        <f t="shared" si="16"/>
        <v>99.759861025955445</v>
      </c>
      <c r="P48" s="7">
        <v>1.2142222222222221</v>
      </c>
      <c r="Q48" s="7">
        <v>1.3016666666666665</v>
      </c>
    </row>
    <row r="49" spans="16:17" ht="15.75" customHeight="1" x14ac:dyDescent="0.25">
      <c r="P49" s="7">
        <v>1.3199999999999998</v>
      </c>
      <c r="Q49" s="7">
        <v>1.2946666666666666</v>
      </c>
    </row>
    <row r="50" spans="16:17" ht="15.75" customHeight="1" x14ac:dyDescent="0.25">
      <c r="P50" s="7">
        <v>1.2355</v>
      </c>
      <c r="Q50" s="7">
        <v>1.2096666666666667</v>
      </c>
    </row>
    <row r="51" spans="16:17" ht="15.75" customHeight="1" x14ac:dyDescent="0.25"/>
    <row r="52" spans="16:17" ht="15.75" customHeight="1" x14ac:dyDescent="0.25"/>
    <row r="53" spans="16:17" ht="15.75" customHeight="1" x14ac:dyDescent="0.25"/>
    <row r="54" spans="16:17" ht="15.75" customHeight="1" x14ac:dyDescent="0.25"/>
    <row r="55" spans="16:17" ht="15.75" customHeight="1" x14ac:dyDescent="0.25"/>
    <row r="56" spans="16:17" ht="15.75" customHeight="1" x14ac:dyDescent="0.25"/>
    <row r="57" spans="16:17" ht="15.75" customHeight="1" x14ac:dyDescent="0.25"/>
    <row r="58" spans="16:17" ht="15.75" customHeight="1" x14ac:dyDescent="0.25"/>
    <row r="59" spans="16:17" ht="15.75" customHeight="1" x14ac:dyDescent="0.25"/>
    <row r="60" spans="16:17" ht="15.75" customHeight="1" x14ac:dyDescent="0.25"/>
    <row r="61" spans="16:17" ht="15.75" customHeight="1" x14ac:dyDescent="0.25"/>
    <row r="62" spans="16:17" ht="15.75" customHeight="1" x14ac:dyDescent="0.25"/>
    <row r="63" spans="16:17" ht="15.75" customHeight="1" x14ac:dyDescent="0.25"/>
    <row r="64" spans="16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9:A31"/>
    <mergeCell ref="A3:A5"/>
    <mergeCell ref="A7:A9"/>
    <mergeCell ref="A14:A16"/>
    <mergeCell ref="A18:A20"/>
    <mergeCell ref="A25:A27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00"/>
  <sheetViews>
    <sheetView workbookViewId="0">
      <selection activeCell="O12" sqref="O12"/>
    </sheetView>
  </sheetViews>
  <sheetFormatPr defaultColWidth="14.42578125" defaultRowHeight="15" customHeight="1" x14ac:dyDescent="0.25"/>
  <cols>
    <col min="1" max="3" width="8.7109375" customWidth="1"/>
    <col min="4" max="4" width="11.5703125" customWidth="1"/>
    <col min="5" max="26" width="8.7109375" customWidth="1"/>
  </cols>
  <sheetData>
    <row r="1" spans="1:14" x14ac:dyDescent="0.25">
      <c r="B1" s="1"/>
      <c r="C1" s="2">
        <v>1</v>
      </c>
      <c r="D1" s="2">
        <v>3.9100000000000003E-2</v>
      </c>
      <c r="E1" s="2">
        <v>7.8125E-2</v>
      </c>
      <c r="F1" s="2">
        <v>0.15625</v>
      </c>
      <c r="G1" s="2">
        <v>0.3125</v>
      </c>
      <c r="H1" s="2">
        <v>0.625</v>
      </c>
      <c r="I1" s="2">
        <v>1.25</v>
      </c>
      <c r="J1" s="2">
        <v>2.5</v>
      </c>
      <c r="K1" s="2">
        <v>5</v>
      </c>
      <c r="L1" s="2" t="s">
        <v>18</v>
      </c>
      <c r="M1" s="2" t="s">
        <v>3</v>
      </c>
      <c r="N1" s="2">
        <v>12</v>
      </c>
    </row>
    <row r="2" spans="1:14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8" t="s">
        <v>16</v>
      </c>
      <c r="B3" s="2" t="s">
        <v>2</v>
      </c>
      <c r="C3" s="3"/>
      <c r="D3" s="3">
        <v>1.093</v>
      </c>
      <c r="E3" s="3">
        <v>1.149</v>
      </c>
      <c r="F3" s="3"/>
      <c r="G3" s="3">
        <v>1.0880000000000001</v>
      </c>
      <c r="H3" s="3">
        <v>1.0960000000000001</v>
      </c>
      <c r="I3" s="3">
        <v>1.101</v>
      </c>
      <c r="J3" s="3">
        <v>1.1080000000000001</v>
      </c>
      <c r="K3" s="3"/>
      <c r="L3" s="3">
        <v>1.2849999999999999</v>
      </c>
      <c r="M3" s="3"/>
      <c r="N3" s="3"/>
    </row>
    <row r="4" spans="1:14" x14ac:dyDescent="0.25">
      <c r="A4" s="9"/>
      <c r="B4" s="2" t="s">
        <v>3</v>
      </c>
      <c r="C4" s="3"/>
      <c r="D4" s="3">
        <v>1.1020000000000001</v>
      </c>
      <c r="E4" s="3"/>
      <c r="F4" s="3"/>
      <c r="G4" s="3">
        <v>1.04</v>
      </c>
      <c r="H4" s="3">
        <v>1.014</v>
      </c>
      <c r="I4" s="3">
        <v>1.02</v>
      </c>
      <c r="J4" s="3"/>
      <c r="K4" s="3"/>
      <c r="L4" s="3">
        <v>1.274</v>
      </c>
      <c r="M4" s="3">
        <v>1.1990000000000001</v>
      </c>
      <c r="N4" s="3"/>
    </row>
    <row r="5" spans="1:14" x14ac:dyDescent="0.25">
      <c r="A5" s="9"/>
      <c r="B5" s="2" t="s">
        <v>4</v>
      </c>
      <c r="C5" s="3"/>
      <c r="D5" s="3">
        <v>1.1100000000000001</v>
      </c>
      <c r="E5" s="3">
        <v>1.1870000000000001</v>
      </c>
      <c r="F5" s="3">
        <v>1.113</v>
      </c>
      <c r="G5" s="3">
        <v>1.234</v>
      </c>
      <c r="H5" s="3">
        <v>1.266</v>
      </c>
      <c r="I5" s="3">
        <v>1.2929999999999999</v>
      </c>
      <c r="J5" s="3">
        <v>1.341</v>
      </c>
      <c r="K5" s="3">
        <v>1.3109999999999999</v>
      </c>
      <c r="L5" s="3">
        <v>1.2170000000000001</v>
      </c>
      <c r="M5" s="3">
        <v>1.1299999999999999</v>
      </c>
      <c r="N5" s="3"/>
    </row>
    <row r="6" spans="1:14" x14ac:dyDescent="0.25">
      <c r="A6" s="5"/>
      <c r="B6" s="2"/>
      <c r="C6" s="3"/>
      <c r="D6" s="6">
        <f t="shared" ref="D6:M6" si="0">AVERAGE(D3:D5)</f>
        <v>1.1016666666666668</v>
      </c>
      <c r="E6" s="6">
        <f t="shared" si="0"/>
        <v>1.1680000000000001</v>
      </c>
      <c r="F6" s="6">
        <f t="shared" si="0"/>
        <v>1.113</v>
      </c>
      <c r="G6" s="6">
        <f t="shared" si="0"/>
        <v>1.1206666666666667</v>
      </c>
      <c r="H6" s="6">
        <f t="shared" si="0"/>
        <v>1.1253333333333335</v>
      </c>
      <c r="I6" s="6">
        <f t="shared" si="0"/>
        <v>1.1379999999999999</v>
      </c>
      <c r="J6" s="6">
        <f t="shared" si="0"/>
        <v>1.2244999999999999</v>
      </c>
      <c r="K6" s="6">
        <f t="shared" si="0"/>
        <v>1.3109999999999999</v>
      </c>
      <c r="L6" s="6">
        <f t="shared" si="0"/>
        <v>1.2586666666666668</v>
      </c>
      <c r="M6" s="6">
        <f t="shared" si="0"/>
        <v>1.1644999999999999</v>
      </c>
      <c r="N6" s="3"/>
    </row>
    <row r="7" spans="1:14" x14ac:dyDescent="0.25">
      <c r="A7" s="8" t="s">
        <v>17</v>
      </c>
      <c r="B7" s="2" t="s">
        <v>5</v>
      </c>
      <c r="C7" s="3"/>
      <c r="D7" s="3">
        <v>1.089</v>
      </c>
      <c r="E7" s="3">
        <v>1.1719999999999999</v>
      </c>
      <c r="F7" s="3">
        <v>1.0940000000000001</v>
      </c>
      <c r="G7" s="3">
        <v>1.3120000000000001</v>
      </c>
      <c r="H7" s="3">
        <v>1.36</v>
      </c>
      <c r="I7" s="3">
        <v>1.2030000000000001</v>
      </c>
      <c r="J7" s="3">
        <v>1.2529999999999999</v>
      </c>
      <c r="K7" s="3">
        <v>1.3220000000000001</v>
      </c>
      <c r="L7" s="3">
        <v>1.242</v>
      </c>
      <c r="M7" s="3">
        <v>1.246</v>
      </c>
      <c r="N7" s="3"/>
    </row>
    <row r="8" spans="1:14" x14ac:dyDescent="0.25">
      <c r="A8" s="9"/>
      <c r="B8" s="2" t="s">
        <v>6</v>
      </c>
      <c r="C8" s="3"/>
      <c r="D8" s="3">
        <v>1.1020000000000001</v>
      </c>
      <c r="E8" s="3">
        <v>1.1759999999999999</v>
      </c>
      <c r="F8" s="3">
        <v>1.111</v>
      </c>
      <c r="G8" s="3">
        <v>1.177</v>
      </c>
      <c r="H8" s="3">
        <v>1.1539999999999999</v>
      </c>
      <c r="I8" s="3">
        <v>1.2130000000000001</v>
      </c>
      <c r="J8" s="3">
        <v>1.1990000000000001</v>
      </c>
      <c r="K8" s="3">
        <v>1.1830000000000001</v>
      </c>
      <c r="L8" s="3">
        <v>1.218</v>
      </c>
      <c r="M8" s="3">
        <v>1.145</v>
      </c>
      <c r="N8" s="3"/>
    </row>
    <row r="9" spans="1:14" x14ac:dyDescent="0.25">
      <c r="A9" s="9"/>
      <c r="B9" s="2" t="s">
        <v>7</v>
      </c>
      <c r="C9" s="3"/>
      <c r="D9" s="3">
        <v>1.1279999999999999</v>
      </c>
      <c r="E9" s="3">
        <v>1.179</v>
      </c>
      <c r="F9" s="3"/>
      <c r="G9" s="3">
        <v>1.246</v>
      </c>
      <c r="H9" s="3"/>
      <c r="I9" s="3"/>
      <c r="J9" s="3"/>
      <c r="K9" s="3">
        <v>1.296</v>
      </c>
      <c r="L9" s="3">
        <v>1.325</v>
      </c>
      <c r="M9" s="3">
        <v>1.139</v>
      </c>
      <c r="N9" s="3"/>
    </row>
    <row r="10" spans="1:14" x14ac:dyDescent="0.25">
      <c r="B10" s="2" t="s">
        <v>8</v>
      </c>
      <c r="C10" s="3"/>
      <c r="D10" s="6">
        <f t="shared" ref="D10:M10" si="1">AVERAGE(D7:D9)</f>
        <v>1.1063333333333334</v>
      </c>
      <c r="E10" s="6">
        <f t="shared" si="1"/>
        <v>1.1756666666666666</v>
      </c>
      <c r="F10" s="6">
        <f t="shared" si="1"/>
        <v>1.1025</v>
      </c>
      <c r="G10" s="6">
        <f t="shared" si="1"/>
        <v>1.2449999999999999</v>
      </c>
      <c r="H10" s="6">
        <f t="shared" si="1"/>
        <v>1.2570000000000001</v>
      </c>
      <c r="I10" s="6">
        <f t="shared" si="1"/>
        <v>1.2080000000000002</v>
      </c>
      <c r="J10" s="6">
        <f t="shared" si="1"/>
        <v>1.226</v>
      </c>
      <c r="K10" s="6">
        <f t="shared" si="1"/>
        <v>1.2670000000000001</v>
      </c>
      <c r="L10" s="6">
        <f t="shared" si="1"/>
        <v>1.2616666666666667</v>
      </c>
      <c r="M10" s="6">
        <f t="shared" si="1"/>
        <v>1.1766666666666667</v>
      </c>
      <c r="N10" s="3"/>
    </row>
    <row r="12" spans="1:14" x14ac:dyDescent="0.25">
      <c r="B12" s="1"/>
      <c r="C12" s="2">
        <v>1</v>
      </c>
      <c r="D12" s="2">
        <v>3.9100000000000003E-2</v>
      </c>
      <c r="E12" s="2">
        <v>7.8125E-2</v>
      </c>
      <c r="F12" s="2">
        <v>0.15625</v>
      </c>
      <c r="G12" s="2">
        <v>0.3125</v>
      </c>
      <c r="H12" s="2">
        <v>0.625</v>
      </c>
      <c r="I12" s="2">
        <v>1.25</v>
      </c>
      <c r="J12" s="2">
        <v>2.5</v>
      </c>
      <c r="K12" s="2">
        <v>5</v>
      </c>
      <c r="L12" s="2" t="s">
        <v>18</v>
      </c>
      <c r="M12" s="2" t="s">
        <v>3</v>
      </c>
      <c r="N12" s="2">
        <v>12</v>
      </c>
    </row>
    <row r="13" spans="1:14" x14ac:dyDescent="0.25">
      <c r="B13" s="2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8" t="s">
        <v>16</v>
      </c>
      <c r="B14" s="2" t="s">
        <v>2</v>
      </c>
      <c r="C14" s="3"/>
      <c r="D14" s="3">
        <v>1.1279999999999999</v>
      </c>
      <c r="E14" s="3">
        <v>1.1870000000000001</v>
      </c>
      <c r="F14" s="3"/>
      <c r="G14" s="3"/>
      <c r="H14" s="3"/>
      <c r="I14" s="3"/>
      <c r="J14" s="3"/>
      <c r="K14" s="3"/>
      <c r="L14" s="3">
        <v>1.1459999999999999</v>
      </c>
      <c r="M14" s="3"/>
      <c r="N14" s="3"/>
    </row>
    <row r="15" spans="1:14" x14ac:dyDescent="0.25">
      <c r="A15" s="9"/>
      <c r="B15" s="2" t="s">
        <v>3</v>
      </c>
      <c r="C15" s="3"/>
      <c r="D15" s="3">
        <v>1.1000000000000001</v>
      </c>
      <c r="E15" s="3"/>
      <c r="F15" s="3">
        <v>1.1679999999999999</v>
      </c>
      <c r="G15" s="3">
        <v>1.204</v>
      </c>
      <c r="H15" s="3">
        <v>1.2829999999999999</v>
      </c>
      <c r="I15" s="3">
        <v>1.2529999999999999</v>
      </c>
      <c r="J15" s="3">
        <v>1.276</v>
      </c>
      <c r="K15" s="3">
        <v>1.236</v>
      </c>
      <c r="L15" s="3">
        <v>1.282</v>
      </c>
      <c r="M15" s="3"/>
      <c r="N15" s="3"/>
    </row>
    <row r="16" spans="1:14" x14ac:dyDescent="0.25">
      <c r="A16" s="9"/>
      <c r="B16" s="2" t="s">
        <v>4</v>
      </c>
      <c r="C16" s="3"/>
      <c r="D16" s="3">
        <v>1.1180000000000001</v>
      </c>
      <c r="E16" s="3">
        <v>1.1439999999999999</v>
      </c>
      <c r="F16" s="3">
        <v>1.19</v>
      </c>
      <c r="G16" s="3">
        <v>1.256</v>
      </c>
      <c r="H16" s="3">
        <v>1.4</v>
      </c>
      <c r="I16" s="3">
        <v>1.302</v>
      </c>
      <c r="J16" s="3">
        <v>1.3720000000000001</v>
      </c>
      <c r="K16" s="3">
        <v>1.3089999999999999</v>
      </c>
      <c r="L16" s="3">
        <v>1.35</v>
      </c>
      <c r="M16" s="3"/>
      <c r="N16" s="3"/>
    </row>
    <row r="17" spans="1:14" x14ac:dyDescent="0.25">
      <c r="A17" s="5"/>
      <c r="B17" s="2"/>
      <c r="C17" s="3"/>
      <c r="D17" s="6">
        <f t="shared" ref="D17:L17" si="2">AVERAGE(D14:D16)</f>
        <v>1.1153333333333333</v>
      </c>
      <c r="E17" s="6">
        <f t="shared" si="2"/>
        <v>1.1655</v>
      </c>
      <c r="F17" s="6">
        <f t="shared" si="2"/>
        <v>1.1789999999999998</v>
      </c>
      <c r="G17" s="6">
        <f t="shared" si="2"/>
        <v>1.23</v>
      </c>
      <c r="H17" s="6">
        <f t="shared" si="2"/>
        <v>1.3414999999999999</v>
      </c>
      <c r="I17" s="6">
        <f t="shared" si="2"/>
        <v>1.2774999999999999</v>
      </c>
      <c r="J17" s="6">
        <f t="shared" si="2"/>
        <v>1.3240000000000001</v>
      </c>
      <c r="K17" s="6">
        <f t="shared" si="2"/>
        <v>1.2725</v>
      </c>
      <c r="L17" s="6">
        <f t="shared" si="2"/>
        <v>1.2593333333333334</v>
      </c>
      <c r="M17" s="6"/>
      <c r="N17" s="3"/>
    </row>
    <row r="18" spans="1:14" x14ac:dyDescent="0.25">
      <c r="A18" s="8" t="s">
        <v>17</v>
      </c>
      <c r="B18" s="2" t="s">
        <v>5</v>
      </c>
      <c r="C18" s="3"/>
      <c r="D18" s="3">
        <v>1.113</v>
      </c>
      <c r="E18" s="3"/>
      <c r="F18" s="3">
        <v>1.0780000000000001</v>
      </c>
      <c r="G18" s="3">
        <v>1.256</v>
      </c>
      <c r="H18" s="3">
        <v>1.3440000000000001</v>
      </c>
      <c r="I18" s="3">
        <v>1.202</v>
      </c>
      <c r="J18" s="3">
        <v>1.2290000000000001</v>
      </c>
      <c r="K18" s="3">
        <v>1.351</v>
      </c>
      <c r="L18" s="3">
        <v>1.345</v>
      </c>
      <c r="M18" s="3">
        <v>1.149</v>
      </c>
      <c r="N18" s="3"/>
    </row>
    <row r="19" spans="1:14" x14ac:dyDescent="0.25">
      <c r="A19" s="9"/>
      <c r="B19" s="2" t="s">
        <v>6</v>
      </c>
      <c r="C19" s="3"/>
      <c r="D19" s="3">
        <v>1.1279999999999999</v>
      </c>
      <c r="E19" s="3"/>
      <c r="F19" s="3"/>
      <c r="G19" s="3"/>
      <c r="H19" s="3"/>
      <c r="I19" s="3">
        <v>1.0820000000000001</v>
      </c>
      <c r="J19" s="3">
        <v>1.0629999999999999</v>
      </c>
      <c r="K19" s="3">
        <v>1.137</v>
      </c>
      <c r="L19" s="3"/>
      <c r="M19" s="3">
        <v>1.0920000000000001</v>
      </c>
      <c r="N19" s="3"/>
    </row>
    <row r="20" spans="1:14" x14ac:dyDescent="0.25">
      <c r="A20" s="9"/>
      <c r="B20" s="2" t="s">
        <v>7</v>
      </c>
      <c r="C20" s="3"/>
      <c r="D20" s="3">
        <v>1.141</v>
      </c>
      <c r="E20" s="3">
        <v>1.2010000000000001</v>
      </c>
      <c r="F20" s="3">
        <v>1.1259999999999999</v>
      </c>
      <c r="G20" s="3">
        <v>1.1080000000000001</v>
      </c>
      <c r="H20" s="3"/>
      <c r="I20" s="3"/>
      <c r="J20" s="3"/>
      <c r="K20" s="3"/>
      <c r="L20" s="3"/>
      <c r="M20" s="3">
        <v>1.1399999999999999</v>
      </c>
      <c r="N20" s="3"/>
    </row>
    <row r="21" spans="1:14" ht="15.75" customHeight="1" x14ac:dyDescent="0.25">
      <c r="B21" s="2" t="s">
        <v>8</v>
      </c>
      <c r="C21" s="3"/>
      <c r="D21" s="6">
        <f t="shared" ref="D21:M21" si="3">AVERAGE(D18:D20)</f>
        <v>1.1273333333333333</v>
      </c>
      <c r="E21" s="6">
        <f t="shared" si="3"/>
        <v>1.2010000000000001</v>
      </c>
      <c r="F21" s="6">
        <f t="shared" si="3"/>
        <v>1.1019999999999999</v>
      </c>
      <c r="G21" s="6">
        <f t="shared" si="3"/>
        <v>1.1819999999999999</v>
      </c>
      <c r="H21" s="6">
        <f t="shared" si="3"/>
        <v>1.3440000000000001</v>
      </c>
      <c r="I21" s="6">
        <f t="shared" si="3"/>
        <v>1.1419999999999999</v>
      </c>
      <c r="J21" s="6">
        <f t="shared" si="3"/>
        <v>1.1459999999999999</v>
      </c>
      <c r="K21" s="6">
        <f t="shared" si="3"/>
        <v>1.244</v>
      </c>
      <c r="L21" s="6">
        <f t="shared" si="3"/>
        <v>1.345</v>
      </c>
      <c r="M21" s="6">
        <f t="shared" si="3"/>
        <v>1.127</v>
      </c>
      <c r="N21" s="3"/>
    </row>
    <row r="22" spans="1:14" ht="15.75" customHeight="1" x14ac:dyDescent="0.25"/>
    <row r="23" spans="1:14" ht="15.75" customHeight="1" x14ac:dyDescent="0.25">
      <c r="B23" s="1"/>
      <c r="C23" s="2">
        <v>1</v>
      </c>
      <c r="D23" s="2">
        <v>3.9100000000000003E-2</v>
      </c>
      <c r="E23" s="2">
        <v>7.8125E-2</v>
      </c>
      <c r="F23" s="2">
        <v>0.15625</v>
      </c>
      <c r="G23" s="2">
        <v>0.3125</v>
      </c>
      <c r="H23" s="2">
        <v>0.625</v>
      </c>
      <c r="I23" s="2">
        <v>1.25</v>
      </c>
      <c r="J23" s="2">
        <v>2.5</v>
      </c>
      <c r="K23" s="2">
        <v>5</v>
      </c>
      <c r="L23" s="2" t="s">
        <v>18</v>
      </c>
      <c r="M23" s="2" t="s">
        <v>3</v>
      </c>
      <c r="N23" s="2">
        <v>12</v>
      </c>
    </row>
    <row r="24" spans="1:14" ht="15.75" customHeight="1" x14ac:dyDescent="0.25">
      <c r="B24" s="2" t="s">
        <v>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ht="15.75" customHeight="1" x14ac:dyDescent="0.25">
      <c r="A25" s="8" t="s">
        <v>16</v>
      </c>
      <c r="B25" s="2" t="s">
        <v>2</v>
      </c>
      <c r="C25" s="3"/>
      <c r="D25" s="3">
        <v>1.149</v>
      </c>
      <c r="E25" s="3"/>
      <c r="F25" s="3"/>
      <c r="G25" s="3">
        <v>1.222</v>
      </c>
      <c r="H25" s="3"/>
      <c r="I25" s="3"/>
      <c r="J25" s="3"/>
      <c r="K25" s="3"/>
      <c r="L25" s="3"/>
      <c r="M25" s="3">
        <v>1.159</v>
      </c>
      <c r="N25" s="3"/>
    </row>
    <row r="26" spans="1:14" ht="15.75" customHeight="1" x14ac:dyDescent="0.25">
      <c r="A26" s="9"/>
      <c r="B26" s="2" t="s">
        <v>3</v>
      </c>
      <c r="C26" s="3"/>
      <c r="D26" s="3"/>
      <c r="E26" s="3">
        <v>1.177</v>
      </c>
      <c r="F26" s="3">
        <v>1.246</v>
      </c>
      <c r="G26" s="3">
        <v>1.246</v>
      </c>
      <c r="H26" s="3">
        <v>1.1519999999999999</v>
      </c>
      <c r="I26" s="3">
        <v>1.1890000000000001</v>
      </c>
      <c r="J26" s="3">
        <v>1.294</v>
      </c>
      <c r="K26" s="3">
        <v>1.2829999999999999</v>
      </c>
      <c r="L26" s="3"/>
      <c r="M26" s="3"/>
      <c r="N26" s="3"/>
    </row>
    <row r="27" spans="1:14" ht="15.75" customHeight="1" x14ac:dyDescent="0.25">
      <c r="A27" s="9"/>
      <c r="B27" s="2" t="s">
        <v>4</v>
      </c>
      <c r="C27" s="3"/>
      <c r="D27" s="3">
        <v>1.137</v>
      </c>
      <c r="E27" s="3">
        <v>1.1879999999999999</v>
      </c>
      <c r="F27" s="3">
        <v>1.1719999999999999</v>
      </c>
      <c r="G27" s="3">
        <v>1.1319999999999999</v>
      </c>
      <c r="H27" s="3">
        <v>1.1599999999999999</v>
      </c>
      <c r="I27" s="3">
        <v>1.2529999999999999</v>
      </c>
      <c r="J27" s="3">
        <v>1.3180000000000001</v>
      </c>
      <c r="K27" s="3">
        <v>1.35</v>
      </c>
      <c r="L27" s="3">
        <v>1.1890000000000001</v>
      </c>
      <c r="M27" s="3"/>
      <c r="N27" s="3"/>
    </row>
    <row r="28" spans="1:14" ht="15.75" customHeight="1" x14ac:dyDescent="0.25">
      <c r="A28" s="5"/>
      <c r="B28" s="2"/>
      <c r="C28" s="3"/>
      <c r="D28" s="6">
        <f t="shared" ref="D28:M28" si="4">AVERAGE(D25:D27)</f>
        <v>1.143</v>
      </c>
      <c r="E28" s="6">
        <f t="shared" si="4"/>
        <v>1.1825000000000001</v>
      </c>
      <c r="F28" s="6">
        <f t="shared" si="4"/>
        <v>1.2090000000000001</v>
      </c>
      <c r="G28" s="6">
        <f t="shared" si="4"/>
        <v>1.2</v>
      </c>
      <c r="H28" s="6">
        <f t="shared" si="4"/>
        <v>1.1559999999999999</v>
      </c>
      <c r="I28" s="6">
        <f t="shared" si="4"/>
        <v>1.2210000000000001</v>
      </c>
      <c r="J28" s="6">
        <f t="shared" si="4"/>
        <v>1.306</v>
      </c>
      <c r="K28" s="6">
        <f t="shared" si="4"/>
        <v>1.3165</v>
      </c>
      <c r="L28" s="6">
        <f t="shared" si="4"/>
        <v>1.1890000000000001</v>
      </c>
      <c r="M28" s="6">
        <f t="shared" si="4"/>
        <v>1.159</v>
      </c>
      <c r="N28" s="3"/>
    </row>
    <row r="29" spans="1:14" ht="15.75" customHeight="1" x14ac:dyDescent="0.25">
      <c r="A29" s="8" t="s">
        <v>17</v>
      </c>
      <c r="B29" s="2" t="s">
        <v>5</v>
      </c>
      <c r="C29" s="3"/>
      <c r="D29" s="3">
        <v>1.123</v>
      </c>
      <c r="E29" s="3"/>
      <c r="F29" s="3">
        <v>1.1739999999999999</v>
      </c>
      <c r="G29" s="3">
        <v>1.27</v>
      </c>
      <c r="H29" s="3">
        <v>1.208</v>
      </c>
      <c r="I29" s="3">
        <v>1.331</v>
      </c>
      <c r="J29" s="3">
        <v>1.365</v>
      </c>
      <c r="K29" s="3">
        <v>1.234</v>
      </c>
      <c r="L29" s="3">
        <v>1.2829999999999999</v>
      </c>
      <c r="M29" s="3"/>
      <c r="N29" s="3"/>
    </row>
    <row r="30" spans="1:14" ht="15.75" customHeight="1" x14ac:dyDescent="0.25">
      <c r="A30" s="9"/>
      <c r="B30" s="2" t="s">
        <v>6</v>
      </c>
      <c r="C30" s="3"/>
      <c r="D30" s="3">
        <v>1.155</v>
      </c>
      <c r="E30" s="3">
        <v>1.1459999999999999</v>
      </c>
      <c r="F30" s="3"/>
      <c r="G30" s="3"/>
      <c r="H30" s="3">
        <v>1.1120000000000001</v>
      </c>
      <c r="I30" s="3">
        <v>1.234</v>
      </c>
      <c r="J30" s="3">
        <v>1.333</v>
      </c>
      <c r="K30" s="3">
        <v>1.2529999999999999</v>
      </c>
      <c r="L30" s="3"/>
      <c r="M30" s="3">
        <v>1.2050000000000001</v>
      </c>
      <c r="N30" s="3"/>
    </row>
    <row r="31" spans="1:14" ht="15.75" customHeight="1" x14ac:dyDescent="0.25">
      <c r="A31" s="9"/>
      <c r="B31" s="2" t="s">
        <v>7</v>
      </c>
      <c r="C31" s="3"/>
      <c r="D31" s="3">
        <v>1.1639999999999999</v>
      </c>
      <c r="E31" s="3">
        <v>1.125</v>
      </c>
      <c r="F31" s="3">
        <v>1.18</v>
      </c>
      <c r="G31" s="3">
        <v>1.1339999999999999</v>
      </c>
      <c r="H31" s="3"/>
      <c r="I31" s="3"/>
      <c r="J31" s="3"/>
      <c r="K31" s="3"/>
      <c r="L31" s="3"/>
      <c r="M31" s="3">
        <v>1.1359999999999999</v>
      </c>
      <c r="N31" s="3"/>
    </row>
    <row r="32" spans="1:14" ht="15.75" customHeight="1" x14ac:dyDescent="0.25">
      <c r="B32" s="2" t="s">
        <v>8</v>
      </c>
      <c r="C32" s="3"/>
      <c r="D32" s="6">
        <f t="shared" ref="D32:M32" si="5">AVERAGE(D29:D31)</f>
        <v>1.1473333333333333</v>
      </c>
      <c r="E32" s="6">
        <f t="shared" si="5"/>
        <v>1.1355</v>
      </c>
      <c r="F32" s="6">
        <f t="shared" si="5"/>
        <v>1.177</v>
      </c>
      <c r="G32" s="6">
        <f t="shared" si="5"/>
        <v>1.202</v>
      </c>
      <c r="H32" s="6">
        <f t="shared" si="5"/>
        <v>1.1600000000000001</v>
      </c>
      <c r="I32" s="6">
        <f t="shared" si="5"/>
        <v>1.2825</v>
      </c>
      <c r="J32" s="6">
        <f t="shared" si="5"/>
        <v>1.349</v>
      </c>
      <c r="K32" s="6">
        <f t="shared" si="5"/>
        <v>1.2435</v>
      </c>
      <c r="L32" s="6">
        <f t="shared" si="5"/>
        <v>1.2829999999999999</v>
      </c>
      <c r="M32" s="6">
        <f t="shared" si="5"/>
        <v>1.1705000000000001</v>
      </c>
      <c r="N32" s="3"/>
    </row>
    <row r="33" spans="2:11" ht="15.75" customHeight="1" x14ac:dyDescent="0.25"/>
    <row r="34" spans="2:11" ht="15.75" customHeight="1" x14ac:dyDescent="0.25">
      <c r="C34" s="7" t="s">
        <v>16</v>
      </c>
      <c r="D34" s="7">
        <f t="shared" ref="D34:K34" si="6">AVERAGE(D6,D17,D28)</f>
        <v>1.1200000000000001</v>
      </c>
      <c r="E34" s="7">
        <f t="shared" si="6"/>
        <v>1.1719999999999999</v>
      </c>
      <c r="F34" s="7">
        <f t="shared" si="6"/>
        <v>1.167</v>
      </c>
      <c r="G34" s="7">
        <f t="shared" si="6"/>
        <v>1.1835555555555555</v>
      </c>
      <c r="H34" s="7">
        <f t="shared" si="6"/>
        <v>1.2076111111111112</v>
      </c>
      <c r="I34" s="7">
        <f t="shared" si="6"/>
        <v>1.2121666666666666</v>
      </c>
      <c r="J34" s="7">
        <f t="shared" si="6"/>
        <v>1.2848333333333333</v>
      </c>
      <c r="K34" s="7">
        <f t="shared" si="6"/>
        <v>1.3</v>
      </c>
    </row>
    <row r="35" spans="2:11" ht="15.75" customHeight="1" x14ac:dyDescent="0.25">
      <c r="C35" s="7" t="s">
        <v>17</v>
      </c>
      <c r="D35" s="7">
        <f t="shared" ref="D35:K35" si="7">AVERAGE(D10,D21,D32)</f>
        <v>1.127</v>
      </c>
      <c r="E35" s="7">
        <f t="shared" si="7"/>
        <v>1.1707222222222222</v>
      </c>
      <c r="F35" s="7">
        <f t="shared" si="7"/>
        <v>1.1271666666666667</v>
      </c>
      <c r="G35" s="7">
        <f t="shared" si="7"/>
        <v>1.2096666666666664</v>
      </c>
      <c r="H35" s="7">
        <f t="shared" si="7"/>
        <v>1.2536666666666667</v>
      </c>
      <c r="I35" s="7">
        <f t="shared" si="7"/>
        <v>1.2108333333333334</v>
      </c>
      <c r="J35" s="7">
        <f t="shared" si="7"/>
        <v>1.2403333333333333</v>
      </c>
      <c r="K35" s="7">
        <f t="shared" si="7"/>
        <v>1.2515000000000001</v>
      </c>
    </row>
    <row r="36" spans="2:11" ht="15.75" customHeight="1" x14ac:dyDescent="0.25"/>
    <row r="37" spans="2:11" ht="15.75" customHeight="1" x14ac:dyDescent="0.25"/>
    <row r="38" spans="2:11" ht="15.75" customHeight="1" x14ac:dyDescent="0.25"/>
    <row r="39" spans="2:11" ht="15.75" customHeight="1" x14ac:dyDescent="0.25"/>
    <row r="40" spans="2:11" ht="15.75" customHeight="1" x14ac:dyDescent="0.25"/>
    <row r="41" spans="2:11" ht="15.75" customHeight="1" x14ac:dyDescent="0.25">
      <c r="B41" s="2">
        <v>3.9100000000000003E-2</v>
      </c>
      <c r="C41" s="7">
        <f t="shared" ref="C41:C48" si="8">LOG10(B41)</f>
        <v>-1.4078232426041331</v>
      </c>
    </row>
    <row r="42" spans="2:11" ht="15.75" customHeight="1" x14ac:dyDescent="0.25">
      <c r="B42" s="2">
        <v>7.8125E-2</v>
      </c>
      <c r="C42" s="7">
        <f t="shared" si="8"/>
        <v>-1.1072099696478683</v>
      </c>
    </row>
    <row r="43" spans="2:11" ht="15.75" customHeight="1" x14ac:dyDescent="0.25">
      <c r="B43" s="2">
        <v>0.15625</v>
      </c>
      <c r="C43" s="7">
        <f t="shared" si="8"/>
        <v>-0.80617997398388719</v>
      </c>
    </row>
    <row r="44" spans="2:11" ht="15.75" customHeight="1" x14ac:dyDescent="0.25">
      <c r="B44" s="2">
        <v>0.3125</v>
      </c>
      <c r="C44" s="7">
        <f t="shared" si="8"/>
        <v>-0.50514997831990593</v>
      </c>
    </row>
    <row r="45" spans="2:11" ht="15.75" customHeight="1" x14ac:dyDescent="0.25">
      <c r="B45" s="2">
        <v>0.625</v>
      </c>
      <c r="C45" s="7">
        <f t="shared" si="8"/>
        <v>-0.20411998265592479</v>
      </c>
    </row>
    <row r="46" spans="2:11" ht="15.75" customHeight="1" x14ac:dyDescent="0.25">
      <c r="B46" s="2">
        <v>1.25</v>
      </c>
      <c r="C46" s="7">
        <f t="shared" si="8"/>
        <v>9.691001300805642E-2</v>
      </c>
    </row>
    <row r="47" spans="2:11" ht="15.75" customHeight="1" x14ac:dyDescent="0.25">
      <c r="B47" s="2">
        <v>2.5</v>
      </c>
      <c r="C47" s="7">
        <f t="shared" si="8"/>
        <v>0.3979400086720376</v>
      </c>
    </row>
    <row r="48" spans="2:11" ht="15.75" customHeight="1" x14ac:dyDescent="0.25">
      <c r="B48" s="2">
        <v>5</v>
      </c>
      <c r="C48" s="7">
        <f t="shared" si="8"/>
        <v>0.69897000433601886</v>
      </c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9:A31"/>
    <mergeCell ref="A3:A5"/>
    <mergeCell ref="A7:A9"/>
    <mergeCell ref="A14:A16"/>
    <mergeCell ref="A18:A20"/>
    <mergeCell ref="A25:A27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D2-3 </vt:lpstr>
      <vt:lpstr>D4-5</vt:lpstr>
      <vt:lpstr>D6-7</vt:lpstr>
      <vt:lpstr>D8-9</vt:lpstr>
      <vt:lpstr>D10-11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Daniël Joubert</cp:lastModifiedBy>
  <dcterms:created xsi:type="dcterms:W3CDTF">2022-01-20T22:24:23Z</dcterms:created>
  <dcterms:modified xsi:type="dcterms:W3CDTF">2023-02-23T18:35:36Z</dcterms:modified>
</cp:coreProperties>
</file>