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tstalent-my.sharepoint.com/personal/megan_jay_tts-talent_com/Documents/Documents/Megan Dissertation - 2023/Megan Dissertation_2023/Data Analisys/"/>
    </mc:Choice>
  </mc:AlternateContent>
  <xr:revisionPtr revIDLastSave="1" documentId="13_ncr:1_{CC905098-A8A3-4BE8-83DE-3A0531BB9263}" xr6:coauthVersionLast="47" xr6:coauthVersionMax="47" xr10:uidLastSave="{65F291E9-0FE1-7841-A0DD-2BF260E3F73F}"/>
  <bookViews>
    <workbookView xWindow="0" yWindow="500" windowWidth="20740" windowHeight="11160" xr2:uid="{984128A7-3930-48F8-85B0-6D4BB5916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  <c r="C33" i="1"/>
  <c r="C32" i="1"/>
  <c r="C31" i="1"/>
  <c r="C30" i="1"/>
  <c r="C29" i="1"/>
  <c r="C27" i="1"/>
  <c r="C28" i="1"/>
  <c r="C26" i="1"/>
  <c r="C25" i="1"/>
</calcChain>
</file>

<file path=xl/sharedStrings.xml><?xml version="1.0" encoding="utf-8"?>
<sst xmlns="http://schemas.openxmlformats.org/spreadsheetml/2006/main" count="50" uniqueCount="22">
  <si>
    <t>Goodness-of-fit index</t>
  </si>
  <si>
    <t>X²/df</t>
  </si>
  <si>
    <t>CFI</t>
  </si>
  <si>
    <t>TLI</t>
  </si>
  <si>
    <t>RMSEA</t>
  </si>
  <si>
    <t>SRMR</t>
  </si>
  <si>
    <t>FSSB</t>
  </si>
  <si>
    <t>WFE</t>
  </si>
  <si>
    <t>JC</t>
  </si>
  <si>
    <t>SCSI</t>
  </si>
  <si>
    <t>Correlational model</t>
  </si>
  <si>
    <t>High order model</t>
  </si>
  <si>
    <t>Comments</t>
  </si>
  <si>
    <t xml:space="preserve">Correlation model, Improved </t>
  </si>
  <si>
    <t>Correlation model</t>
  </si>
  <si>
    <t>WFC</t>
  </si>
  <si>
    <t>High order on improved correlation model</t>
  </si>
  <si>
    <t>Item with loadings &lt; 0.5 were excluded (ISJR5, DHJD5, DHJD6, ICJD5)</t>
  </si>
  <si>
    <t>Two items SCPL3 and SCGD2 have loadings &lt;0.50 , removing them will imply that the two subscales have to be removed. To discuss</t>
  </si>
  <si>
    <t>Software R:Studio,Lavaan Method Robust Maxumum Likelihood</t>
  </si>
  <si>
    <t>Software AMOS: Maximum Likelihood</t>
  </si>
  <si>
    <t>Instrumental support and Creative and work family Management are highly correlated r &gt;1, see the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</si>
</sst>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3" xfId="0" applyBorder="1"/>
    <xf numFmtId="164" fontId="0" fillId="0" borderId="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0" fillId="2" borderId="0" xfId="0" applyFill="1"/>
    <xf numFmtId="0" fontId="0" fillId="2" borderId="3" xfId="0" applyFill="1" applyBorder="1"/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3" fillId="3" borderId="3" xfId="0" applyFont="1" applyFill="1" applyBorder="1" applyAlignment="1">
      <alignment vertical="center" wrapText="1"/>
    </xf>
    <xf numFmtId="164" fontId="0" fillId="3" borderId="3" xfId="0" applyNumberFormat="1" applyFill="1" applyBorder="1" applyAlignment="1">
      <alignment horizontal="center" vertical="center"/>
    </xf>
    <xf numFmtId="0" fontId="0" fillId="3" borderId="0" xfId="0" applyFill="1"/>
    <xf numFmtId="0" fontId="3" fillId="3" borderId="0" xfId="0" applyFont="1" applyFill="1" applyAlignment="1">
      <alignment vertical="center" wrapText="1"/>
    </xf>
    <xf numFmtId="164" fontId="0" fillId="3" borderId="0" xfId="0" applyNumberFormat="1" applyFill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12C4F-C97F-4F57-AD07-685AE45E6927}">
  <dimension ref="A1:K35"/>
  <sheetViews>
    <sheetView tabSelected="1" topLeftCell="A21" workbookViewId="0">
      <selection activeCell="H35" sqref="H35"/>
    </sheetView>
  </sheetViews>
  <sheetFormatPr baseColWidth="10" defaultColWidth="8.83203125" defaultRowHeight="15" x14ac:dyDescent="0.2"/>
  <cols>
    <col min="1" max="1" width="20.33203125" customWidth="1"/>
    <col min="2" max="2" width="21.5" customWidth="1"/>
    <col min="8" max="8" width="29.5" customWidth="1"/>
  </cols>
  <sheetData>
    <row r="1" spans="1:8" x14ac:dyDescent="0.2">
      <c r="B1" s="15" t="s">
        <v>20</v>
      </c>
    </row>
    <row r="3" spans="1:8" x14ac:dyDescent="0.2">
      <c r="C3" s="31" t="s">
        <v>0</v>
      </c>
      <c r="D3" s="31"/>
      <c r="E3" s="31"/>
      <c r="F3" s="31"/>
      <c r="G3" s="31"/>
    </row>
    <row r="4" spans="1:8" x14ac:dyDescent="0.2"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12" t="s">
        <v>12</v>
      </c>
    </row>
    <row r="5" spans="1:8" ht="16" x14ac:dyDescent="0.2">
      <c r="A5" s="37" t="s">
        <v>6</v>
      </c>
      <c r="B5" s="7" t="s">
        <v>14</v>
      </c>
      <c r="C5" s="3">
        <v>4.0650000000000004</v>
      </c>
      <c r="D5" s="3">
        <v>0.93200000000000005</v>
      </c>
      <c r="E5" s="3">
        <v>0.91300000000000003</v>
      </c>
      <c r="F5" s="3">
        <v>0.108</v>
      </c>
      <c r="G5" s="3">
        <v>3.7999999999999999E-2</v>
      </c>
    </row>
    <row r="6" spans="1:8" ht="16" x14ac:dyDescent="0.2">
      <c r="A6" s="38"/>
      <c r="B6" s="9" t="s">
        <v>11</v>
      </c>
      <c r="C6" s="4">
        <v>4.141</v>
      </c>
      <c r="D6" s="4">
        <v>0.92900000000000005</v>
      </c>
      <c r="E6" s="4">
        <v>0.91100000000000003</v>
      </c>
      <c r="F6" s="4">
        <v>0.11</v>
      </c>
      <c r="G6" s="4">
        <v>3.8800000000000001E-2</v>
      </c>
    </row>
    <row r="7" spans="1:8" ht="16" x14ac:dyDescent="0.2">
      <c r="A7" s="37" t="s">
        <v>7</v>
      </c>
      <c r="B7" s="7" t="s">
        <v>14</v>
      </c>
      <c r="C7" s="3">
        <v>3.113</v>
      </c>
      <c r="D7" s="3">
        <v>0.93</v>
      </c>
      <c r="E7" s="3">
        <v>0.91700000000000004</v>
      </c>
      <c r="F7" s="3">
        <v>0.09</v>
      </c>
      <c r="G7" s="3">
        <v>4.2799999999999998E-2</v>
      </c>
      <c r="H7" s="2"/>
    </row>
    <row r="8" spans="1:8" ht="16" x14ac:dyDescent="0.2">
      <c r="A8" s="39"/>
      <c r="B8" s="8" t="s">
        <v>11</v>
      </c>
      <c r="C8" s="5">
        <v>3.0979999999999999</v>
      </c>
      <c r="D8" s="5">
        <v>0.92900000000000005</v>
      </c>
      <c r="E8" s="5">
        <v>0.91700000000000004</v>
      </c>
      <c r="F8" s="5">
        <v>8.8999999999999996E-2</v>
      </c>
      <c r="G8" s="5">
        <v>4.3900000000000002E-2</v>
      </c>
      <c r="H8" s="1"/>
    </row>
    <row r="9" spans="1:8" ht="16" x14ac:dyDescent="0.2">
      <c r="A9" s="37" t="s">
        <v>8</v>
      </c>
      <c r="B9" s="7" t="s">
        <v>14</v>
      </c>
      <c r="C9" s="3">
        <v>2.2280000000000002</v>
      </c>
      <c r="D9" s="3">
        <v>0.873</v>
      </c>
      <c r="E9" s="3">
        <v>0.85399999999999998</v>
      </c>
      <c r="F9" s="3">
        <v>6.8000000000000005E-2</v>
      </c>
      <c r="G9" s="3">
        <v>7.2400000000000006E-2</v>
      </c>
      <c r="H9" s="2"/>
    </row>
    <row r="10" spans="1:8" ht="48" x14ac:dyDescent="0.2">
      <c r="A10" s="38"/>
      <c r="B10" s="9" t="s">
        <v>13</v>
      </c>
      <c r="C10" s="4">
        <v>1.9239999999999999</v>
      </c>
      <c r="D10" s="4">
        <v>0.93100000000000005</v>
      </c>
      <c r="E10" s="4">
        <v>0.91700000000000004</v>
      </c>
      <c r="F10" s="4">
        <v>5.8999999999999997E-2</v>
      </c>
      <c r="G10" s="4">
        <v>5.6599999999999998E-2</v>
      </c>
      <c r="H10" s="11" t="s">
        <v>17</v>
      </c>
    </row>
    <row r="11" spans="1:8" ht="32" x14ac:dyDescent="0.2">
      <c r="A11" s="39"/>
      <c r="B11" s="8" t="s">
        <v>16</v>
      </c>
      <c r="C11" s="14">
        <v>1.901</v>
      </c>
      <c r="D11" s="14">
        <v>0.93100000000000005</v>
      </c>
      <c r="E11" s="14">
        <v>0.91900000000000004</v>
      </c>
      <c r="F11" s="14">
        <v>5.8999999999999997E-2</v>
      </c>
      <c r="G11" s="14">
        <v>5.7299999999999997E-2</v>
      </c>
      <c r="H11" s="1"/>
    </row>
    <row r="12" spans="1:8" ht="16" x14ac:dyDescent="0.2">
      <c r="A12" s="37" t="s">
        <v>9</v>
      </c>
      <c r="B12" s="7" t="s">
        <v>10</v>
      </c>
      <c r="C12" s="3">
        <v>2.266</v>
      </c>
      <c r="D12" s="13">
        <v>0.89200000000000002</v>
      </c>
      <c r="E12" s="13">
        <v>0.86799999999999999</v>
      </c>
      <c r="F12" s="3">
        <v>7.0000000000000007E-2</v>
      </c>
      <c r="G12" s="3">
        <v>6.3899999999999998E-2</v>
      </c>
      <c r="H12" s="2"/>
    </row>
    <row r="13" spans="1:8" ht="64" x14ac:dyDescent="0.2">
      <c r="A13" s="39"/>
      <c r="B13" s="8" t="s">
        <v>11</v>
      </c>
      <c r="C13" s="5">
        <v>2.5169999999999999</v>
      </c>
      <c r="D13" s="5">
        <v>0.86</v>
      </c>
      <c r="E13" s="5">
        <v>0.84099999999999997</v>
      </c>
      <c r="F13" s="5">
        <v>7.5999999999999998E-2</v>
      </c>
      <c r="G13" s="5">
        <v>7.22E-2</v>
      </c>
      <c r="H13" s="10" t="s">
        <v>18</v>
      </c>
    </row>
    <row r="14" spans="1:8" ht="16" x14ac:dyDescent="0.2">
      <c r="A14" s="36" t="s">
        <v>15</v>
      </c>
      <c r="B14" s="7" t="s">
        <v>14</v>
      </c>
      <c r="C14" s="3">
        <v>2.8330000000000002</v>
      </c>
      <c r="D14" s="3">
        <v>0.96399999999999997</v>
      </c>
      <c r="E14" s="3">
        <v>0.94499999999999995</v>
      </c>
      <c r="F14" s="3">
        <v>8.4000000000000005E-2</v>
      </c>
      <c r="G14" s="3">
        <v>6.9900000000000004E-2</v>
      </c>
      <c r="H14" s="2"/>
    </row>
    <row r="15" spans="1:8" ht="16" x14ac:dyDescent="0.2">
      <c r="A15" s="31"/>
      <c r="B15" s="8" t="s">
        <v>11</v>
      </c>
      <c r="C15" s="5">
        <v>2.8330000000000002</v>
      </c>
      <c r="D15" s="5">
        <v>0.96399999999999997</v>
      </c>
      <c r="E15" s="5">
        <v>0.94499999999999995</v>
      </c>
      <c r="F15" s="5">
        <v>8.4000000000000005E-2</v>
      </c>
      <c r="G15" s="5">
        <v>6.9900000000000004E-2</v>
      </c>
      <c r="H15" s="1"/>
    </row>
    <row r="21" spans="1:11" x14ac:dyDescent="0.2">
      <c r="B21" s="15" t="s">
        <v>19</v>
      </c>
    </row>
    <row r="23" spans="1:11" x14ac:dyDescent="0.2">
      <c r="C23" s="31" t="s">
        <v>0</v>
      </c>
      <c r="D23" s="31"/>
      <c r="E23" s="31"/>
      <c r="F23" s="31"/>
      <c r="G23" s="31"/>
    </row>
    <row r="24" spans="1:11" x14ac:dyDescent="0.2">
      <c r="C24" s="6" t="s">
        <v>1</v>
      </c>
      <c r="D24" s="6" t="s">
        <v>2</v>
      </c>
      <c r="E24" s="6" t="s">
        <v>3</v>
      </c>
      <c r="F24" s="6" t="s">
        <v>4</v>
      </c>
      <c r="G24" s="6" t="s">
        <v>5</v>
      </c>
      <c r="H24" s="12" t="s">
        <v>12</v>
      </c>
    </row>
    <row r="25" spans="1:11" ht="57.5" customHeight="1" x14ac:dyDescent="0.2">
      <c r="A25" s="32" t="s">
        <v>6</v>
      </c>
      <c r="B25" s="22" t="s">
        <v>14</v>
      </c>
      <c r="C25" s="23">
        <f>178.774/71</f>
        <v>2.5179436619718309</v>
      </c>
      <c r="D25" s="23">
        <v>0.95399999999999996</v>
      </c>
      <c r="E25" s="23">
        <v>0.93700000000000006</v>
      </c>
      <c r="F25" s="23">
        <v>9.7000000000000003E-2</v>
      </c>
      <c r="G25" s="23">
        <v>3.7999999999999999E-2</v>
      </c>
      <c r="H25" s="29" t="s">
        <v>21</v>
      </c>
      <c r="I25" s="24"/>
      <c r="J25" s="24"/>
      <c r="K25" s="24"/>
    </row>
    <row r="26" spans="1:11" ht="16" x14ac:dyDescent="0.2">
      <c r="A26" s="33"/>
      <c r="B26" s="25" t="s">
        <v>11</v>
      </c>
      <c r="C26" s="26">
        <f>187.151/73</f>
        <v>2.5637123287671235</v>
      </c>
      <c r="D26" s="26">
        <v>0.94199999999999995</v>
      </c>
      <c r="E26" s="26">
        <v>0.92800000000000005</v>
      </c>
      <c r="F26" s="26">
        <v>9.8000000000000004E-2</v>
      </c>
      <c r="G26" s="26">
        <v>3.8800000000000001E-2</v>
      </c>
      <c r="H26" s="30"/>
      <c r="I26" s="24"/>
      <c r="J26" s="24"/>
      <c r="K26" s="24"/>
    </row>
    <row r="27" spans="1:11" ht="16" x14ac:dyDescent="0.2">
      <c r="A27" s="34" t="s">
        <v>7</v>
      </c>
      <c r="B27" s="16" t="s">
        <v>14</v>
      </c>
      <c r="C27" s="40">
        <f>250.907/129</f>
        <v>1.9450155038759691</v>
      </c>
      <c r="D27" s="40">
        <v>0.94799999999999995</v>
      </c>
      <c r="E27" s="40">
        <v>0.93799999999999994</v>
      </c>
      <c r="F27" s="40">
        <v>7.5999999999999998E-2</v>
      </c>
      <c r="G27" s="40">
        <v>4.2799999999999998E-2</v>
      </c>
      <c r="H27" s="18"/>
      <c r="I27" s="17"/>
      <c r="J27" s="17"/>
      <c r="K27" s="17"/>
    </row>
    <row r="28" spans="1:11" ht="16" x14ac:dyDescent="0.2">
      <c r="A28" s="35"/>
      <c r="B28" s="19" t="s">
        <v>11</v>
      </c>
      <c r="C28" s="41">
        <f>254.441/131</f>
        <v>1.9422977099236642</v>
      </c>
      <c r="D28" s="41">
        <v>0.94699999999999995</v>
      </c>
      <c r="E28" s="41">
        <v>0.93899999999999995</v>
      </c>
      <c r="F28" s="41">
        <v>7.5999999999999998E-2</v>
      </c>
      <c r="G28" s="41">
        <v>4.3999999999999997E-2</v>
      </c>
      <c r="H28" s="20"/>
      <c r="I28" s="17"/>
      <c r="J28" s="17"/>
      <c r="K28" s="17"/>
    </row>
    <row r="29" spans="1:11" ht="16" x14ac:dyDescent="0.2">
      <c r="A29" s="34" t="s">
        <v>8</v>
      </c>
      <c r="B29" s="16" t="s">
        <v>14</v>
      </c>
      <c r="C29" s="40">
        <f>300.24/179</f>
        <v>1.6773184357541899</v>
      </c>
      <c r="D29" s="40">
        <v>0.92200000000000004</v>
      </c>
      <c r="E29" s="40">
        <v>0.90900000000000003</v>
      </c>
      <c r="F29" s="40">
        <v>5.3999999999999999E-2</v>
      </c>
      <c r="G29" s="40">
        <v>6.8000000000000005E-2</v>
      </c>
      <c r="H29" s="18"/>
      <c r="I29" s="17"/>
      <c r="J29" s="17"/>
      <c r="K29" s="17"/>
    </row>
    <row r="30" spans="1:11" ht="32" x14ac:dyDescent="0.2">
      <c r="A30" s="35"/>
      <c r="B30" s="19" t="s">
        <v>16</v>
      </c>
      <c r="C30" s="42">
        <f>304.172/181</f>
        <v>1.6805082872928179</v>
      </c>
      <c r="D30" s="43">
        <v>0.92100000000000004</v>
      </c>
      <c r="E30" s="43">
        <v>0.90900000000000003</v>
      </c>
      <c r="F30" s="43">
        <v>5.3999999999999999E-2</v>
      </c>
      <c r="G30" s="43">
        <v>7.0000000000000007E-2</v>
      </c>
      <c r="H30" s="20"/>
      <c r="I30" s="17"/>
      <c r="J30" s="17"/>
      <c r="K30" s="17"/>
    </row>
    <row r="31" spans="1:11" ht="16" x14ac:dyDescent="0.2">
      <c r="A31" s="34" t="s">
        <v>9</v>
      </c>
      <c r="B31" s="16" t="s">
        <v>10</v>
      </c>
      <c r="C31" s="40">
        <f>363.408/223</f>
        <v>1.6296322869955158</v>
      </c>
      <c r="D31" s="40">
        <v>0.92700000000000005</v>
      </c>
      <c r="E31" s="40">
        <v>0.91</v>
      </c>
      <c r="F31" s="40">
        <v>5.6000000000000001E-2</v>
      </c>
      <c r="G31" s="40">
        <v>5.3999999999999999E-2</v>
      </c>
      <c r="H31" s="18"/>
      <c r="I31" s="17"/>
      <c r="J31" s="17"/>
      <c r="K31" s="17"/>
    </row>
    <row r="32" spans="1:11" ht="16" x14ac:dyDescent="0.2">
      <c r="A32" s="35"/>
      <c r="B32" s="19" t="s">
        <v>11</v>
      </c>
      <c r="C32" s="41">
        <f>441.755/243</f>
        <v>1.8179218106995885</v>
      </c>
      <c r="D32" s="41">
        <v>0.89600000000000002</v>
      </c>
      <c r="E32" s="41">
        <v>0.88200000000000001</v>
      </c>
      <c r="F32" s="41">
        <v>6.4000000000000001E-2</v>
      </c>
      <c r="G32" s="41">
        <v>6.4000000000000001E-2</v>
      </c>
      <c r="H32" s="21"/>
      <c r="I32" s="17"/>
      <c r="J32" s="17"/>
      <c r="K32" s="17"/>
    </row>
    <row r="33" spans="1:11" ht="16" x14ac:dyDescent="0.2">
      <c r="A33" s="27" t="s">
        <v>15</v>
      </c>
      <c r="B33" s="16" t="s">
        <v>14</v>
      </c>
      <c r="C33" s="40">
        <f>48.751/24</f>
        <v>2.0312916666666667</v>
      </c>
      <c r="D33" s="40">
        <v>0.97099999999999997</v>
      </c>
      <c r="E33" s="40">
        <v>0.95699999999999996</v>
      </c>
      <c r="F33" s="40">
        <v>7.3999999999999996E-2</v>
      </c>
      <c r="G33" s="40">
        <v>7.0000000000000007E-2</v>
      </c>
      <c r="H33" s="18"/>
      <c r="I33" s="17"/>
      <c r="J33" s="17"/>
      <c r="K33" s="17"/>
    </row>
    <row r="34" spans="1:11" ht="16" x14ac:dyDescent="0.2">
      <c r="A34" s="28"/>
      <c r="B34" s="19" t="s">
        <v>11</v>
      </c>
      <c r="C34" s="41">
        <f>48.751/24</f>
        <v>2.0312916666666667</v>
      </c>
      <c r="D34" s="41">
        <v>0.97099999999999997</v>
      </c>
      <c r="E34" s="41">
        <v>0.95699999999999996</v>
      </c>
      <c r="F34" s="41">
        <v>7.3999999999999996E-2</v>
      </c>
      <c r="G34" s="41">
        <v>6.9900000000000004E-2</v>
      </c>
      <c r="H34" s="20"/>
      <c r="I34" s="17"/>
      <c r="J34" s="17"/>
      <c r="K34" s="17"/>
    </row>
    <row r="35" spans="1:11" x14ac:dyDescent="0.2">
      <c r="C35" s="44"/>
      <c r="D35" s="44"/>
      <c r="E35" s="44"/>
      <c r="F35" s="44"/>
      <c r="G35" s="44"/>
    </row>
  </sheetData>
  <mergeCells count="13">
    <mergeCell ref="A14:A15"/>
    <mergeCell ref="C3:G3"/>
    <mergeCell ref="A5:A6"/>
    <mergeCell ref="A7:A8"/>
    <mergeCell ref="A9:A11"/>
    <mergeCell ref="A12:A13"/>
    <mergeCell ref="A33:A34"/>
    <mergeCell ref="H25:H26"/>
    <mergeCell ref="C23:G23"/>
    <mergeCell ref="A25:A26"/>
    <mergeCell ref="A27:A28"/>
    <mergeCell ref="A29:A30"/>
    <mergeCell ref="A31:A3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Megan Jay</cp:lastModifiedBy>
  <dcterms:created xsi:type="dcterms:W3CDTF">2023-03-17T08:50:24Z</dcterms:created>
  <dcterms:modified xsi:type="dcterms:W3CDTF">2023-05-07T06:29:06Z</dcterms:modified>
</cp:coreProperties>
</file>