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epository submission\"/>
    </mc:Choice>
  </mc:AlternateContent>
  <xr:revisionPtr revIDLastSave="0" documentId="13_ncr:1_{02165F6B-28F3-40FA-9092-F827079BF9C5}" xr6:coauthVersionLast="47" xr6:coauthVersionMax="47" xr10:uidLastSave="{00000000-0000-0000-0000-000000000000}"/>
  <bookViews>
    <workbookView xWindow="-108" yWindow="-108" windowWidth="23256" windowHeight="12456" firstSheet="8" activeTab="11" xr2:uid="{316D736D-FFE5-4A6A-848D-71300CA5852C}"/>
  </bookViews>
  <sheets>
    <sheet name="Couplant" sheetId="1" r:id="rId1"/>
    <sheet name="No couplant" sheetId="2" r:id="rId2"/>
    <sheet name="NC Location calc" sheetId="3" r:id="rId3"/>
    <sheet name="Coup Adjust" sheetId="6" r:id="rId4"/>
    <sheet name="No coup Adjust" sheetId="7" r:id="rId5"/>
    <sheet name="Coup Time Measured" sheetId="8" r:id="rId6"/>
    <sheet name="No Coup Time Measured" sheetId="12" r:id="rId7"/>
    <sheet name="Adjust Distance" sheetId="9" r:id="rId8"/>
    <sheet name="Coup Adjusted Velocity" sheetId="10" r:id="rId9"/>
    <sheet name="No Coup Adjusted Velocity" sheetId="11" r:id="rId10"/>
    <sheet name="Transducer placement data" sheetId="13" r:id="rId11"/>
    <sheet name="Boxplot calc" sheetId="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0" l="1"/>
  <c r="Y16" i="10"/>
  <c r="X16" i="10"/>
  <c r="W16" i="10"/>
  <c r="V16" i="10"/>
  <c r="U16" i="10"/>
  <c r="T16" i="10"/>
  <c r="S16" i="10"/>
  <c r="R16" i="10"/>
  <c r="Q16" i="10"/>
  <c r="Z15" i="10"/>
  <c r="Y15" i="10"/>
  <c r="X15" i="10"/>
  <c r="W15" i="10"/>
  <c r="V15" i="10"/>
  <c r="U15" i="10"/>
  <c r="T15" i="10"/>
  <c r="S15" i="10"/>
  <c r="R15" i="10"/>
  <c r="Q15" i="10"/>
  <c r="L16" i="10"/>
  <c r="K16" i="10"/>
  <c r="J16" i="10"/>
  <c r="I16" i="10"/>
  <c r="H16" i="10"/>
  <c r="G16" i="10"/>
  <c r="F16" i="10"/>
  <c r="E16" i="10"/>
  <c r="D16" i="10"/>
  <c r="L15" i="10"/>
  <c r="K15" i="10"/>
  <c r="J15" i="10"/>
  <c r="I15" i="10"/>
  <c r="H15" i="10"/>
  <c r="G15" i="10"/>
  <c r="F15" i="10"/>
  <c r="E15" i="10"/>
  <c r="D15" i="10"/>
  <c r="C16" i="10"/>
  <c r="C15" i="10"/>
  <c r="Z17" i="11"/>
  <c r="Y17" i="11"/>
  <c r="X17" i="11"/>
  <c r="W17" i="11"/>
  <c r="V17" i="11"/>
  <c r="U17" i="11"/>
  <c r="T17" i="11"/>
  <c r="S17" i="11"/>
  <c r="R17" i="11"/>
  <c r="Q17" i="11"/>
  <c r="Z16" i="11"/>
  <c r="Y16" i="11"/>
  <c r="X16" i="11"/>
  <c r="W16" i="11"/>
  <c r="V16" i="11"/>
  <c r="U16" i="11"/>
  <c r="T16" i="11"/>
  <c r="S16" i="11"/>
  <c r="R16" i="11"/>
  <c r="Q16" i="11"/>
  <c r="L17" i="11"/>
  <c r="K17" i="11"/>
  <c r="J17" i="11"/>
  <c r="I17" i="11"/>
  <c r="H17" i="11"/>
  <c r="G17" i="11"/>
  <c r="F17" i="11"/>
  <c r="E17" i="11"/>
  <c r="D17" i="11"/>
  <c r="C17" i="11"/>
  <c r="L16" i="11"/>
  <c r="K16" i="11"/>
  <c r="J16" i="11"/>
  <c r="I16" i="11"/>
  <c r="H16" i="11"/>
  <c r="G16" i="11"/>
  <c r="F16" i="11"/>
  <c r="E16" i="11"/>
  <c r="D16" i="11"/>
  <c r="C16" i="11"/>
  <c r="Z13" i="11"/>
  <c r="Y13" i="11"/>
  <c r="X13" i="11"/>
  <c r="W13" i="11"/>
  <c r="V13" i="11"/>
  <c r="U13" i="11"/>
  <c r="T13" i="11"/>
  <c r="S13" i="11"/>
  <c r="AB13" i="11" s="1"/>
  <c r="R13" i="11"/>
  <c r="Q13" i="11"/>
  <c r="Z12" i="11"/>
  <c r="Y12" i="11"/>
  <c r="X12" i="11"/>
  <c r="W12" i="11"/>
  <c r="V12" i="11"/>
  <c r="U12" i="11"/>
  <c r="T12" i="11"/>
  <c r="S12" i="11"/>
  <c r="R12" i="11"/>
  <c r="Q12" i="11"/>
  <c r="AB12" i="11" s="1"/>
  <c r="Z11" i="11"/>
  <c r="Y11" i="11"/>
  <c r="X11" i="11"/>
  <c r="W11" i="11"/>
  <c r="V11" i="11"/>
  <c r="U11" i="11"/>
  <c r="T11" i="11"/>
  <c r="S11" i="11"/>
  <c r="R11" i="11"/>
  <c r="Q11" i="11"/>
  <c r="Z10" i="11"/>
  <c r="Y10" i="11"/>
  <c r="X10" i="11"/>
  <c r="W10" i="11"/>
  <c r="V10" i="11"/>
  <c r="U10" i="11"/>
  <c r="T10" i="11"/>
  <c r="S10" i="11"/>
  <c r="R10" i="11"/>
  <c r="Q10" i="11"/>
  <c r="AB10" i="11" s="1"/>
  <c r="Z9" i="11"/>
  <c r="Y9" i="11"/>
  <c r="X9" i="11"/>
  <c r="W9" i="11"/>
  <c r="V9" i="11"/>
  <c r="U9" i="11"/>
  <c r="T9" i="11"/>
  <c r="S9" i="11"/>
  <c r="R9" i="11"/>
  <c r="Q9" i="11"/>
  <c r="Z8" i="11"/>
  <c r="Y8" i="11"/>
  <c r="X8" i="11"/>
  <c r="W8" i="11"/>
  <c r="V8" i="11"/>
  <c r="U8" i="11"/>
  <c r="T8" i="11"/>
  <c r="S8" i="11"/>
  <c r="R8" i="11"/>
  <c r="Q8" i="11"/>
  <c r="AA8" i="11" s="1"/>
  <c r="Z7" i="11"/>
  <c r="Y7" i="11"/>
  <c r="X7" i="11"/>
  <c r="W7" i="11"/>
  <c r="V7" i="11"/>
  <c r="U7" i="11"/>
  <c r="T7" i="11"/>
  <c r="S7" i="11"/>
  <c r="AB7" i="11" s="1"/>
  <c r="R7" i="11"/>
  <c r="Q7" i="11"/>
  <c r="Z6" i="11"/>
  <c r="Y6" i="11"/>
  <c r="X6" i="11"/>
  <c r="W6" i="11"/>
  <c r="V6" i="11"/>
  <c r="U6" i="11"/>
  <c r="T6" i="11"/>
  <c r="S6" i="11"/>
  <c r="R6" i="11"/>
  <c r="Q6" i="11"/>
  <c r="AA6" i="11" s="1"/>
  <c r="Z5" i="11"/>
  <c r="Y5" i="11"/>
  <c r="X5" i="11"/>
  <c r="W5" i="11"/>
  <c r="V5" i="11"/>
  <c r="U5" i="11"/>
  <c r="T5" i="11"/>
  <c r="S5" i="11"/>
  <c r="AB5" i="11" s="1"/>
  <c r="R5" i="11"/>
  <c r="Q5" i="11"/>
  <c r="Z4" i="11"/>
  <c r="Y4" i="11"/>
  <c r="X4" i="11"/>
  <c r="W4" i="11"/>
  <c r="V4" i="11"/>
  <c r="U4" i="11"/>
  <c r="T4" i="11"/>
  <c r="S4" i="11"/>
  <c r="R4" i="11"/>
  <c r="Q4" i="11"/>
  <c r="AA4" i="11" s="1"/>
  <c r="L13" i="11"/>
  <c r="K13" i="11"/>
  <c r="J13" i="11"/>
  <c r="I13" i="11"/>
  <c r="H13" i="11"/>
  <c r="G13" i="11"/>
  <c r="F13" i="11"/>
  <c r="E13" i="11"/>
  <c r="N13" i="11" s="1"/>
  <c r="L12" i="11"/>
  <c r="K12" i="11"/>
  <c r="J12" i="11"/>
  <c r="I12" i="11"/>
  <c r="H12" i="11"/>
  <c r="G12" i="11"/>
  <c r="F12" i="11"/>
  <c r="E12" i="11"/>
  <c r="D12" i="11"/>
  <c r="C12" i="11"/>
  <c r="L11" i="11"/>
  <c r="K11" i="11"/>
  <c r="J11" i="11"/>
  <c r="I11" i="11"/>
  <c r="H11" i="11"/>
  <c r="G11" i="11"/>
  <c r="F11" i="11"/>
  <c r="E11" i="11"/>
  <c r="D11" i="11"/>
  <c r="C11" i="11"/>
  <c r="L10" i="11"/>
  <c r="K10" i="11"/>
  <c r="J10" i="11"/>
  <c r="I10" i="11"/>
  <c r="H10" i="11"/>
  <c r="G10" i="11"/>
  <c r="F10" i="11"/>
  <c r="E10" i="11"/>
  <c r="N10" i="11" s="1"/>
  <c r="D10" i="11"/>
  <c r="C10" i="11"/>
  <c r="L9" i="11"/>
  <c r="K9" i="11"/>
  <c r="J9" i="11"/>
  <c r="I9" i="11"/>
  <c r="H9" i="11"/>
  <c r="G9" i="11"/>
  <c r="F9" i="11"/>
  <c r="E9" i="11"/>
  <c r="D9" i="11"/>
  <c r="C9" i="11"/>
  <c r="M9" i="11" s="1"/>
  <c r="L8" i="11"/>
  <c r="K8" i="11"/>
  <c r="J8" i="11"/>
  <c r="I8" i="11"/>
  <c r="H8" i="11"/>
  <c r="G8" i="11"/>
  <c r="F8" i="11"/>
  <c r="E8" i="11"/>
  <c r="D8" i="11"/>
  <c r="C8" i="11"/>
  <c r="L7" i="11"/>
  <c r="K7" i="11"/>
  <c r="J7" i="11"/>
  <c r="I7" i="11"/>
  <c r="H7" i="11"/>
  <c r="G7" i="11"/>
  <c r="F7" i="11"/>
  <c r="E7" i="11"/>
  <c r="D7" i="11"/>
  <c r="C7" i="11"/>
  <c r="L6" i="11"/>
  <c r="K6" i="11"/>
  <c r="J6" i="11"/>
  <c r="I6" i="11"/>
  <c r="H6" i="11"/>
  <c r="G6" i="11"/>
  <c r="F6" i="11"/>
  <c r="E6" i="11"/>
  <c r="D6" i="11"/>
  <c r="C6" i="11"/>
  <c r="L5" i="11"/>
  <c r="K5" i="11"/>
  <c r="J5" i="11"/>
  <c r="I5" i="11"/>
  <c r="H5" i="11"/>
  <c r="G5" i="11"/>
  <c r="F5" i="11"/>
  <c r="E5" i="11"/>
  <c r="D5" i="11"/>
  <c r="C5" i="11"/>
  <c r="N5" i="11" s="1"/>
  <c r="L4" i="11"/>
  <c r="K4" i="11"/>
  <c r="J4" i="11"/>
  <c r="I4" i="11"/>
  <c r="H4" i="11"/>
  <c r="G4" i="11"/>
  <c r="F4" i="11"/>
  <c r="E4" i="11"/>
  <c r="M4" i="11" s="1"/>
  <c r="D4" i="11"/>
  <c r="C4" i="11"/>
  <c r="Z13" i="12"/>
  <c r="Y13" i="12"/>
  <c r="X13" i="12"/>
  <c r="W13" i="12"/>
  <c r="V13" i="12"/>
  <c r="U13" i="12"/>
  <c r="T13" i="12"/>
  <c r="S13" i="12"/>
  <c r="R13" i="12"/>
  <c r="Q13" i="12"/>
  <c r="Z12" i="12"/>
  <c r="Y12" i="12"/>
  <c r="X12" i="12"/>
  <c r="W12" i="12"/>
  <c r="V12" i="12"/>
  <c r="U12" i="12"/>
  <c r="T12" i="12"/>
  <c r="S12" i="12"/>
  <c r="R12" i="12"/>
  <c r="Q12" i="12"/>
  <c r="AA12" i="12" s="1"/>
  <c r="Z11" i="12"/>
  <c r="Y11" i="12"/>
  <c r="X11" i="12"/>
  <c r="W11" i="12"/>
  <c r="V11" i="12"/>
  <c r="U11" i="12"/>
  <c r="T11" i="12"/>
  <c r="S11" i="12"/>
  <c r="R11" i="12"/>
  <c r="Q11" i="12"/>
  <c r="Z10" i="12"/>
  <c r="Y10" i="12"/>
  <c r="X10" i="12"/>
  <c r="W10" i="12"/>
  <c r="V10" i="12"/>
  <c r="U10" i="12"/>
  <c r="T10" i="12"/>
  <c r="S10" i="12"/>
  <c r="R10" i="12"/>
  <c r="Q10" i="12"/>
  <c r="AB10" i="12" s="1"/>
  <c r="Z9" i="12"/>
  <c r="Y9" i="12"/>
  <c r="X9" i="12"/>
  <c r="W9" i="12"/>
  <c r="V9" i="12"/>
  <c r="U9" i="12"/>
  <c r="T9" i="12"/>
  <c r="S9" i="12"/>
  <c r="AB9" i="12" s="1"/>
  <c r="R9" i="12"/>
  <c r="Q9" i="12"/>
  <c r="Z8" i="12"/>
  <c r="Y8" i="12"/>
  <c r="X8" i="12"/>
  <c r="W8" i="12"/>
  <c r="V8" i="12"/>
  <c r="U8" i="12"/>
  <c r="T8" i="12"/>
  <c r="S8" i="12"/>
  <c r="R8" i="12"/>
  <c r="Q8" i="12"/>
  <c r="AB8" i="12" s="1"/>
  <c r="Z7" i="12"/>
  <c r="Y7" i="12"/>
  <c r="X7" i="12"/>
  <c r="W7" i="12"/>
  <c r="V7" i="12"/>
  <c r="U7" i="12"/>
  <c r="T7" i="12"/>
  <c r="S7" i="12"/>
  <c r="AB7" i="12" s="1"/>
  <c r="R7" i="12"/>
  <c r="Q7" i="12"/>
  <c r="Z6" i="12"/>
  <c r="Y6" i="12"/>
  <c r="X6" i="12"/>
  <c r="W6" i="12"/>
  <c r="V6" i="12"/>
  <c r="U6" i="12"/>
  <c r="T6" i="12"/>
  <c r="S6" i="12"/>
  <c r="R6" i="12"/>
  <c r="Q6" i="12"/>
  <c r="AB6" i="12" s="1"/>
  <c r="Z5" i="12"/>
  <c r="Y5" i="12"/>
  <c r="X5" i="12"/>
  <c r="W5" i="12"/>
  <c r="V5" i="12"/>
  <c r="U5" i="12"/>
  <c r="T5" i="12"/>
  <c r="S5" i="12"/>
  <c r="AB5" i="12" s="1"/>
  <c r="R5" i="12"/>
  <c r="Q5" i="12"/>
  <c r="Z4" i="12"/>
  <c r="Y4" i="12"/>
  <c r="X4" i="12"/>
  <c r="W4" i="12"/>
  <c r="V4" i="12"/>
  <c r="U4" i="12"/>
  <c r="T4" i="12"/>
  <c r="S4" i="12"/>
  <c r="R4" i="12"/>
  <c r="Q4" i="12"/>
  <c r="AB4" i="12" s="1"/>
  <c r="Z30" i="12"/>
  <c r="Y30" i="12"/>
  <c r="X30" i="12"/>
  <c r="W30" i="12"/>
  <c r="V30" i="12"/>
  <c r="U30" i="12"/>
  <c r="T30" i="12"/>
  <c r="S30" i="12"/>
  <c r="AB30" i="12" s="1"/>
  <c r="R30" i="12"/>
  <c r="Q30" i="12"/>
  <c r="Z29" i="12"/>
  <c r="Y29" i="12"/>
  <c r="X29" i="12"/>
  <c r="W29" i="12"/>
  <c r="V29" i="12"/>
  <c r="U29" i="12"/>
  <c r="T29" i="12"/>
  <c r="S29" i="12"/>
  <c r="R29" i="12"/>
  <c r="Q29" i="12"/>
  <c r="AB29" i="12" s="1"/>
  <c r="Z28" i="12"/>
  <c r="Y28" i="12"/>
  <c r="X28" i="12"/>
  <c r="W28" i="12"/>
  <c r="V28" i="12"/>
  <c r="U28" i="12"/>
  <c r="T28" i="12"/>
  <c r="S28" i="12"/>
  <c r="R28" i="12"/>
  <c r="Q28" i="12"/>
  <c r="Z27" i="12"/>
  <c r="Y27" i="12"/>
  <c r="X27" i="12"/>
  <c r="W27" i="12"/>
  <c r="V27" i="12"/>
  <c r="U27" i="12"/>
  <c r="T27" i="12"/>
  <c r="S27" i="12"/>
  <c r="R27" i="12"/>
  <c r="Q27" i="12"/>
  <c r="AB27" i="12" s="1"/>
  <c r="Z26" i="12"/>
  <c r="Y26" i="12"/>
  <c r="X26" i="12"/>
  <c r="W26" i="12"/>
  <c r="V26" i="12"/>
  <c r="U26" i="12"/>
  <c r="T26" i="12"/>
  <c r="S26" i="12"/>
  <c r="AB26" i="12" s="1"/>
  <c r="R26" i="12"/>
  <c r="Q26" i="12"/>
  <c r="Z25" i="12"/>
  <c r="Y25" i="12"/>
  <c r="X25" i="12"/>
  <c r="W25" i="12"/>
  <c r="V25" i="12"/>
  <c r="U25" i="12"/>
  <c r="T25" i="12"/>
  <c r="S25" i="12"/>
  <c r="R25" i="12"/>
  <c r="Q25" i="12"/>
  <c r="Z24" i="12"/>
  <c r="Y24" i="12"/>
  <c r="X24" i="12"/>
  <c r="W24" i="12"/>
  <c r="V24" i="12"/>
  <c r="U24" i="12"/>
  <c r="T24" i="12"/>
  <c r="S24" i="12"/>
  <c r="AB24" i="12" s="1"/>
  <c r="R24" i="12"/>
  <c r="Q24" i="12"/>
  <c r="Z23" i="12"/>
  <c r="Y23" i="12"/>
  <c r="X23" i="12"/>
  <c r="W23" i="12"/>
  <c r="V23" i="12"/>
  <c r="U23" i="12"/>
  <c r="T23" i="12"/>
  <c r="S23" i="12"/>
  <c r="R23" i="12"/>
  <c r="Q23" i="12"/>
  <c r="AB23" i="12" s="1"/>
  <c r="Z22" i="12"/>
  <c r="Y22" i="12"/>
  <c r="X22" i="12"/>
  <c r="W22" i="12"/>
  <c r="V22" i="12"/>
  <c r="U22" i="12"/>
  <c r="T22" i="12"/>
  <c r="S22" i="12"/>
  <c r="AB22" i="12" s="1"/>
  <c r="R22" i="12"/>
  <c r="Q22" i="12"/>
  <c r="Z21" i="12"/>
  <c r="Y21" i="12"/>
  <c r="X21" i="12"/>
  <c r="W21" i="12"/>
  <c r="V21" i="12"/>
  <c r="U21" i="12"/>
  <c r="T21" i="12"/>
  <c r="S21" i="12"/>
  <c r="R21" i="12"/>
  <c r="Q21" i="12"/>
  <c r="AB21" i="12" s="1"/>
  <c r="L30" i="12"/>
  <c r="K30" i="12"/>
  <c r="J30" i="12"/>
  <c r="I30" i="12"/>
  <c r="H30" i="12"/>
  <c r="G30" i="12"/>
  <c r="F30" i="12"/>
  <c r="E30" i="12"/>
  <c r="N30" i="12" s="1"/>
  <c r="D30" i="12"/>
  <c r="C30" i="12"/>
  <c r="L29" i="12"/>
  <c r="K29" i="12"/>
  <c r="J29" i="12"/>
  <c r="I29" i="12"/>
  <c r="H29" i="12"/>
  <c r="G29" i="12"/>
  <c r="F29" i="12"/>
  <c r="E29" i="12"/>
  <c r="D29" i="12"/>
  <c r="C29" i="12"/>
  <c r="L28" i="12"/>
  <c r="K28" i="12"/>
  <c r="J28" i="12"/>
  <c r="I28" i="12"/>
  <c r="H28" i="12"/>
  <c r="G28" i="12"/>
  <c r="F28" i="12"/>
  <c r="E28" i="12"/>
  <c r="N28" i="12" s="1"/>
  <c r="D28" i="12"/>
  <c r="C28" i="12"/>
  <c r="L27" i="12"/>
  <c r="K27" i="12"/>
  <c r="J27" i="12"/>
  <c r="I27" i="12"/>
  <c r="H27" i="12"/>
  <c r="G27" i="12"/>
  <c r="F27" i="12"/>
  <c r="E27" i="12"/>
  <c r="D27" i="12"/>
  <c r="C27" i="12"/>
  <c r="L26" i="12"/>
  <c r="K26" i="12"/>
  <c r="J26" i="12"/>
  <c r="I26" i="12"/>
  <c r="H26" i="12"/>
  <c r="G26" i="12"/>
  <c r="F26" i="12"/>
  <c r="E26" i="12"/>
  <c r="N26" i="12" s="1"/>
  <c r="D26" i="12"/>
  <c r="C26" i="12"/>
  <c r="L25" i="12"/>
  <c r="K25" i="12"/>
  <c r="J25" i="12"/>
  <c r="I25" i="12"/>
  <c r="H25" i="12"/>
  <c r="G25" i="12"/>
  <c r="F25" i="12"/>
  <c r="E25" i="12"/>
  <c r="D25" i="12"/>
  <c r="C25" i="12"/>
  <c r="L24" i="12"/>
  <c r="K24" i="12"/>
  <c r="J24" i="12"/>
  <c r="I24" i="12"/>
  <c r="H24" i="12"/>
  <c r="G24" i="12"/>
  <c r="F24" i="12"/>
  <c r="E24" i="12"/>
  <c r="N24" i="12" s="1"/>
  <c r="D24" i="12"/>
  <c r="C24" i="12"/>
  <c r="L23" i="12"/>
  <c r="K23" i="12"/>
  <c r="J23" i="12"/>
  <c r="I23" i="12"/>
  <c r="H23" i="12"/>
  <c r="G23" i="12"/>
  <c r="F23" i="12"/>
  <c r="E23" i="12"/>
  <c r="D23" i="12"/>
  <c r="C23" i="12"/>
  <c r="L22" i="12"/>
  <c r="K22" i="12"/>
  <c r="J22" i="12"/>
  <c r="I22" i="12"/>
  <c r="H22" i="12"/>
  <c r="G22" i="12"/>
  <c r="F22" i="12"/>
  <c r="E22" i="12"/>
  <c r="N22" i="12" s="1"/>
  <c r="D22" i="12"/>
  <c r="C22" i="12"/>
  <c r="L21" i="12"/>
  <c r="K21" i="12"/>
  <c r="J21" i="12"/>
  <c r="I21" i="12"/>
  <c r="H21" i="12"/>
  <c r="G21" i="12"/>
  <c r="F21" i="12"/>
  <c r="E21" i="12"/>
  <c r="D21" i="12"/>
  <c r="C21" i="12"/>
  <c r="L13" i="12"/>
  <c r="K13" i="12"/>
  <c r="J13" i="12"/>
  <c r="I13" i="12"/>
  <c r="H13" i="12"/>
  <c r="G13" i="12"/>
  <c r="F13" i="12"/>
  <c r="E13" i="12"/>
  <c r="L12" i="12"/>
  <c r="K12" i="12"/>
  <c r="J12" i="12"/>
  <c r="I12" i="12"/>
  <c r="H12" i="12"/>
  <c r="G12" i="12"/>
  <c r="F12" i="12"/>
  <c r="M12" i="12" s="1"/>
  <c r="E12" i="12"/>
  <c r="D12" i="12"/>
  <c r="L11" i="12"/>
  <c r="K11" i="12"/>
  <c r="J11" i="12"/>
  <c r="I11" i="12"/>
  <c r="H11" i="12"/>
  <c r="G11" i="12"/>
  <c r="F11" i="12"/>
  <c r="E11" i="12"/>
  <c r="D11" i="12"/>
  <c r="L10" i="12"/>
  <c r="K10" i="12"/>
  <c r="J10" i="12"/>
  <c r="I10" i="12"/>
  <c r="H10" i="12"/>
  <c r="G10" i="12"/>
  <c r="F10" i="12"/>
  <c r="E10" i="12"/>
  <c r="D10" i="12"/>
  <c r="L9" i="12"/>
  <c r="K9" i="12"/>
  <c r="J9" i="12"/>
  <c r="I9" i="12"/>
  <c r="H9" i="12"/>
  <c r="G9" i="12"/>
  <c r="F9" i="12"/>
  <c r="E9" i="12"/>
  <c r="N9" i="12" s="1"/>
  <c r="D9" i="12"/>
  <c r="L8" i="12"/>
  <c r="K8" i="12"/>
  <c r="J8" i="12"/>
  <c r="I8" i="12"/>
  <c r="H8" i="12"/>
  <c r="G8" i="12"/>
  <c r="F8" i="12"/>
  <c r="M8" i="12" s="1"/>
  <c r="E8" i="12"/>
  <c r="D8" i="12"/>
  <c r="L7" i="12"/>
  <c r="K7" i="12"/>
  <c r="J7" i="12"/>
  <c r="I7" i="12"/>
  <c r="H7" i="12"/>
  <c r="G7" i="12"/>
  <c r="F7" i="12"/>
  <c r="E7" i="12"/>
  <c r="D7" i="12"/>
  <c r="L6" i="12"/>
  <c r="K6" i="12"/>
  <c r="J6" i="12"/>
  <c r="I6" i="12"/>
  <c r="H6" i="12"/>
  <c r="G6" i="12"/>
  <c r="F6" i="12"/>
  <c r="E6" i="12"/>
  <c r="D6" i="12"/>
  <c r="L5" i="12"/>
  <c r="K5" i="12"/>
  <c r="J5" i="12"/>
  <c r="I5" i="12"/>
  <c r="H5" i="12"/>
  <c r="G5" i="12"/>
  <c r="F5" i="12"/>
  <c r="E5" i="12"/>
  <c r="N5" i="12" s="1"/>
  <c r="D5" i="12"/>
  <c r="L4" i="12"/>
  <c r="K4" i="12"/>
  <c r="J4" i="12"/>
  <c r="I4" i="12"/>
  <c r="H4" i="12"/>
  <c r="G4" i="12"/>
  <c r="F4" i="12"/>
  <c r="N4" i="12" s="1"/>
  <c r="E4" i="12"/>
  <c r="D4" i="12"/>
  <c r="C12" i="12"/>
  <c r="C11" i="12"/>
  <c r="C10" i="12"/>
  <c r="C9" i="12"/>
  <c r="C8" i="12"/>
  <c r="C7" i="12"/>
  <c r="C6" i="12"/>
  <c r="C5" i="12"/>
  <c r="C4" i="12"/>
  <c r="N29" i="12"/>
  <c r="AB28" i="12"/>
  <c r="N27" i="12"/>
  <c r="AB25" i="12"/>
  <c r="N25" i="12"/>
  <c r="N23" i="12"/>
  <c r="N21" i="12"/>
  <c r="AB13" i="12"/>
  <c r="N13" i="12"/>
  <c r="AB11" i="12"/>
  <c r="AA8" i="12"/>
  <c r="AA6" i="12"/>
  <c r="A6" i="12"/>
  <c r="A7" i="12" s="1"/>
  <c r="A8" i="12" s="1"/>
  <c r="A9" i="12" s="1"/>
  <c r="A10" i="12" s="1"/>
  <c r="A11" i="12" s="1"/>
  <c r="A12" i="12" s="1"/>
  <c r="A13" i="12" s="1"/>
  <c r="N8" i="11"/>
  <c r="A6" i="11"/>
  <c r="A7" i="11" s="1"/>
  <c r="A8" i="11" s="1"/>
  <c r="A9" i="11" s="1"/>
  <c r="A10" i="11" s="1"/>
  <c r="A11" i="11" s="1"/>
  <c r="A12" i="11" s="1"/>
  <c r="A13" i="11" s="1"/>
  <c r="AB13" i="10"/>
  <c r="AB12" i="10"/>
  <c r="AB11" i="10"/>
  <c r="AB10" i="10"/>
  <c r="AB9" i="10"/>
  <c r="AB8" i="10"/>
  <c r="AB7" i="10"/>
  <c r="AB6" i="10"/>
  <c r="AB5" i="10"/>
  <c r="AB4" i="10"/>
  <c r="AA13" i="10"/>
  <c r="AA12" i="10"/>
  <c r="AA11" i="10"/>
  <c r="AA10" i="10"/>
  <c r="AA9" i="10"/>
  <c r="AA8" i="10"/>
  <c r="AA7" i="10"/>
  <c r="AA6" i="10"/>
  <c r="AA5" i="10"/>
  <c r="AA4" i="10"/>
  <c r="N13" i="10"/>
  <c r="N12" i="10"/>
  <c r="N11" i="10"/>
  <c r="N10" i="10"/>
  <c r="N9" i="10"/>
  <c r="N8" i="10"/>
  <c r="N7" i="10"/>
  <c r="N6" i="10"/>
  <c r="N5" i="10"/>
  <c r="N4" i="10"/>
  <c r="M13" i="10"/>
  <c r="M12" i="10"/>
  <c r="M11" i="10"/>
  <c r="M10" i="10"/>
  <c r="M9" i="10"/>
  <c r="M8" i="10"/>
  <c r="M7" i="10"/>
  <c r="M6" i="10"/>
  <c r="M5" i="10"/>
  <c r="M4" i="10"/>
  <c r="Z13" i="10"/>
  <c r="Y13" i="10"/>
  <c r="X13" i="10"/>
  <c r="W13" i="10"/>
  <c r="V13" i="10"/>
  <c r="U13" i="10"/>
  <c r="T13" i="10"/>
  <c r="S13" i="10"/>
  <c r="R13" i="10"/>
  <c r="Q13" i="10"/>
  <c r="Z12" i="10"/>
  <c r="Y12" i="10"/>
  <c r="X12" i="10"/>
  <c r="W12" i="10"/>
  <c r="V12" i="10"/>
  <c r="U12" i="10"/>
  <c r="T12" i="10"/>
  <c r="S12" i="10"/>
  <c r="R12" i="10"/>
  <c r="Q12" i="10"/>
  <c r="Z11" i="10"/>
  <c r="Y11" i="10"/>
  <c r="X11" i="10"/>
  <c r="W11" i="10"/>
  <c r="V11" i="10"/>
  <c r="U11" i="10"/>
  <c r="T11" i="10"/>
  <c r="S11" i="10"/>
  <c r="R11" i="10"/>
  <c r="Q11" i="10"/>
  <c r="Z10" i="10"/>
  <c r="Y10" i="10"/>
  <c r="X10" i="10"/>
  <c r="W10" i="10"/>
  <c r="V10" i="10"/>
  <c r="U10" i="10"/>
  <c r="T10" i="10"/>
  <c r="S10" i="10"/>
  <c r="R10" i="10"/>
  <c r="Q10" i="10"/>
  <c r="Z9" i="10"/>
  <c r="Y9" i="10"/>
  <c r="X9" i="10"/>
  <c r="W9" i="10"/>
  <c r="V9" i="10"/>
  <c r="U9" i="10"/>
  <c r="T9" i="10"/>
  <c r="S9" i="10"/>
  <c r="R9" i="10"/>
  <c r="Q9" i="10"/>
  <c r="Z8" i="10"/>
  <c r="Y8" i="10"/>
  <c r="X8" i="10"/>
  <c r="W8" i="10"/>
  <c r="V8" i="10"/>
  <c r="U8" i="10"/>
  <c r="T8" i="10"/>
  <c r="S8" i="10"/>
  <c r="R8" i="10"/>
  <c r="Q8" i="10"/>
  <c r="Z7" i="10"/>
  <c r="Y7" i="10"/>
  <c r="X7" i="10"/>
  <c r="W7" i="10"/>
  <c r="V7" i="10"/>
  <c r="U7" i="10"/>
  <c r="T7" i="10"/>
  <c r="S7" i="10"/>
  <c r="R7" i="10"/>
  <c r="Q7" i="10"/>
  <c r="Z6" i="10"/>
  <c r="Y6" i="10"/>
  <c r="X6" i="10"/>
  <c r="W6" i="10"/>
  <c r="V6" i="10"/>
  <c r="U6" i="10"/>
  <c r="T6" i="10"/>
  <c r="S6" i="10"/>
  <c r="R6" i="10"/>
  <c r="Q6" i="10"/>
  <c r="Z5" i="10"/>
  <c r="Y5" i="10"/>
  <c r="X5" i="10"/>
  <c r="W5" i="10"/>
  <c r="V5" i="10"/>
  <c r="U5" i="10"/>
  <c r="T5" i="10"/>
  <c r="S5" i="10"/>
  <c r="R5" i="10"/>
  <c r="Q5" i="10"/>
  <c r="Z4" i="10"/>
  <c r="Y4" i="10"/>
  <c r="X4" i="10"/>
  <c r="W4" i="10"/>
  <c r="V4" i="10"/>
  <c r="U4" i="10"/>
  <c r="T4" i="10"/>
  <c r="S4" i="10"/>
  <c r="R4" i="10"/>
  <c r="Q4" i="10"/>
  <c r="L13" i="10"/>
  <c r="K13" i="10"/>
  <c r="J13" i="10"/>
  <c r="I13" i="10"/>
  <c r="H13" i="10"/>
  <c r="G13" i="10"/>
  <c r="F13" i="10"/>
  <c r="E13" i="10"/>
  <c r="D13" i="10"/>
  <c r="C13" i="10"/>
  <c r="L12" i="10"/>
  <c r="K12" i="10"/>
  <c r="J12" i="10"/>
  <c r="I12" i="10"/>
  <c r="H12" i="10"/>
  <c r="G12" i="10"/>
  <c r="F12" i="10"/>
  <c r="E12" i="10"/>
  <c r="D12" i="10"/>
  <c r="C12" i="10"/>
  <c r="L11" i="10"/>
  <c r="K11" i="10"/>
  <c r="J11" i="10"/>
  <c r="I11" i="10"/>
  <c r="H11" i="10"/>
  <c r="G11" i="10"/>
  <c r="F11" i="10"/>
  <c r="E11" i="10"/>
  <c r="D11" i="10"/>
  <c r="C11" i="10"/>
  <c r="L10" i="10"/>
  <c r="K10" i="10"/>
  <c r="J10" i="10"/>
  <c r="I10" i="10"/>
  <c r="H10" i="10"/>
  <c r="G10" i="10"/>
  <c r="F10" i="10"/>
  <c r="E10" i="10"/>
  <c r="D10" i="10"/>
  <c r="C10" i="10"/>
  <c r="L9" i="10"/>
  <c r="K9" i="10"/>
  <c r="J9" i="10"/>
  <c r="I9" i="10"/>
  <c r="H9" i="10"/>
  <c r="G9" i="10"/>
  <c r="F9" i="10"/>
  <c r="E9" i="10"/>
  <c r="D9" i="10"/>
  <c r="C9" i="10"/>
  <c r="L8" i="10"/>
  <c r="K8" i="10"/>
  <c r="J8" i="10"/>
  <c r="I8" i="10"/>
  <c r="H8" i="10"/>
  <c r="G8" i="10"/>
  <c r="F8" i="10"/>
  <c r="E8" i="10"/>
  <c r="D8" i="10"/>
  <c r="C8" i="10"/>
  <c r="L7" i="10"/>
  <c r="K7" i="10"/>
  <c r="J7" i="10"/>
  <c r="I7" i="10"/>
  <c r="H7" i="10"/>
  <c r="G7" i="10"/>
  <c r="F7" i="10"/>
  <c r="E7" i="10"/>
  <c r="D7" i="10"/>
  <c r="C7" i="10"/>
  <c r="L6" i="10"/>
  <c r="K6" i="10"/>
  <c r="J6" i="10"/>
  <c r="I6" i="10"/>
  <c r="H6" i="10"/>
  <c r="G6" i="10"/>
  <c r="F6" i="10"/>
  <c r="E6" i="10"/>
  <c r="D6" i="10"/>
  <c r="C6" i="10"/>
  <c r="L5" i="10"/>
  <c r="K5" i="10"/>
  <c r="J5" i="10"/>
  <c r="I5" i="10"/>
  <c r="H5" i="10"/>
  <c r="G5" i="10"/>
  <c r="F5" i="10"/>
  <c r="E5" i="10"/>
  <c r="D5" i="10"/>
  <c r="C5" i="10"/>
  <c r="L4" i="10"/>
  <c r="K4" i="10"/>
  <c r="J4" i="10"/>
  <c r="I4" i="10"/>
  <c r="H4" i="10"/>
  <c r="G4" i="10"/>
  <c r="F4" i="10"/>
  <c r="E4" i="10"/>
  <c r="D4" i="10"/>
  <c r="C4" i="10"/>
  <c r="A6" i="10"/>
  <c r="Z5" i="9"/>
  <c r="Y5" i="9"/>
  <c r="X5" i="9"/>
  <c r="W5" i="9"/>
  <c r="V5" i="9"/>
  <c r="U5" i="9"/>
  <c r="T5" i="9"/>
  <c r="S5" i="9"/>
  <c r="R5" i="9"/>
  <c r="Q5" i="9"/>
  <c r="Z4" i="9"/>
  <c r="Y4" i="9"/>
  <c r="X4" i="9"/>
  <c r="W4" i="9"/>
  <c r="V4" i="9"/>
  <c r="U4" i="9"/>
  <c r="T4" i="9"/>
  <c r="S4" i="9"/>
  <c r="R4" i="9"/>
  <c r="Q4" i="9"/>
  <c r="L5" i="9"/>
  <c r="K5" i="9"/>
  <c r="J5" i="9"/>
  <c r="I5" i="9"/>
  <c r="H5" i="9"/>
  <c r="G5" i="9"/>
  <c r="F5" i="9"/>
  <c r="E5" i="9"/>
  <c r="D5" i="9"/>
  <c r="C5" i="9"/>
  <c r="L4" i="9"/>
  <c r="K4" i="9"/>
  <c r="J4" i="9"/>
  <c r="I4" i="9"/>
  <c r="H4" i="9"/>
  <c r="G4" i="9"/>
  <c r="F4" i="9"/>
  <c r="E4" i="9"/>
  <c r="D4" i="9"/>
  <c r="C4" i="9"/>
  <c r="A6" i="9"/>
  <c r="A7" i="9" s="1"/>
  <c r="A8" i="9" s="1"/>
  <c r="A9" i="9" s="1"/>
  <c r="A10" i="9" s="1"/>
  <c r="A11" i="9" s="1"/>
  <c r="A12" i="9" s="1"/>
  <c r="A13" i="9" s="1"/>
  <c r="Y13" i="9" s="1"/>
  <c r="A7" i="8"/>
  <c r="A8" i="8" s="1"/>
  <c r="A9" i="8" s="1"/>
  <c r="A10" i="8" s="1"/>
  <c r="A11" i="8" s="1"/>
  <c r="A12" i="8" s="1"/>
  <c r="A13" i="8" s="1"/>
  <c r="A6" i="8"/>
  <c r="Z30" i="8"/>
  <c r="Y30" i="8"/>
  <c r="X30" i="8"/>
  <c r="W30" i="8"/>
  <c r="V30" i="8"/>
  <c r="U30" i="8"/>
  <c r="T30" i="8"/>
  <c r="S30" i="8"/>
  <c r="R30" i="8"/>
  <c r="Q30" i="8"/>
  <c r="Z29" i="8"/>
  <c r="Y29" i="8"/>
  <c r="X29" i="8"/>
  <c r="W29" i="8"/>
  <c r="V29" i="8"/>
  <c r="U29" i="8"/>
  <c r="T29" i="8"/>
  <c r="S29" i="8"/>
  <c r="R29" i="8"/>
  <c r="Q29" i="8"/>
  <c r="Z28" i="8"/>
  <c r="Y28" i="8"/>
  <c r="X28" i="8"/>
  <c r="W28" i="8"/>
  <c r="V28" i="8"/>
  <c r="U28" i="8"/>
  <c r="T28" i="8"/>
  <c r="S28" i="8"/>
  <c r="R28" i="8"/>
  <c r="Q28" i="8"/>
  <c r="Z27" i="8"/>
  <c r="Y27" i="8"/>
  <c r="X27" i="8"/>
  <c r="W27" i="8"/>
  <c r="V27" i="8"/>
  <c r="U27" i="8"/>
  <c r="T27" i="8"/>
  <c r="S27" i="8"/>
  <c r="R27" i="8"/>
  <c r="Q27" i="8"/>
  <c r="Z26" i="8"/>
  <c r="Y26" i="8"/>
  <c r="X26" i="8"/>
  <c r="W26" i="8"/>
  <c r="V26" i="8"/>
  <c r="U26" i="8"/>
  <c r="T26" i="8"/>
  <c r="S26" i="8"/>
  <c r="R26" i="8"/>
  <c r="Q26" i="8"/>
  <c r="Z25" i="8"/>
  <c r="Y25" i="8"/>
  <c r="X25" i="8"/>
  <c r="W25" i="8"/>
  <c r="V25" i="8"/>
  <c r="U25" i="8"/>
  <c r="T25" i="8"/>
  <c r="S25" i="8"/>
  <c r="R25" i="8"/>
  <c r="Q25" i="8"/>
  <c r="Z24" i="8"/>
  <c r="Y24" i="8"/>
  <c r="X24" i="8"/>
  <c r="W24" i="8"/>
  <c r="V24" i="8"/>
  <c r="U24" i="8"/>
  <c r="T24" i="8"/>
  <c r="S24" i="8"/>
  <c r="R24" i="8"/>
  <c r="Q24" i="8"/>
  <c r="Z23" i="8"/>
  <c r="Y23" i="8"/>
  <c r="X23" i="8"/>
  <c r="W23" i="8"/>
  <c r="V23" i="8"/>
  <c r="U23" i="8"/>
  <c r="T23" i="8"/>
  <c r="S23" i="8"/>
  <c r="R23" i="8"/>
  <c r="Q23" i="8"/>
  <c r="Z22" i="8"/>
  <c r="Y22" i="8"/>
  <c r="X22" i="8"/>
  <c r="W22" i="8"/>
  <c r="V22" i="8"/>
  <c r="U22" i="8"/>
  <c r="T22" i="8"/>
  <c r="S22" i="8"/>
  <c r="R22" i="8"/>
  <c r="Q22" i="8"/>
  <c r="Z21" i="8"/>
  <c r="Y21" i="8"/>
  <c r="X21" i="8"/>
  <c r="W21" i="8"/>
  <c r="V21" i="8"/>
  <c r="U21" i="8"/>
  <c r="T21" i="8"/>
  <c r="S21" i="8"/>
  <c r="R21" i="8"/>
  <c r="Q21" i="8"/>
  <c r="Z13" i="8"/>
  <c r="Y13" i="8"/>
  <c r="X13" i="8"/>
  <c r="W13" i="8"/>
  <c r="V13" i="8"/>
  <c r="U13" i="8"/>
  <c r="T13" i="8"/>
  <c r="S13" i="8"/>
  <c r="R13" i="8"/>
  <c r="Q13" i="8"/>
  <c r="Z12" i="8"/>
  <c r="Y12" i="8"/>
  <c r="X12" i="8"/>
  <c r="W12" i="8"/>
  <c r="V12" i="8"/>
  <c r="U12" i="8"/>
  <c r="T12" i="8"/>
  <c r="S12" i="8"/>
  <c r="R12" i="8"/>
  <c r="Q12" i="8"/>
  <c r="Z11" i="8"/>
  <c r="Y11" i="8"/>
  <c r="X11" i="8"/>
  <c r="W11" i="8"/>
  <c r="V11" i="8"/>
  <c r="U11" i="8"/>
  <c r="T11" i="8"/>
  <c r="S11" i="8"/>
  <c r="R11" i="8"/>
  <c r="Q11" i="8"/>
  <c r="Z10" i="8"/>
  <c r="Y10" i="8"/>
  <c r="X10" i="8"/>
  <c r="W10" i="8"/>
  <c r="V10" i="8"/>
  <c r="U10" i="8"/>
  <c r="T10" i="8"/>
  <c r="S10" i="8"/>
  <c r="R10" i="8"/>
  <c r="Q10" i="8"/>
  <c r="Z9" i="8"/>
  <c r="Y9" i="8"/>
  <c r="X9" i="8"/>
  <c r="W9" i="8"/>
  <c r="V9" i="8"/>
  <c r="U9" i="8"/>
  <c r="T9" i="8"/>
  <c r="S9" i="8"/>
  <c r="R9" i="8"/>
  <c r="Q9" i="8"/>
  <c r="Z8" i="8"/>
  <c r="Y8" i="8"/>
  <c r="X8" i="8"/>
  <c r="W8" i="8"/>
  <c r="V8" i="8"/>
  <c r="U8" i="8"/>
  <c r="T8" i="8"/>
  <c r="S8" i="8"/>
  <c r="R8" i="8"/>
  <c r="Q8" i="8"/>
  <c r="Z7" i="8"/>
  <c r="Y7" i="8"/>
  <c r="X7" i="8"/>
  <c r="W7" i="8"/>
  <c r="V7" i="8"/>
  <c r="U7" i="8"/>
  <c r="T7" i="8"/>
  <c r="S7" i="8"/>
  <c r="R7" i="8"/>
  <c r="Q7" i="8"/>
  <c r="Z6" i="8"/>
  <c r="Y6" i="8"/>
  <c r="X6" i="8"/>
  <c r="W6" i="8"/>
  <c r="V6" i="8"/>
  <c r="U6" i="8"/>
  <c r="T6" i="8"/>
  <c r="S6" i="8"/>
  <c r="R6" i="8"/>
  <c r="Q6" i="8"/>
  <c r="Z5" i="8"/>
  <c r="Y5" i="8"/>
  <c r="X5" i="8"/>
  <c r="W5" i="8"/>
  <c r="V5" i="8"/>
  <c r="U5" i="8"/>
  <c r="T5" i="8"/>
  <c r="S5" i="8"/>
  <c r="R5" i="8"/>
  <c r="Q5" i="8"/>
  <c r="Z4" i="8"/>
  <c r="Y4" i="8"/>
  <c r="X4" i="8"/>
  <c r="W4" i="8"/>
  <c r="V4" i="8"/>
  <c r="U4" i="8"/>
  <c r="T4" i="8"/>
  <c r="S4" i="8"/>
  <c r="R4" i="8"/>
  <c r="Q4" i="8"/>
  <c r="L30" i="8"/>
  <c r="K30" i="8"/>
  <c r="J30" i="8"/>
  <c r="I30" i="8"/>
  <c r="H30" i="8"/>
  <c r="G30" i="8"/>
  <c r="F30" i="8"/>
  <c r="E30" i="8"/>
  <c r="D30" i="8"/>
  <c r="C30" i="8"/>
  <c r="L29" i="8"/>
  <c r="K29" i="8"/>
  <c r="J29" i="8"/>
  <c r="I29" i="8"/>
  <c r="H29" i="8"/>
  <c r="G29" i="8"/>
  <c r="F29" i="8"/>
  <c r="E29" i="8"/>
  <c r="D29" i="8"/>
  <c r="C29" i="8"/>
  <c r="L28" i="8"/>
  <c r="K28" i="8"/>
  <c r="J28" i="8"/>
  <c r="I28" i="8"/>
  <c r="H28" i="8"/>
  <c r="G28" i="8"/>
  <c r="F28" i="8"/>
  <c r="E28" i="8"/>
  <c r="D28" i="8"/>
  <c r="C28" i="8"/>
  <c r="L27" i="8"/>
  <c r="K27" i="8"/>
  <c r="J27" i="8"/>
  <c r="I27" i="8"/>
  <c r="H27" i="8"/>
  <c r="G27" i="8"/>
  <c r="F27" i="8"/>
  <c r="E27" i="8"/>
  <c r="D27" i="8"/>
  <c r="C27" i="8"/>
  <c r="L26" i="8"/>
  <c r="K26" i="8"/>
  <c r="J26" i="8"/>
  <c r="I26" i="8"/>
  <c r="H26" i="8"/>
  <c r="G26" i="8"/>
  <c r="F26" i="8"/>
  <c r="E26" i="8"/>
  <c r="D26" i="8"/>
  <c r="C26" i="8"/>
  <c r="L25" i="8"/>
  <c r="K25" i="8"/>
  <c r="J25" i="8"/>
  <c r="I25" i="8"/>
  <c r="H25" i="8"/>
  <c r="G25" i="8"/>
  <c r="F25" i="8"/>
  <c r="E25" i="8"/>
  <c r="D25" i="8"/>
  <c r="C25" i="8"/>
  <c r="L24" i="8"/>
  <c r="K24" i="8"/>
  <c r="J24" i="8"/>
  <c r="I24" i="8"/>
  <c r="H24" i="8"/>
  <c r="G24" i="8"/>
  <c r="F24" i="8"/>
  <c r="E24" i="8"/>
  <c r="D24" i="8"/>
  <c r="C24" i="8"/>
  <c r="L23" i="8"/>
  <c r="K23" i="8"/>
  <c r="J23" i="8"/>
  <c r="I23" i="8"/>
  <c r="H23" i="8"/>
  <c r="G23" i="8"/>
  <c r="F23" i="8"/>
  <c r="E23" i="8"/>
  <c r="D23" i="8"/>
  <c r="C23" i="8"/>
  <c r="L22" i="8"/>
  <c r="K22" i="8"/>
  <c r="J22" i="8"/>
  <c r="I22" i="8"/>
  <c r="H22" i="8"/>
  <c r="G22" i="8"/>
  <c r="F22" i="8"/>
  <c r="E22" i="8"/>
  <c r="D22" i="8"/>
  <c r="C22" i="8"/>
  <c r="L21" i="8"/>
  <c r="K21" i="8"/>
  <c r="J21" i="8"/>
  <c r="I21" i="8"/>
  <c r="H21" i="8"/>
  <c r="G21" i="8"/>
  <c r="F21" i="8"/>
  <c r="E21" i="8"/>
  <c r="D21" i="8"/>
  <c r="C21" i="8"/>
  <c r="L13" i="8"/>
  <c r="K13" i="8"/>
  <c r="J13" i="8"/>
  <c r="I13" i="8"/>
  <c r="H13" i="8"/>
  <c r="G13" i="8"/>
  <c r="F13" i="8"/>
  <c r="E13" i="8"/>
  <c r="D13" i="8"/>
  <c r="L12" i="8"/>
  <c r="K12" i="8"/>
  <c r="J12" i="8"/>
  <c r="I12" i="8"/>
  <c r="H12" i="8"/>
  <c r="G12" i="8"/>
  <c r="F12" i="8"/>
  <c r="E12" i="8"/>
  <c r="D12" i="8"/>
  <c r="L11" i="8"/>
  <c r="K11" i="8"/>
  <c r="J11" i="8"/>
  <c r="I11" i="8"/>
  <c r="H11" i="8"/>
  <c r="G11" i="8"/>
  <c r="F11" i="8"/>
  <c r="E11" i="8"/>
  <c r="D11" i="8"/>
  <c r="L10" i="8"/>
  <c r="K10" i="8"/>
  <c r="J10" i="8"/>
  <c r="I10" i="8"/>
  <c r="H10" i="8"/>
  <c r="G10" i="8"/>
  <c r="F10" i="8"/>
  <c r="E10" i="8"/>
  <c r="D10" i="8"/>
  <c r="L9" i="8"/>
  <c r="K9" i="8"/>
  <c r="J9" i="8"/>
  <c r="I9" i="8"/>
  <c r="H9" i="8"/>
  <c r="G9" i="8"/>
  <c r="F9" i="8"/>
  <c r="E9" i="8"/>
  <c r="D9" i="8"/>
  <c r="L8" i="8"/>
  <c r="K8" i="8"/>
  <c r="J8" i="8"/>
  <c r="I8" i="8"/>
  <c r="H8" i="8"/>
  <c r="G8" i="8"/>
  <c r="F8" i="8"/>
  <c r="E8" i="8"/>
  <c r="D8" i="8"/>
  <c r="L7" i="8"/>
  <c r="K7" i="8"/>
  <c r="J7" i="8"/>
  <c r="I7" i="8"/>
  <c r="H7" i="8"/>
  <c r="G7" i="8"/>
  <c r="F7" i="8"/>
  <c r="E7" i="8"/>
  <c r="D7" i="8"/>
  <c r="L6" i="8"/>
  <c r="K6" i="8"/>
  <c r="J6" i="8"/>
  <c r="I6" i="8"/>
  <c r="H6" i="8"/>
  <c r="G6" i="8"/>
  <c r="F6" i="8"/>
  <c r="E6" i="8"/>
  <c r="D6" i="8"/>
  <c r="L5" i="8"/>
  <c r="K5" i="8"/>
  <c r="J5" i="8"/>
  <c r="I5" i="8"/>
  <c r="H5" i="8"/>
  <c r="G5" i="8"/>
  <c r="F5" i="8"/>
  <c r="E5" i="8"/>
  <c r="D5" i="8"/>
  <c r="L4" i="8"/>
  <c r="K4" i="8"/>
  <c r="J4" i="8"/>
  <c r="I4" i="8"/>
  <c r="H4" i="8"/>
  <c r="G4" i="8"/>
  <c r="F4" i="8"/>
  <c r="E4" i="8"/>
  <c r="D4" i="8"/>
  <c r="C13" i="8"/>
  <c r="C12" i="8"/>
  <c r="C11" i="8"/>
  <c r="C10" i="8"/>
  <c r="C9" i="8"/>
  <c r="C8" i="8"/>
  <c r="C7" i="8"/>
  <c r="C6" i="8"/>
  <c r="C5" i="8"/>
  <c r="C4" i="8"/>
  <c r="AA10" i="11" l="1"/>
  <c r="AA5" i="11"/>
  <c r="M13" i="11"/>
  <c r="AB4" i="11"/>
  <c r="AB8" i="11"/>
  <c r="AA12" i="11"/>
  <c r="AB6" i="11"/>
  <c r="AA13" i="11"/>
  <c r="M5" i="11"/>
  <c r="N6" i="11"/>
  <c r="N7" i="11"/>
  <c r="M8" i="11"/>
  <c r="N9" i="11"/>
  <c r="M10" i="11"/>
  <c r="N11" i="11"/>
  <c r="N12" i="11"/>
  <c r="AA9" i="11"/>
  <c r="AB11" i="11"/>
  <c r="AB9" i="11"/>
  <c r="M6" i="11"/>
  <c r="M12" i="11"/>
  <c r="N4" i="11"/>
  <c r="AB12" i="12"/>
  <c r="AA10" i="12"/>
  <c r="N8" i="12"/>
  <c r="N12" i="12"/>
  <c r="N6" i="12"/>
  <c r="N10" i="12"/>
  <c r="M7" i="12"/>
  <c r="M11" i="12"/>
  <c r="M6" i="12"/>
  <c r="M10" i="12"/>
  <c r="AA7" i="12"/>
  <c r="AA11" i="12"/>
  <c r="N7" i="12"/>
  <c r="N11" i="12"/>
  <c r="M4" i="12"/>
  <c r="AA4" i="12"/>
  <c r="M5" i="12"/>
  <c r="AA5" i="12"/>
  <c r="M9" i="12"/>
  <c r="AA9" i="12"/>
  <c r="M13" i="12"/>
  <c r="AA13" i="12"/>
  <c r="M21" i="12"/>
  <c r="AA21" i="12"/>
  <c r="M22" i="12"/>
  <c r="AA22" i="12"/>
  <c r="M23" i="12"/>
  <c r="AA23" i="12"/>
  <c r="M24" i="12"/>
  <c r="AA24" i="12"/>
  <c r="M25" i="12"/>
  <c r="AA25" i="12"/>
  <c r="M26" i="12"/>
  <c r="AA26" i="12"/>
  <c r="M27" i="12"/>
  <c r="AA27" i="12"/>
  <c r="M28" i="12"/>
  <c r="AA28" i="12"/>
  <c r="M29" i="12"/>
  <c r="AA29" i="12"/>
  <c r="M30" i="12"/>
  <c r="AA30" i="12"/>
  <c r="M7" i="11"/>
  <c r="M11" i="11"/>
  <c r="AA11" i="11"/>
  <c r="AA7" i="11"/>
  <c r="A7" i="10"/>
  <c r="J6" i="9"/>
  <c r="L7" i="9"/>
  <c r="D9" i="9"/>
  <c r="L9" i="9"/>
  <c r="H11" i="9"/>
  <c r="F12" i="9"/>
  <c r="D13" i="9"/>
  <c r="X6" i="9"/>
  <c r="V7" i="9"/>
  <c r="T8" i="9"/>
  <c r="V9" i="9"/>
  <c r="T10" i="9"/>
  <c r="R11" i="9"/>
  <c r="Z11" i="9"/>
  <c r="X12" i="9"/>
  <c r="V13" i="9"/>
  <c r="C6" i="9"/>
  <c r="G6" i="9"/>
  <c r="K6" i="9"/>
  <c r="E7" i="9"/>
  <c r="I7" i="9"/>
  <c r="C8" i="9"/>
  <c r="G8" i="9"/>
  <c r="K8" i="9"/>
  <c r="E9" i="9"/>
  <c r="I9" i="9"/>
  <c r="C10" i="9"/>
  <c r="G10" i="9"/>
  <c r="K10" i="9"/>
  <c r="E11" i="9"/>
  <c r="I11" i="9"/>
  <c r="C12" i="9"/>
  <c r="G12" i="9"/>
  <c r="K12" i="9"/>
  <c r="E13" i="9"/>
  <c r="I13" i="9"/>
  <c r="Q6" i="9"/>
  <c r="U6" i="9"/>
  <c r="Y6" i="9"/>
  <c r="S7" i="9"/>
  <c r="W7" i="9"/>
  <c r="Q8" i="9"/>
  <c r="U8" i="9"/>
  <c r="Y8" i="9"/>
  <c r="S9" i="9"/>
  <c r="W9" i="9"/>
  <c r="Q10" i="9"/>
  <c r="U10" i="9"/>
  <c r="Y10" i="9"/>
  <c r="S11" i="9"/>
  <c r="W11" i="9"/>
  <c r="Q12" i="9"/>
  <c r="U12" i="9"/>
  <c r="Y12" i="9"/>
  <c r="S13" i="9"/>
  <c r="W13" i="9"/>
  <c r="D7" i="9"/>
  <c r="F8" i="9"/>
  <c r="H9" i="9"/>
  <c r="J10" i="9"/>
  <c r="D11" i="9"/>
  <c r="L11" i="9"/>
  <c r="J12" i="9"/>
  <c r="H13" i="9"/>
  <c r="T6" i="9"/>
  <c r="R7" i="9"/>
  <c r="Z7" i="9"/>
  <c r="X8" i="9"/>
  <c r="R9" i="9"/>
  <c r="Z9" i="9"/>
  <c r="X10" i="9"/>
  <c r="V11" i="9"/>
  <c r="T12" i="9"/>
  <c r="R13" i="9"/>
  <c r="Z13" i="9"/>
  <c r="D6" i="9"/>
  <c r="H6" i="9"/>
  <c r="L6" i="9"/>
  <c r="F7" i="9"/>
  <c r="J7" i="9"/>
  <c r="D8" i="9"/>
  <c r="H8" i="9"/>
  <c r="L8" i="9"/>
  <c r="F9" i="9"/>
  <c r="J9" i="9"/>
  <c r="D10" i="9"/>
  <c r="H10" i="9"/>
  <c r="L10" i="9"/>
  <c r="F11" i="9"/>
  <c r="J11" i="9"/>
  <c r="D12" i="9"/>
  <c r="H12" i="9"/>
  <c r="L12" i="9"/>
  <c r="F13" i="9"/>
  <c r="J13" i="9"/>
  <c r="R6" i="9"/>
  <c r="V6" i="9"/>
  <c r="Z6" i="9"/>
  <c r="T7" i="9"/>
  <c r="X7" i="9"/>
  <c r="R8" i="9"/>
  <c r="V8" i="9"/>
  <c r="Z8" i="9"/>
  <c r="T9" i="9"/>
  <c r="X9" i="9"/>
  <c r="R10" i="9"/>
  <c r="V10" i="9"/>
  <c r="Z10" i="9"/>
  <c r="T11" i="9"/>
  <c r="X11" i="9"/>
  <c r="R12" i="9"/>
  <c r="V12" i="9"/>
  <c r="Z12" i="9"/>
  <c r="T13" i="9"/>
  <c r="X13" i="9"/>
  <c r="F6" i="9"/>
  <c r="H7" i="9"/>
  <c r="J8" i="9"/>
  <c r="F10" i="9"/>
  <c r="L13" i="9"/>
  <c r="E6" i="9"/>
  <c r="I6" i="9"/>
  <c r="C7" i="9"/>
  <c r="G7" i="9"/>
  <c r="K7" i="9"/>
  <c r="E8" i="9"/>
  <c r="I8" i="9"/>
  <c r="C9" i="9"/>
  <c r="G9" i="9"/>
  <c r="K9" i="9"/>
  <c r="E10" i="9"/>
  <c r="I10" i="9"/>
  <c r="C11" i="9"/>
  <c r="G11" i="9"/>
  <c r="K11" i="9"/>
  <c r="E12" i="9"/>
  <c r="I12" i="9"/>
  <c r="C13" i="9"/>
  <c r="G13" i="9"/>
  <c r="K13" i="9"/>
  <c r="S6" i="9"/>
  <c r="W6" i="9"/>
  <c r="Q7" i="9"/>
  <c r="U7" i="9"/>
  <c r="Y7" i="9"/>
  <c r="S8" i="9"/>
  <c r="W8" i="9"/>
  <c r="Q9" i="9"/>
  <c r="U9" i="9"/>
  <c r="Y9" i="9"/>
  <c r="S10" i="9"/>
  <c r="W10" i="9"/>
  <c r="Q11" i="9"/>
  <c r="U11" i="9"/>
  <c r="Y11" i="9"/>
  <c r="S12" i="9"/>
  <c r="W12" i="9"/>
  <c r="Q13" i="9"/>
  <c r="U13" i="9"/>
  <c r="AB30" i="8"/>
  <c r="N30" i="8"/>
  <c r="AB29" i="8"/>
  <c r="N29" i="8"/>
  <c r="AB28" i="8"/>
  <c r="N28" i="8"/>
  <c r="AB27" i="8"/>
  <c r="N27" i="8"/>
  <c r="AB26" i="8"/>
  <c r="N26" i="8"/>
  <c r="AB25" i="8"/>
  <c r="N25" i="8"/>
  <c r="AB24" i="8"/>
  <c r="N24" i="8"/>
  <c r="AB23" i="8"/>
  <c r="N23" i="8"/>
  <c r="AB22" i="8"/>
  <c r="N22" i="8"/>
  <c r="AB21" i="8"/>
  <c r="N21" i="8"/>
  <c r="AB13" i="8"/>
  <c r="N13" i="8"/>
  <c r="AB12" i="8"/>
  <c r="N12" i="8"/>
  <c r="AB11" i="8"/>
  <c r="N11" i="8"/>
  <c r="AB10" i="8"/>
  <c r="N10" i="8"/>
  <c r="AB9" i="8"/>
  <c r="N9" i="8"/>
  <c r="AB8" i="8"/>
  <c r="N8" i="8"/>
  <c r="AB7" i="8"/>
  <c r="N7" i="8"/>
  <c r="AB6" i="8"/>
  <c r="N6" i="8"/>
  <c r="AB5" i="8"/>
  <c r="N5" i="8"/>
  <c r="AB4" i="8"/>
  <c r="AA4" i="8"/>
  <c r="N4" i="8"/>
  <c r="Z30" i="7"/>
  <c r="Y30" i="7"/>
  <c r="X30" i="7"/>
  <c r="W30" i="7"/>
  <c r="V30" i="7"/>
  <c r="U30" i="7"/>
  <c r="T30" i="7"/>
  <c r="S30" i="7"/>
  <c r="AA30" i="7" s="1"/>
  <c r="R30" i="7"/>
  <c r="Q30" i="7"/>
  <c r="Z29" i="7"/>
  <c r="Y29" i="7"/>
  <c r="X29" i="7"/>
  <c r="W29" i="7"/>
  <c r="V29" i="7"/>
  <c r="U29" i="7"/>
  <c r="T29" i="7"/>
  <c r="S29" i="7"/>
  <c r="R29" i="7"/>
  <c r="Q29" i="7"/>
  <c r="AB29" i="7" s="1"/>
  <c r="Z28" i="7"/>
  <c r="Y28" i="7"/>
  <c r="X28" i="7"/>
  <c r="W28" i="7"/>
  <c r="V28" i="7"/>
  <c r="U28" i="7"/>
  <c r="T28" i="7"/>
  <c r="S28" i="7"/>
  <c r="AB28" i="7" s="1"/>
  <c r="R28" i="7"/>
  <c r="Q28" i="7"/>
  <c r="Z27" i="7"/>
  <c r="Y27" i="7"/>
  <c r="X27" i="7"/>
  <c r="W27" i="7"/>
  <c r="V27" i="7"/>
  <c r="U27" i="7"/>
  <c r="T27" i="7"/>
  <c r="S27" i="7"/>
  <c r="R27" i="7"/>
  <c r="Q27" i="7"/>
  <c r="AB27" i="7" s="1"/>
  <c r="Z26" i="7"/>
  <c r="Y26" i="7"/>
  <c r="X26" i="7"/>
  <c r="W26" i="7"/>
  <c r="V26" i="7"/>
  <c r="U26" i="7"/>
  <c r="T26" i="7"/>
  <c r="S26" i="7"/>
  <c r="AA26" i="7" s="1"/>
  <c r="R26" i="7"/>
  <c r="Q26" i="7"/>
  <c r="Z25" i="7"/>
  <c r="Y25" i="7"/>
  <c r="X25" i="7"/>
  <c r="W25" i="7"/>
  <c r="V25" i="7"/>
  <c r="U25" i="7"/>
  <c r="T25" i="7"/>
  <c r="S25" i="7"/>
  <c r="R25" i="7"/>
  <c r="Q25" i="7"/>
  <c r="AB25" i="7" s="1"/>
  <c r="Z24" i="7"/>
  <c r="Y24" i="7"/>
  <c r="X24" i="7"/>
  <c r="W24" i="7"/>
  <c r="V24" i="7"/>
  <c r="U24" i="7"/>
  <c r="T24" i="7"/>
  <c r="S24" i="7"/>
  <c r="AB24" i="7" s="1"/>
  <c r="R24" i="7"/>
  <c r="Q24" i="7"/>
  <c r="Z23" i="7"/>
  <c r="Y23" i="7"/>
  <c r="X23" i="7"/>
  <c r="W23" i="7"/>
  <c r="V23" i="7"/>
  <c r="U23" i="7"/>
  <c r="T23" i="7"/>
  <c r="S23" i="7"/>
  <c r="R23" i="7"/>
  <c r="Q23" i="7"/>
  <c r="AB23" i="7" s="1"/>
  <c r="Z22" i="7"/>
  <c r="Y22" i="7"/>
  <c r="X22" i="7"/>
  <c r="W22" i="7"/>
  <c r="W33" i="7" s="1"/>
  <c r="V22" i="7"/>
  <c r="U22" i="7"/>
  <c r="T22" i="7"/>
  <c r="S22" i="7"/>
  <c r="AA22" i="7" s="1"/>
  <c r="R22" i="7"/>
  <c r="Q22" i="7"/>
  <c r="Z21" i="7"/>
  <c r="Y21" i="7"/>
  <c r="Y33" i="7" s="1"/>
  <c r="X21" i="7"/>
  <c r="W21" i="7"/>
  <c r="V21" i="7"/>
  <c r="U21" i="7"/>
  <c r="U33" i="7" s="1"/>
  <c r="T21" i="7"/>
  <c r="S21" i="7"/>
  <c r="R21" i="7"/>
  <c r="Q21" i="7"/>
  <c r="Q37" i="7" s="1"/>
  <c r="L30" i="7"/>
  <c r="K30" i="7"/>
  <c r="J30" i="7"/>
  <c r="I30" i="7"/>
  <c r="H30" i="7"/>
  <c r="G30" i="7"/>
  <c r="F30" i="7"/>
  <c r="E30" i="7"/>
  <c r="N30" i="7" s="1"/>
  <c r="D30" i="7"/>
  <c r="C30" i="7"/>
  <c r="L29" i="7"/>
  <c r="K29" i="7"/>
  <c r="J29" i="7"/>
  <c r="I29" i="7"/>
  <c r="H29" i="7"/>
  <c r="G29" i="7"/>
  <c r="F29" i="7"/>
  <c r="E29" i="7"/>
  <c r="D29" i="7"/>
  <c r="C29" i="7"/>
  <c r="N29" i="7" s="1"/>
  <c r="L28" i="7"/>
  <c r="K28" i="7"/>
  <c r="J28" i="7"/>
  <c r="I28" i="7"/>
  <c r="H28" i="7"/>
  <c r="G28" i="7"/>
  <c r="F28" i="7"/>
  <c r="E28" i="7"/>
  <c r="N28" i="7" s="1"/>
  <c r="D28" i="7"/>
  <c r="C28" i="7"/>
  <c r="L27" i="7"/>
  <c r="K27" i="7"/>
  <c r="J27" i="7"/>
  <c r="I27" i="7"/>
  <c r="H27" i="7"/>
  <c r="G27" i="7"/>
  <c r="F27" i="7"/>
  <c r="E27" i="7"/>
  <c r="D27" i="7"/>
  <c r="C27" i="7"/>
  <c r="N27" i="7" s="1"/>
  <c r="L26" i="7"/>
  <c r="K26" i="7"/>
  <c r="J26" i="7"/>
  <c r="I26" i="7"/>
  <c r="H26" i="7"/>
  <c r="G26" i="7"/>
  <c r="F26" i="7"/>
  <c r="E26" i="7"/>
  <c r="N26" i="7" s="1"/>
  <c r="D26" i="7"/>
  <c r="C26" i="7"/>
  <c r="L25" i="7"/>
  <c r="K25" i="7"/>
  <c r="J25" i="7"/>
  <c r="I25" i="7"/>
  <c r="H25" i="7"/>
  <c r="G25" i="7"/>
  <c r="F25" i="7"/>
  <c r="E25" i="7"/>
  <c r="D25" i="7"/>
  <c r="C25" i="7"/>
  <c r="N25" i="7" s="1"/>
  <c r="L24" i="7"/>
  <c r="K24" i="7"/>
  <c r="J24" i="7"/>
  <c r="I24" i="7"/>
  <c r="H24" i="7"/>
  <c r="G24" i="7"/>
  <c r="F24" i="7"/>
  <c r="E24" i="7"/>
  <c r="N24" i="7" s="1"/>
  <c r="D24" i="7"/>
  <c r="C24" i="7"/>
  <c r="L23" i="7"/>
  <c r="K23" i="7"/>
  <c r="J23" i="7"/>
  <c r="I23" i="7"/>
  <c r="H23" i="7"/>
  <c r="G23" i="7"/>
  <c r="F23" i="7"/>
  <c r="E23" i="7"/>
  <c r="D23" i="7"/>
  <c r="C23" i="7"/>
  <c r="N23" i="7" s="1"/>
  <c r="L22" i="7"/>
  <c r="K22" i="7"/>
  <c r="J22" i="7"/>
  <c r="J33" i="7" s="1"/>
  <c r="I22" i="7"/>
  <c r="I33" i="7" s="1"/>
  <c r="H22" i="7"/>
  <c r="G22" i="7"/>
  <c r="F22" i="7"/>
  <c r="F33" i="7" s="1"/>
  <c r="E22" i="7"/>
  <c r="E33" i="7" s="1"/>
  <c r="D22" i="7"/>
  <c r="C22" i="7"/>
  <c r="L21" i="7"/>
  <c r="K21" i="7"/>
  <c r="J21" i="7"/>
  <c r="I21" i="7"/>
  <c r="H21" i="7"/>
  <c r="G21" i="7"/>
  <c r="F21" i="7"/>
  <c r="E21" i="7"/>
  <c r="D21" i="7"/>
  <c r="C21" i="7"/>
  <c r="N21" i="7" s="1"/>
  <c r="Z13" i="7"/>
  <c r="Y13" i="7"/>
  <c r="X13" i="7"/>
  <c r="W13" i="7"/>
  <c r="V13" i="7"/>
  <c r="U13" i="7"/>
  <c r="T13" i="7"/>
  <c r="S13" i="7"/>
  <c r="AB13" i="7" s="1"/>
  <c r="R13" i="7"/>
  <c r="Q13" i="7"/>
  <c r="Z12" i="7"/>
  <c r="Y12" i="7"/>
  <c r="X12" i="7"/>
  <c r="W12" i="7"/>
  <c r="V12" i="7"/>
  <c r="U12" i="7"/>
  <c r="T12" i="7"/>
  <c r="S12" i="7"/>
  <c r="R12" i="7"/>
  <c r="Q12" i="7"/>
  <c r="AB12" i="7" s="1"/>
  <c r="Z11" i="7"/>
  <c r="Y11" i="7"/>
  <c r="X11" i="7"/>
  <c r="W11" i="7"/>
  <c r="V11" i="7"/>
  <c r="U11" i="7"/>
  <c r="T11" i="7"/>
  <c r="S11" i="7"/>
  <c r="AB11" i="7" s="1"/>
  <c r="R11" i="7"/>
  <c r="Q11" i="7"/>
  <c r="Z10" i="7"/>
  <c r="Y10" i="7"/>
  <c r="X10" i="7"/>
  <c r="W10" i="7"/>
  <c r="V10" i="7"/>
  <c r="U10" i="7"/>
  <c r="T10" i="7"/>
  <c r="S10" i="7"/>
  <c r="R10" i="7"/>
  <c r="Q10" i="7"/>
  <c r="AB10" i="7" s="1"/>
  <c r="Z9" i="7"/>
  <c r="Y9" i="7"/>
  <c r="X9" i="7"/>
  <c r="W9" i="7"/>
  <c r="V9" i="7"/>
  <c r="U9" i="7"/>
  <c r="T9" i="7"/>
  <c r="S9" i="7"/>
  <c r="AB9" i="7" s="1"/>
  <c r="R9" i="7"/>
  <c r="Q9" i="7"/>
  <c r="Z8" i="7"/>
  <c r="Y8" i="7"/>
  <c r="X8" i="7"/>
  <c r="W8" i="7"/>
  <c r="V8" i="7"/>
  <c r="U8" i="7"/>
  <c r="T8" i="7"/>
  <c r="S8" i="7"/>
  <c r="R8" i="7"/>
  <c r="Q8" i="7"/>
  <c r="AB8" i="7" s="1"/>
  <c r="Z7" i="7"/>
  <c r="Y7" i="7"/>
  <c r="X7" i="7"/>
  <c r="W7" i="7"/>
  <c r="V7" i="7"/>
  <c r="U7" i="7"/>
  <c r="T7" i="7"/>
  <c r="S7" i="7"/>
  <c r="AB7" i="7" s="1"/>
  <c r="R7" i="7"/>
  <c r="Q7" i="7"/>
  <c r="Z6" i="7"/>
  <c r="Y6" i="7"/>
  <c r="X6" i="7"/>
  <c r="W6" i="7"/>
  <c r="V6" i="7"/>
  <c r="U6" i="7"/>
  <c r="T6" i="7"/>
  <c r="S6" i="7"/>
  <c r="R6" i="7"/>
  <c r="Q6" i="7"/>
  <c r="AB6" i="7" s="1"/>
  <c r="Z5" i="7"/>
  <c r="Y5" i="7"/>
  <c r="X5" i="7"/>
  <c r="W5" i="7"/>
  <c r="V5" i="7"/>
  <c r="U5" i="7"/>
  <c r="T5" i="7"/>
  <c r="S5" i="7"/>
  <c r="AB5" i="7" s="1"/>
  <c r="R5" i="7"/>
  <c r="Q5" i="7"/>
  <c r="Z4" i="7"/>
  <c r="Y4" i="7"/>
  <c r="X4" i="7"/>
  <c r="W4" i="7"/>
  <c r="V4" i="7"/>
  <c r="U4" i="7"/>
  <c r="T4" i="7"/>
  <c r="S4" i="7"/>
  <c r="R4" i="7"/>
  <c r="Q4" i="7"/>
  <c r="AB4" i="7" s="1"/>
  <c r="M13" i="7"/>
  <c r="L13" i="7"/>
  <c r="K13" i="7"/>
  <c r="J13" i="7"/>
  <c r="I13" i="7"/>
  <c r="H13" i="7"/>
  <c r="G13" i="7"/>
  <c r="F13" i="7"/>
  <c r="E13" i="7"/>
  <c r="L12" i="7"/>
  <c r="K12" i="7"/>
  <c r="J12" i="7"/>
  <c r="I12" i="7"/>
  <c r="H12" i="7"/>
  <c r="G12" i="7"/>
  <c r="F12" i="7"/>
  <c r="N12" i="7" s="1"/>
  <c r="E12" i="7"/>
  <c r="D12" i="7"/>
  <c r="L11" i="7"/>
  <c r="K11" i="7"/>
  <c r="J11" i="7"/>
  <c r="I11" i="7"/>
  <c r="H11" i="7"/>
  <c r="G11" i="7"/>
  <c r="N11" i="7" s="1"/>
  <c r="F11" i="7"/>
  <c r="E11" i="7"/>
  <c r="D11" i="7"/>
  <c r="L10" i="7"/>
  <c r="K10" i="7"/>
  <c r="J10" i="7"/>
  <c r="I10" i="7"/>
  <c r="H10" i="7"/>
  <c r="G10" i="7"/>
  <c r="F10" i="7"/>
  <c r="E10" i="7"/>
  <c r="D10" i="7"/>
  <c r="L9" i="7"/>
  <c r="K9" i="7"/>
  <c r="J9" i="7"/>
  <c r="I9" i="7"/>
  <c r="H9" i="7"/>
  <c r="G9" i="7"/>
  <c r="F9" i="7"/>
  <c r="E9" i="7"/>
  <c r="N9" i="7" s="1"/>
  <c r="D9" i="7"/>
  <c r="L8" i="7"/>
  <c r="K8" i="7"/>
  <c r="J8" i="7"/>
  <c r="I8" i="7"/>
  <c r="H8" i="7"/>
  <c r="G8" i="7"/>
  <c r="F8" i="7"/>
  <c r="N8" i="7" s="1"/>
  <c r="E8" i="7"/>
  <c r="D8" i="7"/>
  <c r="L7" i="7"/>
  <c r="K7" i="7"/>
  <c r="J7" i="7"/>
  <c r="I7" i="7"/>
  <c r="H7" i="7"/>
  <c r="G7" i="7"/>
  <c r="F7" i="7"/>
  <c r="E7" i="7"/>
  <c r="D7" i="7"/>
  <c r="N7" i="7" s="1"/>
  <c r="L6" i="7"/>
  <c r="K6" i="7"/>
  <c r="J6" i="7"/>
  <c r="I6" i="7"/>
  <c r="H6" i="7"/>
  <c r="G6" i="7"/>
  <c r="F6" i="7"/>
  <c r="E6" i="7"/>
  <c r="D6" i="7"/>
  <c r="L5" i="7"/>
  <c r="K5" i="7"/>
  <c r="J5" i="7"/>
  <c r="I5" i="7"/>
  <c r="H5" i="7"/>
  <c r="G5" i="7"/>
  <c r="F5" i="7"/>
  <c r="E5" i="7"/>
  <c r="N5" i="7" s="1"/>
  <c r="D5" i="7"/>
  <c r="L4" i="7"/>
  <c r="K4" i="7"/>
  <c r="J4" i="7"/>
  <c r="I4" i="7"/>
  <c r="H4" i="7"/>
  <c r="G4" i="7"/>
  <c r="F4" i="7"/>
  <c r="N4" i="7" s="1"/>
  <c r="E4" i="7"/>
  <c r="D4" i="7"/>
  <c r="C12" i="7"/>
  <c r="C11" i="7"/>
  <c r="C10" i="7"/>
  <c r="C9" i="7"/>
  <c r="C8" i="7"/>
  <c r="C7" i="7"/>
  <c r="C6" i="7"/>
  <c r="C5" i="7"/>
  <c r="C4" i="7"/>
  <c r="C36" i="7"/>
  <c r="Z33" i="7"/>
  <c r="X33" i="7"/>
  <c r="V33" i="7"/>
  <c r="T33" i="7"/>
  <c r="R33" i="7"/>
  <c r="L33" i="7"/>
  <c r="K33" i="7"/>
  <c r="H33" i="7"/>
  <c r="G33" i="7"/>
  <c r="D33" i="7"/>
  <c r="C33" i="7"/>
  <c r="Z32" i="7"/>
  <c r="X32" i="7"/>
  <c r="V32" i="7"/>
  <c r="T32" i="7"/>
  <c r="R32" i="7"/>
  <c r="L32" i="7"/>
  <c r="K32" i="7"/>
  <c r="H32" i="7"/>
  <c r="G32" i="7"/>
  <c r="D32" i="7"/>
  <c r="C32" i="7"/>
  <c r="AB30" i="7"/>
  <c r="M30" i="7"/>
  <c r="AA29" i="7"/>
  <c r="M29" i="7"/>
  <c r="M28" i="7"/>
  <c r="M27" i="7"/>
  <c r="AB26" i="7"/>
  <c r="M26" i="7"/>
  <c r="AA25" i="7"/>
  <c r="M25" i="7"/>
  <c r="M24" i="7"/>
  <c r="M23" i="7"/>
  <c r="AB22" i="7"/>
  <c r="M22" i="7"/>
  <c r="AA21" i="7"/>
  <c r="M21" i="7"/>
  <c r="AA12" i="7"/>
  <c r="M12" i="7"/>
  <c r="M11" i="7"/>
  <c r="AA9" i="7"/>
  <c r="AA7" i="7"/>
  <c r="AA5" i="7"/>
  <c r="M5" i="7"/>
  <c r="M4" i="7"/>
  <c r="E32" i="6"/>
  <c r="Z30" i="6"/>
  <c r="Y30" i="6"/>
  <c r="X30" i="6"/>
  <c r="W30" i="6"/>
  <c r="V30" i="6"/>
  <c r="U30" i="6"/>
  <c r="T30" i="6"/>
  <c r="S30" i="6"/>
  <c r="AB30" i="6" s="1"/>
  <c r="R30" i="6"/>
  <c r="Q30" i="6"/>
  <c r="Z29" i="6"/>
  <c r="Y29" i="6"/>
  <c r="X29" i="6"/>
  <c r="W29" i="6"/>
  <c r="V29" i="6"/>
  <c r="U29" i="6"/>
  <c r="T29" i="6"/>
  <c r="S29" i="6"/>
  <c r="R29" i="6"/>
  <c r="Q29" i="6"/>
  <c r="AB29" i="6" s="1"/>
  <c r="Z28" i="6"/>
  <c r="Y28" i="6"/>
  <c r="X28" i="6"/>
  <c r="W28" i="6"/>
  <c r="V28" i="6"/>
  <c r="U28" i="6"/>
  <c r="T28" i="6"/>
  <c r="S28" i="6"/>
  <c r="AB28" i="6" s="1"/>
  <c r="R28" i="6"/>
  <c r="Q28" i="6"/>
  <c r="Z27" i="6"/>
  <c r="Y27" i="6"/>
  <c r="X27" i="6"/>
  <c r="W27" i="6"/>
  <c r="V27" i="6"/>
  <c r="U27" i="6"/>
  <c r="T27" i="6"/>
  <c r="S27" i="6"/>
  <c r="R27" i="6"/>
  <c r="Q27" i="6"/>
  <c r="AA27" i="6" s="1"/>
  <c r="Z26" i="6"/>
  <c r="Y26" i="6"/>
  <c r="X26" i="6"/>
  <c r="W26" i="6"/>
  <c r="V26" i="6"/>
  <c r="U26" i="6"/>
  <c r="T26" i="6"/>
  <c r="S26" i="6"/>
  <c r="AB26" i="6" s="1"/>
  <c r="R26" i="6"/>
  <c r="Q26" i="6"/>
  <c r="Z25" i="6"/>
  <c r="Y25" i="6"/>
  <c r="X25" i="6"/>
  <c r="W25" i="6"/>
  <c r="V25" i="6"/>
  <c r="U25" i="6"/>
  <c r="T25" i="6"/>
  <c r="S25" i="6"/>
  <c r="R25" i="6"/>
  <c r="Q25" i="6"/>
  <c r="AB25" i="6" s="1"/>
  <c r="Z24" i="6"/>
  <c r="Y24" i="6"/>
  <c r="X24" i="6"/>
  <c r="W24" i="6"/>
  <c r="V24" i="6"/>
  <c r="U24" i="6"/>
  <c r="T24" i="6"/>
  <c r="S24" i="6"/>
  <c r="AB24" i="6" s="1"/>
  <c r="R24" i="6"/>
  <c r="Q24" i="6"/>
  <c r="Z23" i="6"/>
  <c r="Y23" i="6"/>
  <c r="X23" i="6"/>
  <c r="W23" i="6"/>
  <c r="V23" i="6"/>
  <c r="U23" i="6"/>
  <c r="T23" i="6"/>
  <c r="S23" i="6"/>
  <c r="R23" i="6"/>
  <c r="Q23" i="6"/>
  <c r="AA23" i="6" s="1"/>
  <c r="Z22" i="6"/>
  <c r="Y22" i="6"/>
  <c r="X22" i="6"/>
  <c r="W22" i="6"/>
  <c r="W33" i="6" s="1"/>
  <c r="V22" i="6"/>
  <c r="U22" i="6"/>
  <c r="T22" i="6"/>
  <c r="S22" i="6"/>
  <c r="S33" i="6" s="1"/>
  <c r="R22" i="6"/>
  <c r="Q22" i="6"/>
  <c r="Z21" i="6"/>
  <c r="Y21" i="6"/>
  <c r="Y32" i="6" s="1"/>
  <c r="X21" i="6"/>
  <c r="W21" i="6"/>
  <c r="V21" i="6"/>
  <c r="U21" i="6"/>
  <c r="U32" i="6" s="1"/>
  <c r="T21" i="6"/>
  <c r="S21" i="6"/>
  <c r="R21" i="6"/>
  <c r="Q21" i="6"/>
  <c r="Q37" i="6" s="1"/>
  <c r="Z13" i="6"/>
  <c r="Y13" i="6"/>
  <c r="X13" i="6"/>
  <c r="W13" i="6"/>
  <c r="V13" i="6"/>
  <c r="U13" i="6"/>
  <c r="T13" i="6"/>
  <c r="S13" i="6"/>
  <c r="AB13" i="6" s="1"/>
  <c r="R13" i="6"/>
  <c r="Q13" i="6"/>
  <c r="Z12" i="6"/>
  <c r="Y12" i="6"/>
  <c r="X12" i="6"/>
  <c r="W12" i="6"/>
  <c r="V12" i="6"/>
  <c r="U12" i="6"/>
  <c r="T12" i="6"/>
  <c r="S12" i="6"/>
  <c r="R12" i="6"/>
  <c r="Q12" i="6"/>
  <c r="AA12" i="6" s="1"/>
  <c r="Z11" i="6"/>
  <c r="Y11" i="6"/>
  <c r="X11" i="6"/>
  <c r="W11" i="6"/>
  <c r="V11" i="6"/>
  <c r="U11" i="6"/>
  <c r="T11" i="6"/>
  <c r="S11" i="6"/>
  <c r="AB11" i="6" s="1"/>
  <c r="R11" i="6"/>
  <c r="Q11" i="6"/>
  <c r="Z10" i="6"/>
  <c r="Y10" i="6"/>
  <c r="X10" i="6"/>
  <c r="W10" i="6"/>
  <c r="V10" i="6"/>
  <c r="U10" i="6"/>
  <c r="T10" i="6"/>
  <c r="S10" i="6"/>
  <c r="R10" i="6"/>
  <c r="Q10" i="6"/>
  <c r="AB10" i="6" s="1"/>
  <c r="Z9" i="6"/>
  <c r="Y9" i="6"/>
  <c r="X9" i="6"/>
  <c r="W9" i="6"/>
  <c r="V9" i="6"/>
  <c r="U9" i="6"/>
  <c r="T9" i="6"/>
  <c r="S9" i="6"/>
  <c r="AA9" i="6" s="1"/>
  <c r="R9" i="6"/>
  <c r="Q9" i="6"/>
  <c r="Z8" i="6"/>
  <c r="Y8" i="6"/>
  <c r="X8" i="6"/>
  <c r="W8" i="6"/>
  <c r="V8" i="6"/>
  <c r="U8" i="6"/>
  <c r="T8" i="6"/>
  <c r="S8" i="6"/>
  <c r="R8" i="6"/>
  <c r="Q8" i="6"/>
  <c r="AB8" i="6" s="1"/>
  <c r="Z7" i="6"/>
  <c r="Y7" i="6"/>
  <c r="X7" i="6"/>
  <c r="W7" i="6"/>
  <c r="V7" i="6"/>
  <c r="U7" i="6"/>
  <c r="T7" i="6"/>
  <c r="S7" i="6"/>
  <c r="AA7" i="6" s="1"/>
  <c r="R7" i="6"/>
  <c r="Q7" i="6"/>
  <c r="Z6" i="6"/>
  <c r="Y6" i="6"/>
  <c r="X6" i="6"/>
  <c r="W6" i="6"/>
  <c r="V6" i="6"/>
  <c r="U6" i="6"/>
  <c r="T6" i="6"/>
  <c r="S6" i="6"/>
  <c r="R6" i="6"/>
  <c r="Q6" i="6"/>
  <c r="AB6" i="6" s="1"/>
  <c r="Z5" i="6"/>
  <c r="Y5" i="6"/>
  <c r="X5" i="6"/>
  <c r="W5" i="6"/>
  <c r="V5" i="6"/>
  <c r="U5" i="6"/>
  <c r="T5" i="6"/>
  <c r="S5" i="6"/>
  <c r="AA5" i="6" s="1"/>
  <c r="R5" i="6"/>
  <c r="Q5" i="6"/>
  <c r="Z4" i="6"/>
  <c r="Y4" i="6"/>
  <c r="X4" i="6"/>
  <c r="W4" i="6"/>
  <c r="V4" i="6"/>
  <c r="U4" i="6"/>
  <c r="T4" i="6"/>
  <c r="S4" i="6"/>
  <c r="R4" i="6"/>
  <c r="Q4" i="6"/>
  <c r="AB4" i="6" s="1"/>
  <c r="L30" i="6"/>
  <c r="K30" i="6"/>
  <c r="J30" i="6"/>
  <c r="I30" i="6"/>
  <c r="H30" i="6"/>
  <c r="G30" i="6"/>
  <c r="F30" i="6"/>
  <c r="E30" i="6"/>
  <c r="N30" i="6" s="1"/>
  <c r="D30" i="6"/>
  <c r="C30" i="6"/>
  <c r="L29" i="6"/>
  <c r="K29" i="6"/>
  <c r="J29" i="6"/>
  <c r="I29" i="6"/>
  <c r="H29" i="6"/>
  <c r="G29" i="6"/>
  <c r="F29" i="6"/>
  <c r="E29" i="6"/>
  <c r="D29" i="6"/>
  <c r="C29" i="6"/>
  <c r="N29" i="6" s="1"/>
  <c r="L28" i="6"/>
  <c r="K28" i="6"/>
  <c r="J28" i="6"/>
  <c r="I28" i="6"/>
  <c r="H28" i="6"/>
  <c r="G28" i="6"/>
  <c r="F28" i="6"/>
  <c r="E28" i="6"/>
  <c r="N28" i="6" s="1"/>
  <c r="D28" i="6"/>
  <c r="C28" i="6"/>
  <c r="L27" i="6"/>
  <c r="K27" i="6"/>
  <c r="J27" i="6"/>
  <c r="I27" i="6"/>
  <c r="H27" i="6"/>
  <c r="G27" i="6"/>
  <c r="F27" i="6"/>
  <c r="E27" i="6"/>
  <c r="D27" i="6"/>
  <c r="C27" i="6"/>
  <c r="N27" i="6" s="1"/>
  <c r="L26" i="6"/>
  <c r="K26" i="6"/>
  <c r="J26" i="6"/>
  <c r="I26" i="6"/>
  <c r="H26" i="6"/>
  <c r="G26" i="6"/>
  <c r="F26" i="6"/>
  <c r="E26" i="6"/>
  <c r="N26" i="6" s="1"/>
  <c r="D26" i="6"/>
  <c r="C26" i="6"/>
  <c r="L25" i="6"/>
  <c r="K25" i="6"/>
  <c r="J25" i="6"/>
  <c r="I25" i="6"/>
  <c r="H25" i="6"/>
  <c r="G25" i="6"/>
  <c r="F25" i="6"/>
  <c r="E25" i="6"/>
  <c r="D25" i="6"/>
  <c r="C25" i="6"/>
  <c r="N25" i="6" s="1"/>
  <c r="L24" i="6"/>
  <c r="K24" i="6"/>
  <c r="J24" i="6"/>
  <c r="I24" i="6"/>
  <c r="H24" i="6"/>
  <c r="G24" i="6"/>
  <c r="F24" i="6"/>
  <c r="E24" i="6"/>
  <c r="N24" i="6" s="1"/>
  <c r="D24" i="6"/>
  <c r="C24" i="6"/>
  <c r="L23" i="6"/>
  <c r="K23" i="6"/>
  <c r="J23" i="6"/>
  <c r="I23" i="6"/>
  <c r="H23" i="6"/>
  <c r="G23" i="6"/>
  <c r="F23" i="6"/>
  <c r="E23" i="6"/>
  <c r="D23" i="6"/>
  <c r="C23" i="6"/>
  <c r="N23" i="6" s="1"/>
  <c r="L22" i="6"/>
  <c r="K22" i="6"/>
  <c r="J22" i="6"/>
  <c r="I22" i="6"/>
  <c r="I33" i="6" s="1"/>
  <c r="H22" i="6"/>
  <c r="G22" i="6"/>
  <c r="F22" i="6"/>
  <c r="E22" i="6"/>
  <c r="E33" i="6" s="1"/>
  <c r="D22" i="6"/>
  <c r="C22" i="6"/>
  <c r="L21" i="6"/>
  <c r="K21" i="6"/>
  <c r="J21" i="6"/>
  <c r="I21" i="6"/>
  <c r="H21" i="6"/>
  <c r="G21" i="6"/>
  <c r="F21" i="6"/>
  <c r="E21" i="6"/>
  <c r="D21" i="6"/>
  <c r="C21" i="6"/>
  <c r="N21" i="6" s="1"/>
  <c r="L13" i="6"/>
  <c r="K13" i="6"/>
  <c r="J13" i="6"/>
  <c r="I13" i="6"/>
  <c r="H13" i="6"/>
  <c r="G13" i="6"/>
  <c r="F13" i="6"/>
  <c r="E13" i="6"/>
  <c r="N13" i="6" s="1"/>
  <c r="D13" i="6"/>
  <c r="L12" i="6"/>
  <c r="K12" i="6"/>
  <c r="J12" i="6"/>
  <c r="I12" i="6"/>
  <c r="H12" i="6"/>
  <c r="G12" i="6"/>
  <c r="F12" i="6"/>
  <c r="N12" i="6" s="1"/>
  <c r="E12" i="6"/>
  <c r="D12" i="6"/>
  <c r="L11" i="6"/>
  <c r="K11" i="6"/>
  <c r="J11" i="6"/>
  <c r="I11" i="6"/>
  <c r="H11" i="6"/>
  <c r="G11" i="6"/>
  <c r="N11" i="6" s="1"/>
  <c r="F11" i="6"/>
  <c r="E11" i="6"/>
  <c r="D11" i="6"/>
  <c r="L10" i="6"/>
  <c r="K10" i="6"/>
  <c r="J10" i="6"/>
  <c r="I10" i="6"/>
  <c r="H10" i="6"/>
  <c r="G10" i="6"/>
  <c r="F10" i="6"/>
  <c r="E10" i="6"/>
  <c r="D10" i="6"/>
  <c r="L9" i="6"/>
  <c r="K9" i="6"/>
  <c r="J9" i="6"/>
  <c r="I9" i="6"/>
  <c r="H9" i="6"/>
  <c r="G9" i="6"/>
  <c r="F9" i="6"/>
  <c r="E9" i="6"/>
  <c r="N9" i="6" s="1"/>
  <c r="D9" i="6"/>
  <c r="L8" i="6"/>
  <c r="K8" i="6"/>
  <c r="J8" i="6"/>
  <c r="I8" i="6"/>
  <c r="H8" i="6"/>
  <c r="G8" i="6"/>
  <c r="F8" i="6"/>
  <c r="N8" i="6" s="1"/>
  <c r="E8" i="6"/>
  <c r="D8" i="6"/>
  <c r="L7" i="6"/>
  <c r="K7" i="6"/>
  <c r="J7" i="6"/>
  <c r="I7" i="6"/>
  <c r="H7" i="6"/>
  <c r="G7" i="6"/>
  <c r="F7" i="6"/>
  <c r="E7" i="6"/>
  <c r="D7" i="6"/>
  <c r="N7" i="6" s="1"/>
  <c r="L6" i="6"/>
  <c r="K6" i="6"/>
  <c r="J6" i="6"/>
  <c r="I6" i="6"/>
  <c r="H6" i="6"/>
  <c r="G6" i="6"/>
  <c r="F6" i="6"/>
  <c r="E6" i="6"/>
  <c r="D6" i="6"/>
  <c r="N6" i="6" s="1"/>
  <c r="L5" i="6"/>
  <c r="K5" i="6"/>
  <c r="J5" i="6"/>
  <c r="I5" i="6"/>
  <c r="H5" i="6"/>
  <c r="G5" i="6"/>
  <c r="F5" i="6"/>
  <c r="E5" i="6"/>
  <c r="N5" i="6" s="1"/>
  <c r="D5" i="6"/>
  <c r="L4" i="6"/>
  <c r="K4" i="6"/>
  <c r="J4" i="6"/>
  <c r="I4" i="6"/>
  <c r="H4" i="6"/>
  <c r="G4" i="6"/>
  <c r="F4" i="6"/>
  <c r="N4" i="6" s="1"/>
  <c r="E4" i="6"/>
  <c r="D4" i="6"/>
  <c r="C13" i="6"/>
  <c r="C12" i="6"/>
  <c r="C11" i="6"/>
  <c r="C10" i="6"/>
  <c r="C9" i="6"/>
  <c r="C8" i="6"/>
  <c r="C7" i="6"/>
  <c r="C6" i="6"/>
  <c r="C5" i="6"/>
  <c r="C4" i="6"/>
  <c r="Z33" i="6"/>
  <c r="Y33" i="6"/>
  <c r="X33" i="6"/>
  <c r="V33" i="6"/>
  <c r="U33" i="6"/>
  <c r="T33" i="6"/>
  <c r="R33" i="6"/>
  <c r="Q33" i="6"/>
  <c r="L33" i="6"/>
  <c r="K33" i="6"/>
  <c r="J33" i="6"/>
  <c r="H33" i="6"/>
  <c r="G33" i="6"/>
  <c r="F33" i="6"/>
  <c r="D33" i="6"/>
  <c r="C33" i="6"/>
  <c r="Z32" i="6"/>
  <c r="X32" i="6"/>
  <c r="W32" i="6"/>
  <c r="V32" i="6"/>
  <c r="T32" i="6"/>
  <c r="S32" i="6"/>
  <c r="R32" i="6"/>
  <c r="L32" i="6"/>
  <c r="K32" i="6"/>
  <c r="J32" i="6"/>
  <c r="H32" i="6"/>
  <c r="G32" i="6"/>
  <c r="F32" i="6"/>
  <c r="D32" i="6"/>
  <c r="C32" i="6"/>
  <c r="AA30" i="6"/>
  <c r="M30" i="6"/>
  <c r="M29" i="6"/>
  <c r="M28" i="6"/>
  <c r="AB27" i="6"/>
  <c r="M27" i="6"/>
  <c r="AA26" i="6"/>
  <c r="M26" i="6"/>
  <c r="M25" i="6"/>
  <c r="M24" i="6"/>
  <c r="AB23" i="6"/>
  <c r="M23" i="6"/>
  <c r="AA22" i="6"/>
  <c r="M22" i="6"/>
  <c r="M21" i="6"/>
  <c r="M13" i="6"/>
  <c r="AB12" i="6"/>
  <c r="M12" i="6"/>
  <c r="AA11" i="6"/>
  <c r="M11" i="6"/>
  <c r="AB9" i="6"/>
  <c r="AB7" i="6"/>
  <c r="AB5" i="6"/>
  <c r="A8" i="10" l="1"/>
  <c r="M4" i="8"/>
  <c r="M5" i="8"/>
  <c r="AA5" i="8"/>
  <c r="M6" i="8"/>
  <c r="AA6" i="8"/>
  <c r="M7" i="8"/>
  <c r="AA7" i="8"/>
  <c r="M8" i="8"/>
  <c r="AA8" i="8"/>
  <c r="M9" i="8"/>
  <c r="AA9" i="8"/>
  <c r="M10" i="8"/>
  <c r="AA10" i="8"/>
  <c r="M11" i="8"/>
  <c r="AA11" i="8"/>
  <c r="M12" i="8"/>
  <c r="AA12" i="8"/>
  <c r="M13" i="8"/>
  <c r="AA13" i="8"/>
  <c r="M21" i="8"/>
  <c r="AA21" i="8"/>
  <c r="M22" i="8"/>
  <c r="AA22" i="8"/>
  <c r="M23" i="8"/>
  <c r="AA23" i="8"/>
  <c r="M24" i="8"/>
  <c r="AA24" i="8"/>
  <c r="M25" i="8"/>
  <c r="AA25" i="8"/>
  <c r="M26" i="8"/>
  <c r="AA26" i="8"/>
  <c r="M27" i="8"/>
  <c r="AA27" i="8"/>
  <c r="M28" i="8"/>
  <c r="AA28" i="8"/>
  <c r="M29" i="8"/>
  <c r="AA29" i="8"/>
  <c r="M30" i="8"/>
  <c r="AA30" i="8"/>
  <c r="AB21" i="7"/>
  <c r="AA24" i="7"/>
  <c r="AA28" i="7"/>
  <c r="S32" i="7"/>
  <c r="W32" i="7"/>
  <c r="S33" i="7"/>
  <c r="AA23" i="7"/>
  <c r="AA27" i="7"/>
  <c r="Q36" i="7"/>
  <c r="Q32" i="7"/>
  <c r="U32" i="7"/>
  <c r="Y32" i="7"/>
  <c r="Q33" i="7"/>
  <c r="N22" i="7"/>
  <c r="E32" i="7"/>
  <c r="I32" i="7"/>
  <c r="C37" i="7"/>
  <c r="F32" i="7"/>
  <c r="J32" i="7"/>
  <c r="AA4" i="7"/>
  <c r="AA11" i="7"/>
  <c r="AA6" i="7"/>
  <c r="AA8" i="7"/>
  <c r="AA10" i="7"/>
  <c r="AA13" i="7"/>
  <c r="N13" i="7"/>
  <c r="M7" i="7"/>
  <c r="M8" i="7"/>
  <c r="M9" i="7"/>
  <c r="N6" i="7"/>
  <c r="N10" i="7"/>
  <c r="M6" i="7"/>
  <c r="M10" i="7"/>
  <c r="AA21" i="6"/>
  <c r="AB22" i="6"/>
  <c r="AA25" i="6"/>
  <c r="AA29" i="6"/>
  <c r="AB21" i="6"/>
  <c r="AA24" i="6"/>
  <c r="AA28" i="6"/>
  <c r="Q32" i="6"/>
  <c r="Q36" i="6"/>
  <c r="AA4" i="6"/>
  <c r="AA6" i="6"/>
  <c r="AA8" i="6"/>
  <c r="AA10" i="6"/>
  <c r="AA13" i="6"/>
  <c r="C36" i="6"/>
  <c r="N22" i="6"/>
  <c r="I32" i="6"/>
  <c r="C37" i="6"/>
  <c r="M4" i="6"/>
  <c r="M5" i="6"/>
  <c r="M6" i="6"/>
  <c r="M7" i="6"/>
  <c r="M8" i="6"/>
  <c r="M9" i="6"/>
  <c r="N10" i="6"/>
  <c r="M10" i="6"/>
  <c r="O37" i="1"/>
  <c r="O36" i="1"/>
  <c r="B37" i="1"/>
  <c r="B36" i="1"/>
  <c r="Z30" i="1"/>
  <c r="Z29" i="1"/>
  <c r="Z28" i="1"/>
  <c r="Z27" i="1"/>
  <c r="Z26" i="1"/>
  <c r="Z25" i="1"/>
  <c r="Z24" i="1"/>
  <c r="Z23" i="1"/>
  <c r="Z22" i="1"/>
  <c r="Z21" i="1"/>
  <c r="Y30" i="1"/>
  <c r="Y29" i="1"/>
  <c r="Y28" i="1"/>
  <c r="Y27" i="1"/>
  <c r="Y26" i="1"/>
  <c r="Y25" i="1"/>
  <c r="Y24" i="1"/>
  <c r="Y23" i="1"/>
  <c r="Y22" i="1"/>
  <c r="Y21" i="1"/>
  <c r="M30" i="1"/>
  <c r="M29" i="1"/>
  <c r="M28" i="1"/>
  <c r="M27" i="1"/>
  <c r="M26" i="1"/>
  <c r="M25" i="1"/>
  <c r="M24" i="1"/>
  <c r="M23" i="1"/>
  <c r="M22" i="1"/>
  <c r="M21" i="1"/>
  <c r="L30" i="1"/>
  <c r="L29" i="1"/>
  <c r="L28" i="1"/>
  <c r="L27" i="1"/>
  <c r="L26" i="1"/>
  <c r="L25" i="1"/>
  <c r="L24" i="1"/>
  <c r="L23" i="1"/>
  <c r="L22" i="1"/>
  <c r="L21" i="1"/>
  <c r="Z13" i="1"/>
  <c r="Z12" i="1"/>
  <c r="Z11" i="1"/>
  <c r="Z10" i="1"/>
  <c r="Z9" i="1"/>
  <c r="Z8" i="1"/>
  <c r="Z7" i="1"/>
  <c r="Z6" i="1"/>
  <c r="Z5" i="1"/>
  <c r="Z4" i="1"/>
  <c r="Y13" i="1"/>
  <c r="Y12" i="1"/>
  <c r="Y11" i="1"/>
  <c r="Y10" i="1"/>
  <c r="Y9" i="1"/>
  <c r="Y8" i="1"/>
  <c r="Y7" i="1"/>
  <c r="Y6" i="1"/>
  <c r="Y5" i="1"/>
  <c r="Y4" i="1"/>
  <c r="M13" i="1"/>
  <c r="M12" i="1"/>
  <c r="M11" i="1"/>
  <c r="M10" i="1"/>
  <c r="M9" i="1"/>
  <c r="M8" i="1"/>
  <c r="M7" i="1"/>
  <c r="M6" i="1"/>
  <c r="M5" i="1"/>
  <c r="M4" i="1"/>
  <c r="L13" i="1"/>
  <c r="L12" i="1"/>
  <c r="L11" i="1"/>
  <c r="L10" i="1"/>
  <c r="L9" i="1"/>
  <c r="L8" i="1"/>
  <c r="L7" i="1"/>
  <c r="L6" i="1"/>
  <c r="L5" i="1"/>
  <c r="L4" i="1"/>
  <c r="Q37" i="2"/>
  <c r="Q36" i="2"/>
  <c r="C37" i="2"/>
  <c r="C36" i="2"/>
  <c r="AB30" i="2"/>
  <c r="AB29" i="2"/>
  <c r="AB28" i="2"/>
  <c r="AB27" i="2"/>
  <c r="AB26" i="2"/>
  <c r="AB25" i="2"/>
  <c r="AB24" i="2"/>
  <c r="AB23" i="2"/>
  <c r="AB22" i="2"/>
  <c r="AB21" i="2"/>
  <c r="AA30" i="2"/>
  <c r="AA29" i="2"/>
  <c r="AA28" i="2"/>
  <c r="AA27" i="2"/>
  <c r="AA26" i="2"/>
  <c r="AA25" i="2"/>
  <c r="AA24" i="2"/>
  <c r="AA23" i="2"/>
  <c r="AA22" i="2"/>
  <c r="AA21" i="2"/>
  <c r="AB13" i="2"/>
  <c r="AB12" i="2"/>
  <c r="AB11" i="2"/>
  <c r="AB10" i="2"/>
  <c r="AB9" i="2"/>
  <c r="AB8" i="2"/>
  <c r="AB7" i="2"/>
  <c r="AB6" i="2"/>
  <c r="AB5" i="2"/>
  <c r="AB4" i="2"/>
  <c r="AA13" i="2"/>
  <c r="AA12" i="2"/>
  <c r="AA11" i="2"/>
  <c r="AA10" i="2"/>
  <c r="AA9" i="2"/>
  <c r="AA8" i="2"/>
  <c r="AA7" i="2"/>
  <c r="AA6" i="2"/>
  <c r="AA5" i="2"/>
  <c r="AA4" i="2"/>
  <c r="N30" i="2"/>
  <c r="N29" i="2"/>
  <c r="N28" i="2"/>
  <c r="N27" i="2"/>
  <c r="N26" i="2"/>
  <c r="N25" i="2"/>
  <c r="N24" i="2"/>
  <c r="N23" i="2"/>
  <c r="N22" i="2"/>
  <c r="N21" i="2"/>
  <c r="M30" i="2"/>
  <c r="M29" i="2"/>
  <c r="M28" i="2"/>
  <c r="M27" i="2"/>
  <c r="M26" i="2"/>
  <c r="M25" i="2"/>
  <c r="M24" i="2"/>
  <c r="M23" i="2"/>
  <c r="M22" i="2"/>
  <c r="M21" i="2"/>
  <c r="N13" i="2"/>
  <c r="N12" i="2"/>
  <c r="N11" i="2"/>
  <c r="N10" i="2"/>
  <c r="N9" i="2"/>
  <c r="N8" i="2"/>
  <c r="N7" i="2"/>
  <c r="N6" i="2"/>
  <c r="N5" i="2"/>
  <c r="N4" i="2"/>
  <c r="M13" i="2"/>
  <c r="M12" i="2"/>
  <c r="M11" i="2"/>
  <c r="M10" i="2"/>
  <c r="M9" i="2"/>
  <c r="M8" i="2"/>
  <c r="M7" i="2"/>
  <c r="M6" i="2"/>
  <c r="M5" i="2"/>
  <c r="M4" i="2"/>
  <c r="Z33" i="2"/>
  <c r="Y33" i="2"/>
  <c r="X33" i="2"/>
  <c r="W33" i="2"/>
  <c r="V33" i="2"/>
  <c r="U33" i="2"/>
  <c r="T33" i="2"/>
  <c r="S33" i="2"/>
  <c r="R33" i="2"/>
  <c r="Q33" i="2"/>
  <c r="Z32" i="2"/>
  <c r="Y32" i="2"/>
  <c r="X32" i="2"/>
  <c r="W32" i="2"/>
  <c r="V32" i="2"/>
  <c r="U32" i="2"/>
  <c r="T32" i="2"/>
  <c r="S32" i="2"/>
  <c r="R32" i="2"/>
  <c r="Q32" i="2"/>
  <c r="L33" i="2"/>
  <c r="K33" i="2"/>
  <c r="J33" i="2"/>
  <c r="I33" i="2"/>
  <c r="H33" i="2"/>
  <c r="G33" i="2"/>
  <c r="F33" i="2"/>
  <c r="E33" i="2"/>
  <c r="D33" i="2"/>
  <c r="C33" i="2"/>
  <c r="L32" i="2"/>
  <c r="K32" i="2"/>
  <c r="J32" i="2"/>
  <c r="I32" i="2"/>
  <c r="H32" i="2"/>
  <c r="G32" i="2"/>
  <c r="F32" i="2"/>
  <c r="E32" i="2"/>
  <c r="D32" i="2"/>
  <c r="C32" i="2"/>
  <c r="X33" i="1"/>
  <c r="W33" i="1"/>
  <c r="V33" i="1"/>
  <c r="U33" i="1"/>
  <c r="T33" i="1"/>
  <c r="S33" i="1"/>
  <c r="R33" i="1"/>
  <c r="Q33" i="1"/>
  <c r="P33" i="1"/>
  <c r="O33" i="1"/>
  <c r="X32" i="1"/>
  <c r="W32" i="1"/>
  <c r="V32" i="1"/>
  <c r="U32" i="1"/>
  <c r="T32" i="1"/>
  <c r="S32" i="1"/>
  <c r="R32" i="1"/>
  <c r="Q32" i="1"/>
  <c r="P32" i="1"/>
  <c r="O32" i="1"/>
  <c r="K33" i="1"/>
  <c r="J33" i="1"/>
  <c r="I33" i="1"/>
  <c r="H33" i="1"/>
  <c r="G33" i="1"/>
  <c r="F33" i="1"/>
  <c r="E33" i="1"/>
  <c r="D33" i="1"/>
  <c r="C33" i="1"/>
  <c r="K32" i="1"/>
  <c r="J32" i="1"/>
  <c r="I32" i="1"/>
  <c r="H32" i="1"/>
  <c r="G32" i="1"/>
  <c r="F32" i="1"/>
  <c r="E32" i="1"/>
  <c r="D32" i="1"/>
  <c r="C32" i="1"/>
  <c r="B33" i="1"/>
  <c r="B32" i="1"/>
  <c r="A9" i="10" l="1"/>
  <c r="A10" i="10" l="1"/>
  <c r="A11" i="10" l="1"/>
  <c r="A12" i="10" l="1"/>
  <c r="A13" i="10" l="1"/>
</calcChain>
</file>

<file path=xl/sharedStrings.xml><?xml version="1.0" encoding="utf-8"?>
<sst xmlns="http://schemas.openxmlformats.org/spreadsheetml/2006/main" count="392" uniqueCount="31">
  <si>
    <t>Standard transducer</t>
  </si>
  <si>
    <t>Exponential transducer</t>
  </si>
  <si>
    <t>Non-aligned</t>
  </si>
  <si>
    <t>Aligned</t>
  </si>
  <si>
    <t>Total Average</t>
  </si>
  <si>
    <t>Total St Dev</t>
  </si>
  <si>
    <t>Average by set</t>
  </si>
  <si>
    <t>St Dev by set</t>
  </si>
  <si>
    <t>Ave by loc</t>
  </si>
  <si>
    <t>St Dev by loc</t>
  </si>
  <si>
    <t>Set</t>
  </si>
  <si>
    <t>Velocity</t>
  </si>
  <si>
    <t>Transducer</t>
  </si>
  <si>
    <t>EXP</t>
  </si>
  <si>
    <t>Standard</t>
  </si>
  <si>
    <t>Width</t>
  </si>
  <si>
    <t>Average</t>
  </si>
  <si>
    <t>St Dev</t>
  </si>
  <si>
    <t>Standard transducer (corrected velocity)</t>
  </si>
  <si>
    <t>Standard transducer(uncorrected velocity)</t>
  </si>
  <si>
    <t>Exponential transducer (corrected velocity)</t>
  </si>
  <si>
    <t>Standard transducer (uncorrected velocity)</t>
  </si>
  <si>
    <t>Exponential transducer (uncorrected velocity)</t>
  </si>
  <si>
    <t>Location</t>
  </si>
  <si>
    <t>Expected Velocity</t>
  </si>
  <si>
    <t>Uncorrected velocity</t>
  </si>
  <si>
    <t>Corrected velocity</t>
  </si>
  <si>
    <t>Standard Transducer with Couplant</t>
  </si>
  <si>
    <t>Exponential Transducer with Couplant</t>
  </si>
  <si>
    <t>Standard Transducer without Couplant</t>
  </si>
  <si>
    <t>Exponential Transducer without Couplant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</si>
</sst>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0D41D-F088-4B23-B84A-0FDB52B4D4B2}">
  <dimension ref="A1:Z37"/>
  <sheetViews>
    <sheetView workbookViewId="0">
      <selection activeCell="B30" sqref="B30"/>
    </sheetView>
  </sheetViews>
  <sheetFormatPr defaultRowHeight="14.4" x14ac:dyDescent="0.3"/>
  <cols>
    <col min="1" max="1" width="14.109375" bestFit="1" customWidth="1"/>
    <col min="12" max="12" width="10" bestFit="1" customWidth="1"/>
    <col min="13" max="13" width="12.109375" bestFit="1" customWidth="1"/>
    <col min="25" max="25" width="10" bestFit="1" customWidth="1"/>
    <col min="26" max="26" width="12.109375" bestFit="1" customWidth="1"/>
  </cols>
  <sheetData>
    <row r="1" spans="2:26" x14ac:dyDescent="0.3">
      <c r="B1" s="4" t="s">
        <v>2</v>
      </c>
      <c r="C1" s="4"/>
      <c r="D1" s="4"/>
      <c r="E1" s="4"/>
      <c r="F1" s="4"/>
      <c r="G1" s="4"/>
      <c r="H1" s="4"/>
      <c r="I1" s="4"/>
      <c r="J1" s="4"/>
      <c r="K1" s="4"/>
      <c r="L1" s="1"/>
      <c r="M1" s="1"/>
      <c r="O1" s="4" t="s">
        <v>2</v>
      </c>
      <c r="P1" s="4"/>
      <c r="Q1" s="4"/>
      <c r="R1" s="4"/>
      <c r="S1" s="4"/>
      <c r="T1" s="4"/>
      <c r="U1" s="4"/>
      <c r="V1" s="4"/>
      <c r="W1" s="4"/>
      <c r="X1" s="4"/>
    </row>
    <row r="2" spans="2:26" x14ac:dyDescent="0.3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2"/>
      <c r="M2" s="2"/>
      <c r="O2" s="5" t="s">
        <v>1</v>
      </c>
      <c r="P2" s="5"/>
      <c r="Q2" s="5"/>
      <c r="R2" s="5"/>
      <c r="S2" s="5"/>
      <c r="T2" s="5"/>
      <c r="U2" s="5"/>
      <c r="V2" s="5"/>
      <c r="W2" s="5"/>
      <c r="X2" s="5"/>
    </row>
    <row r="3" spans="2:26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 t="s">
        <v>8</v>
      </c>
      <c r="M3" t="s">
        <v>9</v>
      </c>
      <c r="O3">
        <v>1</v>
      </c>
      <c r="P3">
        <v>2</v>
      </c>
      <c r="Q3">
        <v>3</v>
      </c>
      <c r="R3">
        <v>4</v>
      </c>
      <c r="S3">
        <v>5</v>
      </c>
      <c r="T3">
        <v>6</v>
      </c>
      <c r="U3">
        <v>7</v>
      </c>
      <c r="V3">
        <v>8</v>
      </c>
      <c r="W3">
        <v>9</v>
      </c>
      <c r="X3">
        <v>10</v>
      </c>
      <c r="Y3" t="s">
        <v>8</v>
      </c>
      <c r="Z3" t="s">
        <v>9</v>
      </c>
    </row>
    <row r="4" spans="2:26" x14ac:dyDescent="0.3">
      <c r="B4">
        <v>4328</v>
      </c>
      <c r="C4">
        <v>4328</v>
      </c>
      <c r="D4">
        <v>4310</v>
      </c>
      <c r="E4">
        <v>4292</v>
      </c>
      <c r="F4">
        <v>4239</v>
      </c>
      <c r="G4">
        <v>4256</v>
      </c>
      <c r="H4">
        <v>4256</v>
      </c>
      <c r="I4">
        <v>4274</v>
      </c>
      <c r="J4">
        <v>4137</v>
      </c>
      <c r="K4">
        <v>4187</v>
      </c>
      <c r="L4">
        <f>AVERAGE(B4:K4)</f>
        <v>4260.7</v>
      </c>
      <c r="M4">
        <f>STDEV(B4:L4)</f>
        <v>58.21863962684116</v>
      </c>
      <c r="O4">
        <v>2390</v>
      </c>
      <c r="P4">
        <v>2346</v>
      </c>
      <c r="Q4">
        <v>2362</v>
      </c>
      <c r="R4">
        <v>2362</v>
      </c>
      <c r="S4">
        <v>1977</v>
      </c>
      <c r="T4">
        <v>2373</v>
      </c>
      <c r="U4">
        <v>2379</v>
      </c>
      <c r="V4">
        <v>2060</v>
      </c>
      <c r="W4">
        <v>2368</v>
      </c>
      <c r="X4">
        <v>2368</v>
      </c>
      <c r="Y4">
        <f>AVERAGE(O4:X4)</f>
        <v>2298.5</v>
      </c>
      <c r="Z4">
        <f>STDEV(O4:X4)</f>
        <v>149.30524289372948</v>
      </c>
    </row>
    <row r="5" spans="2:26" x14ac:dyDescent="0.3">
      <c r="B5">
        <v>4204</v>
      </c>
      <c r="C5">
        <v>4346</v>
      </c>
      <c r="D5">
        <v>4153</v>
      </c>
      <c r="E5">
        <v>4120</v>
      </c>
      <c r="F5">
        <v>4104</v>
      </c>
      <c r="G5">
        <v>4137</v>
      </c>
      <c r="H5">
        <v>4104</v>
      </c>
      <c r="I5">
        <v>4170</v>
      </c>
      <c r="J5">
        <v>4087</v>
      </c>
      <c r="K5">
        <v>4023</v>
      </c>
      <c r="L5">
        <f t="shared" ref="L5:L13" si="0">AVERAGE(B5:K5)</f>
        <v>4144.8</v>
      </c>
      <c r="M5">
        <f t="shared" ref="M5:M13" si="1">STDEV(B5:L5)</f>
        <v>81.773834445988896</v>
      </c>
      <c r="O5">
        <v>1708</v>
      </c>
      <c r="P5">
        <v>1667</v>
      </c>
      <c r="Q5">
        <v>1951</v>
      </c>
      <c r="R5">
        <v>1992</v>
      </c>
      <c r="S5">
        <v>1992</v>
      </c>
      <c r="T5">
        <v>1992</v>
      </c>
      <c r="U5">
        <v>1988</v>
      </c>
      <c r="V5">
        <v>1691</v>
      </c>
      <c r="W5">
        <v>2008</v>
      </c>
      <c r="X5">
        <v>2106</v>
      </c>
      <c r="Y5">
        <f t="shared" ref="Y5:Y13" si="2">AVERAGE(O5:X5)</f>
        <v>1909.5</v>
      </c>
      <c r="Z5">
        <f t="shared" ref="Z5:Z13" si="3">STDEV(O5:X5)</f>
        <v>157.68058430468434</v>
      </c>
    </row>
    <row r="6" spans="2:26" x14ac:dyDescent="0.3">
      <c r="B6">
        <v>3679</v>
      </c>
      <c r="C6">
        <v>4023</v>
      </c>
      <c r="D6">
        <v>3270</v>
      </c>
      <c r="E6">
        <v>3270</v>
      </c>
      <c r="F6">
        <v>3515</v>
      </c>
      <c r="G6">
        <v>3355</v>
      </c>
      <c r="H6">
        <v>3515</v>
      </c>
      <c r="I6">
        <v>3652</v>
      </c>
      <c r="J6">
        <v>3589</v>
      </c>
      <c r="K6">
        <v>3280</v>
      </c>
      <c r="L6">
        <f t="shared" si="0"/>
        <v>3514.8</v>
      </c>
      <c r="M6">
        <f t="shared" si="1"/>
        <v>225.84941886132893</v>
      </c>
      <c r="O6">
        <v>1386</v>
      </c>
      <c r="P6">
        <v>1554</v>
      </c>
      <c r="Q6">
        <v>1517</v>
      </c>
      <c r="R6">
        <v>1554</v>
      </c>
      <c r="S6">
        <v>1292</v>
      </c>
      <c r="T6">
        <v>1689</v>
      </c>
      <c r="U6">
        <v>1558</v>
      </c>
      <c r="V6">
        <v>1359</v>
      </c>
      <c r="W6">
        <v>1554</v>
      </c>
      <c r="X6">
        <v>1526</v>
      </c>
      <c r="Y6">
        <f t="shared" si="2"/>
        <v>1498.9</v>
      </c>
      <c r="Z6">
        <f t="shared" si="3"/>
        <v>117.81666548781062</v>
      </c>
    </row>
    <row r="7" spans="2:26" x14ac:dyDescent="0.3">
      <c r="B7">
        <v>3075</v>
      </c>
      <c r="C7">
        <v>3411</v>
      </c>
      <c r="D7">
        <v>2918</v>
      </c>
      <c r="E7">
        <v>2799</v>
      </c>
      <c r="F7">
        <v>2951</v>
      </c>
      <c r="G7">
        <v>2791</v>
      </c>
      <c r="H7">
        <v>2885</v>
      </c>
      <c r="I7">
        <v>3012</v>
      </c>
      <c r="J7">
        <v>2799</v>
      </c>
      <c r="K7">
        <v>3012</v>
      </c>
      <c r="L7">
        <f t="shared" si="0"/>
        <v>2965.3</v>
      </c>
      <c r="M7">
        <f t="shared" si="1"/>
        <v>175.96195611551946</v>
      </c>
      <c r="O7">
        <v>1059</v>
      </c>
      <c r="P7">
        <v>972</v>
      </c>
      <c r="Q7">
        <v>893</v>
      </c>
      <c r="R7">
        <v>985</v>
      </c>
      <c r="S7">
        <v>980</v>
      </c>
      <c r="T7">
        <v>1088</v>
      </c>
      <c r="U7">
        <v>980</v>
      </c>
      <c r="V7">
        <v>981</v>
      </c>
      <c r="W7">
        <v>1072</v>
      </c>
      <c r="X7">
        <v>1163</v>
      </c>
      <c r="Y7">
        <f t="shared" si="2"/>
        <v>1017.3</v>
      </c>
      <c r="Z7">
        <f t="shared" si="3"/>
        <v>77.17519751261483</v>
      </c>
    </row>
    <row r="8" spans="2:26" x14ac:dyDescent="0.3">
      <c r="B8">
        <v>2518</v>
      </c>
      <c r="C8">
        <v>2761</v>
      </c>
      <c r="D8">
        <v>2346</v>
      </c>
      <c r="E8">
        <v>2362</v>
      </c>
      <c r="F8">
        <v>2390</v>
      </c>
      <c r="G8">
        <v>2254</v>
      </c>
      <c r="H8">
        <v>2352</v>
      </c>
      <c r="I8">
        <v>2284</v>
      </c>
      <c r="J8">
        <v>2320</v>
      </c>
      <c r="K8">
        <v>2384</v>
      </c>
      <c r="L8">
        <f t="shared" si="0"/>
        <v>2397.1</v>
      </c>
      <c r="M8">
        <f t="shared" si="1"/>
        <v>138.69134796374286</v>
      </c>
      <c r="O8">
        <v>1022</v>
      </c>
      <c r="P8">
        <v>977</v>
      </c>
      <c r="Q8">
        <v>846</v>
      </c>
      <c r="R8">
        <v>915</v>
      </c>
      <c r="S8">
        <v>790</v>
      </c>
      <c r="T8">
        <v>915</v>
      </c>
      <c r="U8">
        <v>1090</v>
      </c>
      <c r="V8">
        <v>848</v>
      </c>
      <c r="W8">
        <v>995</v>
      </c>
      <c r="X8">
        <v>984</v>
      </c>
      <c r="Y8">
        <f t="shared" si="2"/>
        <v>938.2</v>
      </c>
      <c r="Z8">
        <f t="shared" si="3"/>
        <v>92.238579539992685</v>
      </c>
    </row>
    <row r="9" spans="2:26" x14ac:dyDescent="0.3">
      <c r="B9">
        <v>2020</v>
      </c>
      <c r="C9">
        <v>2274</v>
      </c>
      <c r="D9">
        <v>2012</v>
      </c>
      <c r="E9">
        <v>2012</v>
      </c>
      <c r="F9">
        <v>1947</v>
      </c>
      <c r="G9">
        <v>1925</v>
      </c>
      <c r="H9">
        <v>1776</v>
      </c>
      <c r="I9">
        <v>1801</v>
      </c>
      <c r="J9">
        <v>1981</v>
      </c>
      <c r="K9">
        <v>1807</v>
      </c>
      <c r="L9">
        <f t="shared" si="0"/>
        <v>1955.5</v>
      </c>
      <c r="M9">
        <f t="shared" si="1"/>
        <v>138.48555881390666</v>
      </c>
      <c r="O9">
        <v>988</v>
      </c>
      <c r="P9">
        <v>689</v>
      </c>
      <c r="Q9">
        <v>612</v>
      </c>
      <c r="R9">
        <v>581</v>
      </c>
      <c r="S9">
        <v>478</v>
      </c>
      <c r="T9">
        <v>761</v>
      </c>
      <c r="U9">
        <v>704</v>
      </c>
      <c r="V9">
        <v>737</v>
      </c>
      <c r="W9">
        <v>620</v>
      </c>
      <c r="X9">
        <v>495</v>
      </c>
      <c r="Y9">
        <f t="shared" si="2"/>
        <v>666.5</v>
      </c>
      <c r="Z9">
        <f t="shared" si="3"/>
        <v>147.78456542473498</v>
      </c>
    </row>
    <row r="10" spans="2:26" x14ac:dyDescent="0.3">
      <c r="B10">
        <v>1222</v>
      </c>
      <c r="C10">
        <v>1659</v>
      </c>
      <c r="D10">
        <v>1731</v>
      </c>
      <c r="E10">
        <v>1720</v>
      </c>
      <c r="F10">
        <v>1519</v>
      </c>
      <c r="G10">
        <v>1554</v>
      </c>
      <c r="H10">
        <v>1542</v>
      </c>
      <c r="I10">
        <v>1561</v>
      </c>
      <c r="J10">
        <v>1582</v>
      </c>
      <c r="K10">
        <v>1573</v>
      </c>
      <c r="L10">
        <f t="shared" si="0"/>
        <v>1566.3</v>
      </c>
      <c r="M10">
        <f t="shared" si="1"/>
        <v>134.60464330772547</v>
      </c>
      <c r="O10">
        <v>806</v>
      </c>
      <c r="P10">
        <v>688</v>
      </c>
      <c r="Q10">
        <v>723</v>
      </c>
      <c r="R10">
        <v>741</v>
      </c>
      <c r="S10">
        <v>688</v>
      </c>
      <c r="T10">
        <v>746</v>
      </c>
      <c r="U10">
        <v>789</v>
      </c>
      <c r="V10">
        <v>696</v>
      </c>
      <c r="W10">
        <v>396</v>
      </c>
      <c r="X10">
        <v>691</v>
      </c>
      <c r="Y10">
        <f t="shared" si="2"/>
        <v>696.4</v>
      </c>
      <c r="Z10">
        <f t="shared" si="3"/>
        <v>113.60477298267219</v>
      </c>
    </row>
    <row r="11" spans="2:26" x14ac:dyDescent="0.3">
      <c r="B11">
        <v>925</v>
      </c>
      <c r="C11">
        <v>1433</v>
      </c>
      <c r="D11">
        <v>1334</v>
      </c>
      <c r="E11">
        <v>1381</v>
      </c>
      <c r="F11">
        <v>1517</v>
      </c>
      <c r="G11">
        <v>1405</v>
      </c>
      <c r="H11">
        <v>1390</v>
      </c>
      <c r="I11">
        <v>1368</v>
      </c>
      <c r="J11">
        <v>1403</v>
      </c>
      <c r="K11">
        <v>1392</v>
      </c>
      <c r="L11">
        <f t="shared" si="0"/>
        <v>1354.8</v>
      </c>
      <c r="M11">
        <f t="shared" si="1"/>
        <v>150.30355950542273</v>
      </c>
      <c r="O11">
        <v>705</v>
      </c>
      <c r="P11">
        <v>494</v>
      </c>
      <c r="Q11">
        <v>552</v>
      </c>
      <c r="R11">
        <v>586</v>
      </c>
      <c r="S11">
        <v>495</v>
      </c>
      <c r="T11">
        <v>389</v>
      </c>
      <c r="U11">
        <v>575</v>
      </c>
      <c r="V11">
        <v>544</v>
      </c>
      <c r="W11">
        <v>556</v>
      </c>
      <c r="X11">
        <v>558</v>
      </c>
      <c r="Y11">
        <f t="shared" si="2"/>
        <v>545.4</v>
      </c>
      <c r="Z11">
        <f t="shared" si="3"/>
        <v>80.247118328323722</v>
      </c>
    </row>
    <row r="12" spans="2:26" x14ac:dyDescent="0.3">
      <c r="B12">
        <v>809</v>
      </c>
      <c r="C12">
        <v>883</v>
      </c>
      <c r="D12">
        <v>945</v>
      </c>
      <c r="E12">
        <v>1093</v>
      </c>
      <c r="F12">
        <v>1339</v>
      </c>
      <c r="G12">
        <v>1220</v>
      </c>
      <c r="H12">
        <v>1225</v>
      </c>
      <c r="I12">
        <v>1245</v>
      </c>
      <c r="J12">
        <v>608</v>
      </c>
      <c r="K12">
        <v>1187</v>
      </c>
      <c r="L12">
        <f t="shared" si="0"/>
        <v>1055.4000000000001</v>
      </c>
      <c r="M12">
        <f t="shared" si="1"/>
        <v>222.20630054073675</v>
      </c>
      <c r="O12">
        <v>538</v>
      </c>
      <c r="P12">
        <v>587</v>
      </c>
      <c r="Q12">
        <v>474</v>
      </c>
      <c r="R12">
        <v>600</v>
      </c>
      <c r="S12">
        <v>585</v>
      </c>
      <c r="T12">
        <v>525</v>
      </c>
      <c r="U12">
        <v>578</v>
      </c>
      <c r="V12">
        <v>559</v>
      </c>
      <c r="W12">
        <v>544</v>
      </c>
      <c r="X12">
        <v>504</v>
      </c>
      <c r="Y12">
        <f t="shared" si="2"/>
        <v>549.4</v>
      </c>
      <c r="Z12">
        <f t="shared" si="3"/>
        <v>40.349032757235264</v>
      </c>
    </row>
    <row r="13" spans="2:26" x14ac:dyDescent="0.3">
      <c r="B13">
        <v>821</v>
      </c>
      <c r="C13">
        <v>835</v>
      </c>
      <c r="D13">
        <v>819</v>
      </c>
      <c r="E13">
        <v>867</v>
      </c>
      <c r="F13">
        <v>995</v>
      </c>
      <c r="G13">
        <v>1099</v>
      </c>
      <c r="H13">
        <v>1084</v>
      </c>
      <c r="I13">
        <v>1090</v>
      </c>
      <c r="J13">
        <v>996</v>
      </c>
      <c r="K13">
        <v>1072</v>
      </c>
      <c r="L13">
        <f t="shared" si="0"/>
        <v>967.8</v>
      </c>
      <c r="M13">
        <f t="shared" si="1"/>
        <v>113.81107151766979</v>
      </c>
      <c r="O13">
        <v>537</v>
      </c>
      <c r="P13">
        <v>507</v>
      </c>
      <c r="Q13">
        <v>521</v>
      </c>
      <c r="R13">
        <v>546</v>
      </c>
      <c r="S13">
        <v>509</v>
      </c>
      <c r="T13">
        <v>534</v>
      </c>
      <c r="U13">
        <v>527</v>
      </c>
      <c r="V13">
        <v>506</v>
      </c>
      <c r="W13">
        <v>534</v>
      </c>
      <c r="X13">
        <v>509</v>
      </c>
      <c r="Y13">
        <f t="shared" si="2"/>
        <v>523</v>
      </c>
      <c r="Z13">
        <f t="shared" si="3"/>
        <v>14.62114146630754</v>
      </c>
    </row>
    <row r="18" spans="1:26" x14ac:dyDescent="0.3">
      <c r="B18" s="4" t="s">
        <v>3</v>
      </c>
      <c r="C18" s="4"/>
      <c r="D18" s="4"/>
      <c r="E18" s="4"/>
      <c r="F18" s="4"/>
      <c r="G18" s="4"/>
      <c r="H18" s="4"/>
      <c r="I18" s="4"/>
      <c r="J18" s="4"/>
      <c r="K18" s="4"/>
      <c r="L18" s="1"/>
      <c r="M18" s="1"/>
      <c r="O18" s="4" t="s">
        <v>3</v>
      </c>
      <c r="P18" s="4"/>
      <c r="Q18" s="4"/>
      <c r="R18" s="4"/>
      <c r="S18" s="4"/>
      <c r="T18" s="4"/>
      <c r="U18" s="4"/>
      <c r="V18" s="4"/>
      <c r="W18" s="4"/>
      <c r="X18" s="4"/>
    </row>
    <row r="19" spans="1:26" x14ac:dyDescent="0.3">
      <c r="B19" s="4" t="s">
        <v>0</v>
      </c>
      <c r="C19" s="4"/>
      <c r="D19" s="4"/>
      <c r="E19" s="4"/>
      <c r="F19" s="4"/>
      <c r="G19" s="4"/>
      <c r="H19" s="4"/>
      <c r="I19" s="4"/>
      <c r="J19" s="4"/>
      <c r="K19" s="4"/>
      <c r="L19" s="1"/>
      <c r="M19" s="1"/>
      <c r="O19" s="4" t="s">
        <v>1</v>
      </c>
      <c r="P19" s="4"/>
      <c r="Q19" s="4"/>
      <c r="R19" s="4"/>
      <c r="S19" s="4"/>
      <c r="T19" s="4"/>
      <c r="U19" s="4"/>
      <c r="V19" s="4"/>
      <c r="W19" s="4"/>
      <c r="X19" s="4"/>
    </row>
    <row r="20" spans="1:26" x14ac:dyDescent="0.3"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 t="s">
        <v>8</v>
      </c>
      <c r="M20" t="s">
        <v>9</v>
      </c>
      <c r="O20">
        <v>1</v>
      </c>
      <c r="P20">
        <v>2</v>
      </c>
      <c r="Q20">
        <v>3</v>
      </c>
      <c r="R20">
        <v>4</v>
      </c>
      <c r="S20">
        <v>5</v>
      </c>
      <c r="T20">
        <v>6</v>
      </c>
      <c r="U20">
        <v>7</v>
      </c>
      <c r="V20">
        <v>8</v>
      </c>
      <c r="W20">
        <v>9</v>
      </c>
      <c r="X20">
        <v>10</v>
      </c>
      <c r="Y20" t="s">
        <v>8</v>
      </c>
      <c r="Z20" t="s">
        <v>9</v>
      </c>
    </row>
    <row r="21" spans="1:26" x14ac:dyDescent="0.3">
      <c r="B21">
        <v>4274</v>
      </c>
      <c r="C21">
        <v>4187</v>
      </c>
      <c r="D21">
        <v>4087</v>
      </c>
      <c r="E21">
        <v>4274</v>
      </c>
      <c r="F21">
        <v>4204</v>
      </c>
      <c r="G21">
        <v>4221</v>
      </c>
      <c r="H21">
        <v>4187</v>
      </c>
      <c r="I21">
        <v>4239</v>
      </c>
      <c r="J21">
        <v>4137</v>
      </c>
      <c r="K21">
        <v>4204</v>
      </c>
      <c r="L21">
        <f>AVERAGE(B21:K21)</f>
        <v>4201.3999999999996</v>
      </c>
      <c r="M21">
        <f>STDEV(B21:K21)</f>
        <v>57.737336273853167</v>
      </c>
      <c r="O21">
        <v>2784</v>
      </c>
      <c r="P21">
        <v>2352</v>
      </c>
      <c r="Q21">
        <v>2064</v>
      </c>
      <c r="R21">
        <v>1680</v>
      </c>
      <c r="S21">
        <v>1341</v>
      </c>
      <c r="T21">
        <v>2239</v>
      </c>
      <c r="U21">
        <v>1123</v>
      </c>
      <c r="V21">
        <v>2085</v>
      </c>
      <c r="W21">
        <v>2052</v>
      </c>
      <c r="X21">
        <v>2064</v>
      </c>
      <c r="Y21">
        <f>AVERAGE(O21:X21)</f>
        <v>1978.4</v>
      </c>
      <c r="Z21">
        <f>STDEV(O21:X21)</f>
        <v>484.76184301618076</v>
      </c>
    </row>
    <row r="22" spans="1:26" x14ac:dyDescent="0.3">
      <c r="B22">
        <v>4578</v>
      </c>
      <c r="C22">
        <v>4537</v>
      </c>
      <c r="D22">
        <v>4440</v>
      </c>
      <c r="E22">
        <v>4498</v>
      </c>
      <c r="F22">
        <v>4558</v>
      </c>
      <c r="G22">
        <v>4498</v>
      </c>
      <c r="H22">
        <v>4518</v>
      </c>
      <c r="I22">
        <v>4478</v>
      </c>
      <c r="J22">
        <v>4518</v>
      </c>
      <c r="K22">
        <v>4421</v>
      </c>
      <c r="L22">
        <f t="shared" ref="L22:L30" si="4">AVERAGE(B22:K22)</f>
        <v>4504.3999999999996</v>
      </c>
      <c r="M22">
        <f t="shared" ref="M22:M30" si="5">STDEV(B22:K22)</f>
        <v>48.994784302912173</v>
      </c>
      <c r="O22">
        <v>1788</v>
      </c>
      <c r="P22">
        <v>2435</v>
      </c>
      <c r="Q22">
        <v>2137</v>
      </c>
      <c r="R22">
        <v>1493</v>
      </c>
      <c r="S22">
        <v>2133</v>
      </c>
      <c r="T22">
        <v>2137</v>
      </c>
      <c r="U22">
        <v>1582</v>
      </c>
      <c r="V22">
        <v>2020</v>
      </c>
      <c r="W22">
        <v>1791</v>
      </c>
      <c r="X22">
        <v>1599</v>
      </c>
      <c r="Y22">
        <f t="shared" ref="Y22:Y30" si="6">AVERAGE(O22:X22)</f>
        <v>1911.5</v>
      </c>
      <c r="Z22">
        <f t="shared" ref="Z22:Z30" si="7">STDEV(O22:X22)</f>
        <v>306.90724259221315</v>
      </c>
    </row>
    <row r="23" spans="1:26" x14ac:dyDescent="0.3">
      <c r="B23">
        <v>4725</v>
      </c>
      <c r="C23">
        <v>4747</v>
      </c>
      <c r="D23">
        <v>4558</v>
      </c>
      <c r="E23">
        <v>4725</v>
      </c>
      <c r="F23">
        <v>4769</v>
      </c>
      <c r="G23">
        <v>4703</v>
      </c>
      <c r="H23">
        <v>4703</v>
      </c>
      <c r="I23">
        <v>4725</v>
      </c>
      <c r="J23">
        <v>4747</v>
      </c>
      <c r="K23">
        <v>4682</v>
      </c>
      <c r="L23">
        <f t="shared" si="4"/>
        <v>4708.3999999999996</v>
      </c>
      <c r="M23">
        <f t="shared" si="5"/>
        <v>58.551401918883776</v>
      </c>
      <c r="O23">
        <v>1362</v>
      </c>
      <c r="P23">
        <v>1826</v>
      </c>
      <c r="Q23">
        <v>2853</v>
      </c>
      <c r="R23">
        <v>1451</v>
      </c>
      <c r="S23">
        <v>2191</v>
      </c>
      <c r="T23">
        <v>2518</v>
      </c>
      <c r="U23">
        <v>1876</v>
      </c>
      <c r="V23">
        <v>2336</v>
      </c>
      <c r="W23">
        <v>1292</v>
      </c>
      <c r="X23">
        <v>1826</v>
      </c>
      <c r="Y23">
        <f t="shared" si="6"/>
        <v>1953.1</v>
      </c>
      <c r="Z23">
        <f t="shared" si="7"/>
        <v>517.35984682917842</v>
      </c>
    </row>
    <row r="24" spans="1:26" x14ac:dyDescent="0.3">
      <c r="B24">
        <v>4858</v>
      </c>
      <c r="C24">
        <v>4882</v>
      </c>
      <c r="D24">
        <v>4905</v>
      </c>
      <c r="E24">
        <v>4858</v>
      </c>
      <c r="F24">
        <v>4858</v>
      </c>
      <c r="G24">
        <v>4905</v>
      </c>
      <c r="H24">
        <v>4905</v>
      </c>
      <c r="I24">
        <v>4882</v>
      </c>
      <c r="J24">
        <v>4905</v>
      </c>
      <c r="K24">
        <v>4905</v>
      </c>
      <c r="L24">
        <f t="shared" si="4"/>
        <v>4886.3</v>
      </c>
      <c r="M24">
        <f t="shared" si="5"/>
        <v>21.57184378870857</v>
      </c>
      <c r="O24">
        <v>1558</v>
      </c>
      <c r="P24">
        <v>1849</v>
      </c>
      <c r="Q24">
        <v>2229</v>
      </c>
      <c r="R24">
        <v>2215</v>
      </c>
      <c r="S24">
        <v>1869</v>
      </c>
      <c r="T24">
        <v>2093</v>
      </c>
      <c r="U24">
        <v>808</v>
      </c>
      <c r="V24">
        <v>1614</v>
      </c>
      <c r="W24">
        <v>1592</v>
      </c>
      <c r="X24">
        <v>2102</v>
      </c>
      <c r="Y24">
        <f t="shared" si="6"/>
        <v>1792.9</v>
      </c>
      <c r="Z24">
        <f t="shared" si="7"/>
        <v>429.53009207737682</v>
      </c>
    </row>
    <row r="25" spans="1:26" x14ac:dyDescent="0.3">
      <c r="B25">
        <v>4882</v>
      </c>
      <c r="C25">
        <v>4882</v>
      </c>
      <c r="D25">
        <v>4882</v>
      </c>
      <c r="E25">
        <v>4813</v>
      </c>
      <c r="F25">
        <v>4905</v>
      </c>
      <c r="G25">
        <v>4905</v>
      </c>
      <c r="H25">
        <v>4905</v>
      </c>
      <c r="I25">
        <v>4882</v>
      </c>
      <c r="J25">
        <v>4882</v>
      </c>
      <c r="K25">
        <v>4882</v>
      </c>
      <c r="L25">
        <f t="shared" si="4"/>
        <v>4882</v>
      </c>
      <c r="M25">
        <f t="shared" si="5"/>
        <v>26.558112382722786</v>
      </c>
      <c r="O25">
        <v>1124</v>
      </c>
      <c r="P25">
        <v>1758</v>
      </c>
      <c r="Q25">
        <v>1480</v>
      </c>
      <c r="R25">
        <v>1853</v>
      </c>
      <c r="S25">
        <v>2008</v>
      </c>
      <c r="T25">
        <v>2106</v>
      </c>
      <c r="U25">
        <v>1843</v>
      </c>
      <c r="V25">
        <v>1849</v>
      </c>
      <c r="W25">
        <v>1836</v>
      </c>
      <c r="X25">
        <v>1859</v>
      </c>
      <c r="Y25">
        <f t="shared" si="6"/>
        <v>1771.6</v>
      </c>
      <c r="Z25">
        <f t="shared" si="7"/>
        <v>279.24708294507423</v>
      </c>
    </row>
    <row r="26" spans="1:26" x14ac:dyDescent="0.3">
      <c r="B26">
        <v>4976</v>
      </c>
      <c r="C26">
        <v>4976</v>
      </c>
      <c r="D26">
        <v>4905</v>
      </c>
      <c r="E26">
        <v>4976</v>
      </c>
      <c r="F26">
        <v>4858</v>
      </c>
      <c r="G26">
        <v>4976</v>
      </c>
      <c r="H26">
        <v>5000</v>
      </c>
      <c r="I26">
        <v>4952</v>
      </c>
      <c r="J26">
        <v>4976</v>
      </c>
      <c r="K26">
        <v>4976</v>
      </c>
      <c r="L26">
        <f t="shared" si="4"/>
        <v>4957.1000000000004</v>
      </c>
      <c r="M26">
        <f t="shared" si="5"/>
        <v>42.875660020834928</v>
      </c>
      <c r="O26">
        <v>966</v>
      </c>
      <c r="P26">
        <v>2106</v>
      </c>
      <c r="Q26">
        <v>663</v>
      </c>
      <c r="R26">
        <v>1758</v>
      </c>
      <c r="S26">
        <v>2077</v>
      </c>
      <c r="T26">
        <v>2056</v>
      </c>
      <c r="U26">
        <v>475</v>
      </c>
      <c r="V26">
        <v>713</v>
      </c>
      <c r="W26">
        <v>1767</v>
      </c>
      <c r="X26">
        <v>2115</v>
      </c>
      <c r="Y26">
        <f t="shared" si="6"/>
        <v>1469.6</v>
      </c>
      <c r="Z26">
        <f t="shared" si="7"/>
        <v>680.83742552829733</v>
      </c>
    </row>
    <row r="27" spans="1:26" x14ac:dyDescent="0.3">
      <c r="B27">
        <v>4952</v>
      </c>
      <c r="C27">
        <v>5049</v>
      </c>
      <c r="D27">
        <v>4976</v>
      </c>
      <c r="E27">
        <v>5024</v>
      </c>
      <c r="F27">
        <v>5049</v>
      </c>
      <c r="G27">
        <v>5099</v>
      </c>
      <c r="H27">
        <v>5074</v>
      </c>
      <c r="I27">
        <v>5074</v>
      </c>
      <c r="J27">
        <v>5074</v>
      </c>
      <c r="K27">
        <v>5074</v>
      </c>
      <c r="L27">
        <f t="shared" si="4"/>
        <v>5044.5</v>
      </c>
      <c r="M27">
        <f t="shared" si="5"/>
        <v>47.329225173834779</v>
      </c>
      <c r="O27">
        <v>1114</v>
      </c>
      <c r="P27">
        <v>2401</v>
      </c>
      <c r="Q27">
        <v>632</v>
      </c>
      <c r="R27">
        <v>892</v>
      </c>
      <c r="S27">
        <v>2044</v>
      </c>
      <c r="T27">
        <v>2085</v>
      </c>
      <c r="U27">
        <v>2060</v>
      </c>
      <c r="V27">
        <v>1111</v>
      </c>
      <c r="W27">
        <v>464</v>
      </c>
      <c r="X27">
        <v>1512</v>
      </c>
      <c r="Y27">
        <f t="shared" si="6"/>
        <v>1431.5</v>
      </c>
      <c r="Z27">
        <f t="shared" si="7"/>
        <v>684.22579931221856</v>
      </c>
    </row>
    <row r="28" spans="1:26" x14ac:dyDescent="0.3">
      <c r="B28">
        <v>4882</v>
      </c>
      <c r="C28">
        <v>5074</v>
      </c>
      <c r="D28">
        <v>4905</v>
      </c>
      <c r="E28">
        <v>5124</v>
      </c>
      <c r="F28">
        <v>5150</v>
      </c>
      <c r="G28">
        <v>5150</v>
      </c>
      <c r="H28">
        <v>5176</v>
      </c>
      <c r="I28">
        <v>5176</v>
      </c>
      <c r="J28">
        <v>5150</v>
      </c>
      <c r="K28">
        <v>5124</v>
      </c>
      <c r="L28">
        <f t="shared" si="4"/>
        <v>5091.1000000000004</v>
      </c>
      <c r="M28">
        <f t="shared" si="5"/>
        <v>108.33943572556271</v>
      </c>
      <c r="O28">
        <v>2056</v>
      </c>
      <c r="P28">
        <v>2060</v>
      </c>
      <c r="Q28">
        <v>974</v>
      </c>
      <c r="R28">
        <v>1051</v>
      </c>
      <c r="S28">
        <v>966</v>
      </c>
      <c r="T28">
        <v>1767</v>
      </c>
      <c r="U28">
        <v>1530</v>
      </c>
      <c r="V28">
        <v>1575</v>
      </c>
      <c r="W28">
        <v>1758</v>
      </c>
      <c r="X28">
        <v>2048</v>
      </c>
      <c r="Y28">
        <f t="shared" si="6"/>
        <v>1578.5</v>
      </c>
      <c r="Z28">
        <f t="shared" si="7"/>
        <v>443.37449683585146</v>
      </c>
    </row>
    <row r="29" spans="1:26" x14ac:dyDescent="0.3">
      <c r="B29">
        <v>2000</v>
      </c>
      <c r="C29">
        <v>4952</v>
      </c>
      <c r="D29">
        <v>4952</v>
      </c>
      <c r="E29">
        <v>5202</v>
      </c>
      <c r="F29">
        <v>5024</v>
      </c>
      <c r="G29">
        <v>5150</v>
      </c>
      <c r="H29">
        <v>5202</v>
      </c>
      <c r="I29">
        <v>5124</v>
      </c>
      <c r="J29">
        <v>5176</v>
      </c>
      <c r="K29">
        <v>5228</v>
      </c>
      <c r="L29">
        <f t="shared" si="4"/>
        <v>4801</v>
      </c>
      <c r="M29">
        <f t="shared" si="5"/>
        <v>989.47898748112209</v>
      </c>
      <c r="O29">
        <v>2036</v>
      </c>
      <c r="P29">
        <v>2056</v>
      </c>
      <c r="Q29">
        <v>2068</v>
      </c>
      <c r="R29">
        <v>2089</v>
      </c>
      <c r="S29">
        <v>2407</v>
      </c>
      <c r="T29">
        <v>2072</v>
      </c>
      <c r="U29">
        <v>2056</v>
      </c>
      <c r="V29">
        <v>1554</v>
      </c>
      <c r="W29">
        <v>2048</v>
      </c>
      <c r="X29">
        <v>2064</v>
      </c>
      <c r="Y29">
        <f t="shared" si="6"/>
        <v>2045</v>
      </c>
      <c r="Z29">
        <f t="shared" si="7"/>
        <v>204.39939117108719</v>
      </c>
    </row>
    <row r="30" spans="1:26" x14ac:dyDescent="0.3">
      <c r="B30">
        <v>2569</v>
      </c>
      <c r="C30">
        <v>2621</v>
      </c>
      <c r="D30">
        <v>5365</v>
      </c>
      <c r="E30">
        <v>5337</v>
      </c>
      <c r="F30">
        <v>5309</v>
      </c>
      <c r="G30">
        <v>5365</v>
      </c>
      <c r="H30">
        <v>5393</v>
      </c>
      <c r="I30">
        <v>5421</v>
      </c>
      <c r="J30">
        <v>5337</v>
      </c>
      <c r="K30">
        <v>5365</v>
      </c>
      <c r="L30">
        <f t="shared" si="4"/>
        <v>4808.2</v>
      </c>
      <c r="M30">
        <f t="shared" si="5"/>
        <v>1166.9291895112285</v>
      </c>
      <c r="O30">
        <v>2168</v>
      </c>
      <c r="P30">
        <v>2201</v>
      </c>
      <c r="Q30">
        <v>2155</v>
      </c>
      <c r="R30">
        <v>2506</v>
      </c>
      <c r="S30">
        <v>2178</v>
      </c>
      <c r="T30">
        <v>2119</v>
      </c>
      <c r="U30">
        <v>2098</v>
      </c>
      <c r="V30">
        <v>2159</v>
      </c>
      <c r="W30">
        <v>1801</v>
      </c>
      <c r="X30">
        <v>2141</v>
      </c>
      <c r="Y30">
        <f t="shared" si="6"/>
        <v>2152.6</v>
      </c>
      <c r="Z30">
        <f t="shared" si="7"/>
        <v>168.66482212430137</v>
      </c>
    </row>
    <row r="32" spans="1:26" x14ac:dyDescent="0.3">
      <c r="A32" t="s">
        <v>6</v>
      </c>
      <c r="B32">
        <f>AVERAGE(B21:B30)</f>
        <v>4269.6000000000004</v>
      </c>
      <c r="C32">
        <f t="shared" ref="C32:K32" si="8">AVERAGE(C21:C30)</f>
        <v>4590.7</v>
      </c>
      <c r="D32">
        <f t="shared" si="8"/>
        <v>4797.5</v>
      </c>
      <c r="E32">
        <f t="shared" si="8"/>
        <v>4883.1000000000004</v>
      </c>
      <c r="F32">
        <f t="shared" si="8"/>
        <v>4868.3999999999996</v>
      </c>
      <c r="G32">
        <f t="shared" si="8"/>
        <v>4897.2</v>
      </c>
      <c r="H32">
        <f t="shared" si="8"/>
        <v>4906.3</v>
      </c>
      <c r="I32">
        <f t="shared" si="8"/>
        <v>4895.3</v>
      </c>
      <c r="J32">
        <f t="shared" si="8"/>
        <v>4890.2</v>
      </c>
      <c r="K32">
        <f t="shared" si="8"/>
        <v>4886.1000000000004</v>
      </c>
      <c r="O32">
        <f>AVERAGE(O21:O30)</f>
        <v>1695.6</v>
      </c>
      <c r="P32">
        <f t="shared" ref="P32:X32" si="9">AVERAGE(P21:P30)</f>
        <v>2104.4</v>
      </c>
      <c r="Q32">
        <f t="shared" si="9"/>
        <v>1725.5</v>
      </c>
      <c r="R32">
        <f t="shared" si="9"/>
        <v>1698.8</v>
      </c>
      <c r="S32">
        <f t="shared" si="9"/>
        <v>1921.4</v>
      </c>
      <c r="T32">
        <f t="shared" si="9"/>
        <v>2119.1999999999998</v>
      </c>
      <c r="U32">
        <f t="shared" si="9"/>
        <v>1545.1</v>
      </c>
      <c r="V32">
        <f t="shared" si="9"/>
        <v>1701.6</v>
      </c>
      <c r="W32">
        <f t="shared" si="9"/>
        <v>1640.1</v>
      </c>
      <c r="X32">
        <f t="shared" si="9"/>
        <v>1933</v>
      </c>
    </row>
    <row r="33" spans="1:24" x14ac:dyDescent="0.3">
      <c r="A33" t="s">
        <v>7</v>
      </c>
      <c r="B33">
        <f>STDEV(B21:B30)</f>
        <v>1075.3085552011987</v>
      </c>
      <c r="C33">
        <f t="shared" ref="C33:K33" si="10">STDEV(C21:C30)</f>
        <v>742.54278589781495</v>
      </c>
      <c r="D33">
        <f t="shared" si="10"/>
        <v>351.12114085534006</v>
      </c>
      <c r="E33">
        <f t="shared" si="10"/>
        <v>323.87976164002589</v>
      </c>
      <c r="F33">
        <f t="shared" si="10"/>
        <v>312.59956636068597</v>
      </c>
      <c r="G33">
        <f t="shared" si="10"/>
        <v>341.24406384743327</v>
      </c>
      <c r="H33">
        <f t="shared" si="10"/>
        <v>356.44231261484964</v>
      </c>
      <c r="I33">
        <f t="shared" si="10"/>
        <v>345.90141498538122</v>
      </c>
      <c r="J33">
        <f t="shared" si="10"/>
        <v>352.22902902641187</v>
      </c>
      <c r="K33">
        <f t="shared" si="10"/>
        <v>360.52968748156587</v>
      </c>
      <c r="O33">
        <f>STDEV(O21:O30)</f>
        <v>576.34850568037382</v>
      </c>
      <c r="P33">
        <f t="shared" ref="P33:X33" si="11">STDEV(P21:P30)</f>
        <v>243.8010117561721</v>
      </c>
      <c r="Q33">
        <f t="shared" si="11"/>
        <v>749.82446093884016</v>
      </c>
      <c r="R33">
        <f t="shared" si="11"/>
        <v>502.46675954180751</v>
      </c>
      <c r="S33">
        <f t="shared" si="11"/>
        <v>436.94016880015846</v>
      </c>
      <c r="T33">
        <f t="shared" si="11"/>
        <v>184.39317895313926</v>
      </c>
      <c r="U33">
        <f t="shared" si="11"/>
        <v>567.47656828767424</v>
      </c>
      <c r="V33">
        <f t="shared" si="11"/>
        <v>500.37812368914217</v>
      </c>
      <c r="W33">
        <f t="shared" si="11"/>
        <v>466.6408207128427</v>
      </c>
      <c r="X33">
        <f t="shared" si="11"/>
        <v>225.63933857178165</v>
      </c>
    </row>
    <row r="36" spans="1:24" x14ac:dyDescent="0.3">
      <c r="A36" t="s">
        <v>4</v>
      </c>
      <c r="B36">
        <f>AVERAGE(B21:K30)</f>
        <v>4788.4399999999996</v>
      </c>
      <c r="O36">
        <f>AVERAGE(O21:X30)</f>
        <v>1808.47</v>
      </c>
    </row>
    <row r="37" spans="1:24" x14ac:dyDescent="0.3">
      <c r="A37" t="s">
        <v>5</v>
      </c>
      <c r="B37">
        <f>STDEV(B21:K30)</f>
        <v>528.61955386390252</v>
      </c>
      <c r="O37">
        <f>STDEV(O21:X30)</f>
        <v>492.18741718614046</v>
      </c>
    </row>
  </sheetData>
  <mergeCells count="8">
    <mergeCell ref="B19:K19"/>
    <mergeCell ref="O18:X18"/>
    <mergeCell ref="O19:X19"/>
    <mergeCell ref="B1:K1"/>
    <mergeCell ref="B2:K2"/>
    <mergeCell ref="O1:X1"/>
    <mergeCell ref="O2:X2"/>
    <mergeCell ref="B18:K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B8EBA-1870-4F37-8B82-AAF6577B6933}">
  <dimension ref="A1:AB32"/>
  <sheetViews>
    <sheetView workbookViewId="0">
      <selection activeCell="M4" sqref="M4"/>
    </sheetView>
  </sheetViews>
  <sheetFormatPr defaultRowHeight="14.4" x14ac:dyDescent="0.3"/>
  <cols>
    <col min="14" max="14" width="12.109375" bestFit="1" customWidth="1"/>
    <col min="28" max="28" width="12.109375" bestFit="1" customWidth="1"/>
  </cols>
  <sheetData>
    <row r="1" spans="1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1:28" x14ac:dyDescent="0.3">
      <c r="C2" s="5" t="s">
        <v>18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20</v>
      </c>
      <c r="R2" s="5"/>
      <c r="S2" s="5"/>
      <c r="T2" s="5"/>
      <c r="U2" s="5"/>
      <c r="V2" s="5"/>
      <c r="W2" s="5"/>
      <c r="X2" s="5"/>
      <c r="Y2" s="5"/>
      <c r="Z2" s="5"/>
    </row>
    <row r="3" spans="1:28" x14ac:dyDescent="0.3">
      <c r="A3" t="s">
        <v>15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1:28" x14ac:dyDescent="0.3">
      <c r="A4">
        <v>0</v>
      </c>
      <c r="B4">
        <v>1</v>
      </c>
      <c r="C4">
        <f>'Adjust Distance'!C4/'No Coup Time Measured'!C4</f>
        <v>2921.3980582524273</v>
      </c>
      <c r="D4">
        <f>'Adjust Distance'!D4/'No Coup Time Measured'!D4</f>
        <v>2392.0776699029129</v>
      </c>
      <c r="E4">
        <f>'Adjust Distance'!E4/'No Coup Time Measured'!E4</f>
        <v>2467.5339805825247</v>
      </c>
      <c r="F4">
        <f>'Adjust Distance'!F4/'No Coup Time Measured'!F4</f>
        <v>2421.3592233009708</v>
      </c>
      <c r="G4">
        <f>'Adjust Distance'!G4/'No Coup Time Measured'!G4</f>
        <v>2431.4951456310682</v>
      </c>
      <c r="H4">
        <f>'Adjust Distance'!H4/'No Coup Time Measured'!H4</f>
        <v>2402.2135922330099</v>
      </c>
      <c r="I4">
        <f>'Adjust Distance'!I4/'No Coup Time Measured'!I4</f>
        <v>2098.1359223300974</v>
      </c>
      <c r="J4">
        <f>'Adjust Distance'!J4/'No Coup Time Measured'!J4</f>
        <v>2467.5339805825247</v>
      </c>
      <c r="K4">
        <f>'Adjust Distance'!K4/'No Coup Time Measured'!K4</f>
        <v>2431.4951456310682</v>
      </c>
      <c r="L4">
        <f>'Adjust Distance'!L4/'No Coup Time Measured'!L4</f>
        <v>2101.5145631067962</v>
      </c>
      <c r="M4" s="3">
        <f>AVERAGE(C4:L4)</f>
        <v>2413.4757281553402</v>
      </c>
      <c r="N4" s="3">
        <f>STDEV(C4:L4)</f>
        <v>226.5403827795416</v>
      </c>
      <c r="Q4">
        <f>'Adjust Distance'!Q4/'No Coup Time Measured'!Q4</f>
        <v>2447.2621359223303</v>
      </c>
      <c r="R4">
        <f>'Adjust Distance'!R4/'No Coup Time Measured'!R4</f>
        <v>2098.1359223300974</v>
      </c>
      <c r="S4">
        <f>'Adjust Distance'!S4/'No Coup Time Measured'!S4</f>
        <v>2117.2815533980583</v>
      </c>
      <c r="T4">
        <f>'Adjust Distance'!T4/'No Coup Time Measured'!T4</f>
        <v>2093.6310679611652</v>
      </c>
      <c r="U4">
        <f>'Adjust Distance'!U4/'No Coup Time Measured'!U4</f>
        <v>1830.0970873786412</v>
      </c>
      <c r="V4">
        <f>'Adjust Distance'!V4/'No Coup Time Measured'!V4</f>
        <v>1823.3398058252428</v>
      </c>
      <c r="W4">
        <f>'Adjust Distance'!W4/'No Coup Time Measured'!W4</f>
        <v>2101.5145631067962</v>
      </c>
      <c r="X4">
        <f>'Adjust Distance'!X4/'No Coup Time Measured'!X4</f>
        <v>2120.6601941747576</v>
      </c>
      <c r="Y4">
        <f>'Adjust Distance'!Y4/'No Coup Time Measured'!Y4</f>
        <v>2441.6310679611652</v>
      </c>
      <c r="Z4">
        <f>'Adjust Distance'!Z4/'No Coup Time Measured'!Z4</f>
        <v>2478.7961165048546</v>
      </c>
      <c r="AA4" s="3">
        <f>AVERAGE(Q4:Z4)</f>
        <v>2155.2349514563111</v>
      </c>
      <c r="AB4" s="3">
        <f>STDEV(Q4:Z4)</f>
        <v>235.8060761333696</v>
      </c>
    </row>
    <row r="5" spans="1:28" x14ac:dyDescent="0.3">
      <c r="A5">
        <v>4.9000000000000002E-2</v>
      </c>
      <c r="B5">
        <v>2</v>
      </c>
      <c r="C5">
        <f>'Adjust Distance'!C5/'No Coup Time Measured'!C5</f>
        <v>2590.6231679360035</v>
      </c>
      <c r="D5">
        <f>'Adjust Distance'!D5/'No Coup Time Measured'!D5</f>
        <v>1832.630546831557</v>
      </c>
      <c r="E5">
        <f>'Adjust Distance'!E5/'No Coup Time Measured'!E5</f>
        <v>2071.0314518563423</v>
      </c>
      <c r="F5">
        <f>'Adjust Distance'!F5/'No Coup Time Measured'!F5</f>
        <v>2623.6325240163583</v>
      </c>
      <c r="G5">
        <f>'Adjust Distance'!G5/'No Coup Time Measured'!G5</f>
        <v>2310.654925624845</v>
      </c>
      <c r="H5">
        <f>'Adjust Distance'!H5/'No Coup Time Measured'!H5</f>
        <v>2269.087588338472</v>
      </c>
      <c r="I5">
        <f>'Adjust Distance'!I5/'No Coup Time Measured'!I5</f>
        <v>2244.6362134641349</v>
      </c>
      <c r="J5">
        <f>'Adjust Distance'!J5/'No Coup Time Measured'!J5</f>
        <v>2277.6455695444897</v>
      </c>
      <c r="K5">
        <f>'Adjust Distance'!K5/'No Coup Time Measured'!K5</f>
        <v>2244.6362134641349</v>
      </c>
      <c r="L5">
        <f>'Adjust Distance'!L5/'No Coup Time Measured'!L5</f>
        <v>2265.4198821073214</v>
      </c>
      <c r="M5" s="3">
        <f t="shared" ref="M5:M13" si="0">AVERAGE(C5:L5)</f>
        <v>2272.9998083183664</v>
      </c>
      <c r="N5" s="3">
        <f t="shared" ref="N5:N13" si="1">STDEV(C5:L5)</f>
        <v>226.48655640661312</v>
      </c>
      <c r="Q5">
        <f>'Adjust Distance'!Q5/'No Coup Time Measured'!Q5</f>
        <v>2244.6362134641349</v>
      </c>
      <c r="R5">
        <f>'Adjust Distance'!R5/'No Coup Time Measured'!R5</f>
        <v>1913.3200839168687</v>
      </c>
      <c r="S5">
        <f>'Adjust Distance'!S5/'No Coup Time Measured'!S5</f>
        <v>2198.1786012028947</v>
      </c>
      <c r="T5">
        <f>'Adjust Distance'!T5/'No Coup Time Measured'!T5</f>
        <v>1958.5551274343923</v>
      </c>
      <c r="U5">
        <f>'Adjust Distance'!U5/'No Coup Time Measured'!U5</f>
        <v>1958.5551274343923</v>
      </c>
      <c r="V5">
        <f>'Adjust Distance'!V5/'No Coup Time Measured'!V5</f>
        <v>1946.329439997224</v>
      </c>
      <c r="W5">
        <f>'Adjust Distance'!W5/'No Coup Time Measured'!W5</f>
        <v>2253.1941946701531</v>
      </c>
      <c r="X5">
        <f>'Adjust Distance'!X5/'No Coup Time Measured'!X5</f>
        <v>2253.1941946701531</v>
      </c>
      <c r="Y5">
        <f>'Adjust Distance'!Y5/'No Coup Time Measured'!Y5</f>
        <v>2269.087588338472</v>
      </c>
      <c r="Z5">
        <f>'Adjust Distance'!Z5/'No Coup Time Measured'!Z5</f>
        <v>2236.0782322581172</v>
      </c>
      <c r="AA5" s="3">
        <f t="shared" ref="AA5:AA13" si="2">AVERAGE(Q5:Z5)</f>
        <v>2123.1128803386805</v>
      </c>
      <c r="AB5" s="3">
        <f t="shared" ref="AB5:AB13" si="3">STDEV(Q5:Z5)</f>
        <v>155.54162573277799</v>
      </c>
    </row>
    <row r="6" spans="1:28" x14ac:dyDescent="0.3">
      <c r="A6">
        <f>A5+0.049</f>
        <v>9.8000000000000004E-2</v>
      </c>
      <c r="B6">
        <v>3</v>
      </c>
      <c r="C6">
        <f>'Adjust Distance'!C6/'No Coup Time Measured'!C6</f>
        <v>2578.5896565438179</v>
      </c>
      <c r="D6">
        <f>'Adjust Distance'!D6/'No Coup Time Measured'!D6</f>
        <v>1699.8935814722827</v>
      </c>
      <c r="E6">
        <f>'Adjust Distance'!E6/'No Coup Time Measured'!E6</f>
        <v>1739.7002828597513</v>
      </c>
      <c r="F6">
        <f>'Adjust Distance'!F6/'No Coup Time Measured'!F6</f>
        <v>2650.8314479507058</v>
      </c>
      <c r="G6">
        <f>'Adjust Distance'!G6/'No Coup Time Measured'!G6</f>
        <v>2560.8977892604985</v>
      </c>
      <c r="H6">
        <f>'Adjust Distance'!H6/'No Coup Time Measured'!H6</f>
        <v>2627.2422915729467</v>
      </c>
      <c r="I6">
        <f>'Adjust Distance'!I6/'No Coup Time Measured'!I6</f>
        <v>1791.3015624360999</v>
      </c>
      <c r="J6">
        <f>'Adjust Distance'!J6/'No Coup Time Measured'!J6</f>
        <v>2547.6288887980086</v>
      </c>
      <c r="K6">
        <f>'Adjust Distance'!K6/'No Coup Time Measured'!K6</f>
        <v>1806.0447851721997</v>
      </c>
      <c r="L6">
        <f>'Adjust Distance'!L6/'No Coup Time Measured'!L6</f>
        <v>2509.2965096841499</v>
      </c>
      <c r="M6" s="3">
        <f t="shared" si="0"/>
        <v>2251.1426795750458</v>
      </c>
      <c r="N6" s="3">
        <f t="shared" si="1"/>
        <v>426.08477698467254</v>
      </c>
      <c r="Q6">
        <f>'Adjust Distance'!Q6/'No Coup Time Measured'!Q6</f>
        <v>2190.8428985843989</v>
      </c>
      <c r="R6">
        <f>'Adjust Distance'!R6/'No Coup Time Measured'!R6</f>
        <v>1974.1175243637349</v>
      </c>
      <c r="S6">
        <f>'Adjust Distance'!S6/'No Coup Time Measured'!S6</f>
        <v>2198.2145099524482</v>
      </c>
      <c r="T6">
        <f>'Adjust Distance'!T6/'No Coup Time Measured'!T6</f>
        <v>2201.1631544996685</v>
      </c>
      <c r="U6">
        <f>'Adjust Distance'!U6/'No Coup Time Measured'!U6</f>
        <v>1778.0326619736102</v>
      </c>
      <c r="V6">
        <f>'Adjust Distance'!V6/'No Coup Time Measured'!V6</f>
        <v>2000.6553252887143</v>
      </c>
      <c r="W6">
        <f>'Adjust Distance'!W6/'No Coup Time Measured'!W6</f>
        <v>2190.8428985843989</v>
      </c>
      <c r="X6">
        <f>'Adjust Distance'!X6/'No Coup Time Measured'!X6</f>
        <v>1944.6310788915357</v>
      </c>
      <c r="Y6">
        <f>'Adjust Distance'!Y6/'No Coup Time Measured'!Y6</f>
        <v>2184.9456094899588</v>
      </c>
      <c r="Z6">
        <f>'Adjust Distance'!Z6/'No Coup Time Measured'!Z6</f>
        <v>2201.1631544996685</v>
      </c>
      <c r="AA6" s="3">
        <f t="shared" si="2"/>
        <v>2086.4608816128134</v>
      </c>
      <c r="AB6" s="3">
        <f t="shared" si="3"/>
        <v>151.11431722775305</v>
      </c>
    </row>
    <row r="7" spans="1:28" x14ac:dyDescent="0.3">
      <c r="A7">
        <f t="shared" ref="A7:A13" si="4">A6+0.049</f>
        <v>0.14700000000000002</v>
      </c>
      <c r="B7">
        <v>4</v>
      </c>
      <c r="C7">
        <f>'Adjust Distance'!C7/'No Coup Time Measured'!C7</f>
        <v>2357.9775884365495</v>
      </c>
      <c r="D7">
        <f>'Adjust Distance'!D7/'No Coup Time Measured'!D7</f>
        <v>1818.0243550011946</v>
      </c>
      <c r="E7">
        <f>'Adjust Distance'!E7/'No Coup Time Measured'!E7</f>
        <v>1807.1162088711876</v>
      </c>
      <c r="F7">
        <f>'Adjust Distance'!F7/'No Coup Time Measured'!F7</f>
        <v>2361.6136371465518</v>
      </c>
      <c r="G7">
        <f>'Adjust Distance'!G7/'No Coup Time Measured'!G7</f>
        <v>2145.26873890141</v>
      </c>
      <c r="H7">
        <f>'Adjust Distance'!H7/'No Coup Time Measured'!H7</f>
        <v>2132.5425684164015</v>
      </c>
      <c r="I7">
        <f>'Adjust Distance'!I7/'No Coup Time Measured'!I7</f>
        <v>1921.651743236263</v>
      </c>
      <c r="J7">
        <f>'Adjust Distance'!J7/'No Coup Time Measured'!J7</f>
        <v>2137.9966414814053</v>
      </c>
      <c r="K7">
        <f>'Adjust Distance'!K7/'No Coup Time Measured'!K7</f>
        <v>2267.07637068649</v>
      </c>
      <c r="L7">
        <f>'Adjust Distance'!L7/'No Coup Time Measured'!L7</f>
        <v>2074.3657890563632</v>
      </c>
      <c r="M7" s="3">
        <f t="shared" si="0"/>
        <v>2102.3633641233819</v>
      </c>
      <c r="N7" s="3">
        <f t="shared" si="1"/>
        <v>201.42856610915976</v>
      </c>
      <c r="Q7">
        <f>'Adjust Distance'!Q7/'No Coup Time Measured'!Q7</f>
        <v>1898.0174266212473</v>
      </c>
      <c r="R7">
        <f>'Adjust Distance'!R7/'No Coup Time Measured'!R7</f>
        <v>1901.6534753312496</v>
      </c>
      <c r="S7">
        <f>'Adjust Distance'!S7/'No Coup Time Measured'!S7</f>
        <v>1738.0312833811422</v>
      </c>
      <c r="T7">
        <f>'Adjust Distance'!T7/'No Coup Time Measured'!T7</f>
        <v>1727.1231372511349</v>
      </c>
      <c r="U7">
        <f>'Adjust Distance'!U7/'No Coup Time Measured'!U7</f>
        <v>1850.7487933912162</v>
      </c>
      <c r="V7">
        <f>'Adjust Distance'!V7/'No Coup Time Measured'!V7</f>
        <v>2052.5494967963491</v>
      </c>
      <c r="W7">
        <f>'Adjust Distance'!W7/'No Coup Time Measured'!W7</f>
        <v>2025.2791314713309</v>
      </c>
      <c r="X7">
        <f>'Adjust Distance'!X7/'No Coup Time Measured'!X7</f>
        <v>1907.1075483962534</v>
      </c>
      <c r="Y7">
        <f>'Adjust Distance'!Y7/'No Coup Time Measured'!Y7</f>
        <v>1910.7435971062557</v>
      </c>
      <c r="Z7">
        <f>'Adjust Distance'!Z7/'No Coup Time Measured'!Z7</f>
        <v>2096.1820813163777</v>
      </c>
      <c r="AA7" s="3">
        <f t="shared" si="2"/>
        <v>1910.7435971062557</v>
      </c>
      <c r="AB7" s="3">
        <f t="shared" si="3"/>
        <v>122.48262139184907</v>
      </c>
    </row>
    <row r="8" spans="1:28" x14ac:dyDescent="0.3">
      <c r="A8">
        <f t="shared" si="4"/>
        <v>0.19600000000000001</v>
      </c>
      <c r="B8">
        <v>5</v>
      </c>
      <c r="C8">
        <f>'Adjust Distance'!C8/'No Coup Time Measured'!C8</f>
        <v>2408.0037096287506</v>
      </c>
      <c r="D8">
        <f>'Adjust Distance'!D8/'No Coup Time Measured'!D8</f>
        <v>1607.547012764097</v>
      </c>
      <c r="E8">
        <f>'Adjust Distance'!E8/'No Coup Time Measured'!E8</f>
        <v>1722.5297427004562</v>
      </c>
      <c r="F8">
        <f>'Adjust Distance'!F8/'No Coup Time Measured'!F8</f>
        <v>2228.8959956894223</v>
      </c>
      <c r="G8">
        <f>'Adjust Distance'!G8/'No Coup Time Measured'!G8</f>
        <v>2239.9520274140723</v>
      </c>
      <c r="H8">
        <f>'Adjust Distance'!H8/'No Coup Time Measured'!H8</f>
        <v>2200.1503132053322</v>
      </c>
      <c r="I8">
        <f>'Adjust Distance'!I8/'No Coup Time Measured'!I8</f>
        <v>2217.8399639647723</v>
      </c>
      <c r="J8">
        <f>'Adjust Distance'!J8/'No Coup Time Measured'!J8</f>
        <v>2357.1459636953609</v>
      </c>
      <c r="K8">
        <f>'Adjust Distance'!K8/'No Coup Time Measured'!K8</f>
        <v>2142.6589482371528</v>
      </c>
      <c r="L8">
        <f>'Adjust Distance'!L8/'No Coup Time Measured'!L8</f>
        <v>2149.2925672719425</v>
      </c>
      <c r="M8" s="3">
        <f t="shared" si="0"/>
        <v>2127.4016244571362</v>
      </c>
      <c r="N8" s="3">
        <f t="shared" si="1"/>
        <v>258.80971440245264</v>
      </c>
      <c r="Q8">
        <f>'Adjust Distance'!Q8/'No Coup Time Measured'!Q8</f>
        <v>2153.7149799618028</v>
      </c>
      <c r="R8">
        <f>'Adjust Distance'!R8/'No Coup Time Measured'!R8</f>
        <v>1979.0296787123341</v>
      </c>
      <c r="S8">
        <f>'Adjust Distance'!S8/'No Coup Time Measured'!S8</f>
        <v>2124.9692974777131</v>
      </c>
      <c r="T8">
        <f>'Adjust Distance'!T8/'No Coup Time Measured'!T8</f>
        <v>1970.1848533326142</v>
      </c>
      <c r="U8">
        <f>'Adjust Distance'!U8/'No Coup Time Measured'!U8</f>
        <v>1824.2452345672355</v>
      </c>
      <c r="V8">
        <f>'Adjust Distance'!V8/'No Coup Time Measured'!V8</f>
        <v>2149.2925672719425</v>
      </c>
      <c r="W8">
        <f>'Adjust Distance'!W8/'No Coup Time Measured'!W8</f>
        <v>1844.1460916716051</v>
      </c>
      <c r="X8">
        <f>'Adjust Distance'!X8/'No Coup Time Measured'!X8</f>
        <v>2142.6589482371528</v>
      </c>
      <c r="Y8">
        <f>'Adjust Distance'!Y8/'No Coup Time Measured'!Y8</f>
        <v>1981.2408850572642</v>
      </c>
      <c r="Z8">
        <f>'Adjust Distance'!Z8/'No Coup Time Measured'!Z8</f>
        <v>2151.5037736168729</v>
      </c>
      <c r="AA8" s="3">
        <f t="shared" si="2"/>
        <v>2032.0986309906541</v>
      </c>
      <c r="AB8" s="3">
        <f t="shared" si="3"/>
        <v>129.69897579036282</v>
      </c>
    </row>
    <row r="9" spans="1:28" x14ac:dyDescent="0.3">
      <c r="A9">
        <f t="shared" si="4"/>
        <v>0.245</v>
      </c>
      <c r="B9">
        <v>6</v>
      </c>
      <c r="C9">
        <f>'Adjust Distance'!C9/'No Coup Time Measured'!C9</f>
        <v>2165.9585411584303</v>
      </c>
      <c r="D9">
        <f>'Adjust Distance'!D9/'No Coup Time Measured'!D9</f>
        <v>2076.4778723863928</v>
      </c>
      <c r="E9">
        <f>'Adjust Distance'!E9/'No Coup Time Measured'!E9</f>
        <v>2087.0050098889856</v>
      </c>
      <c r="F9">
        <f>'Adjust Distance'!F9/'No Coup Time Measured'!F9</f>
        <v>1908.0436723449113</v>
      </c>
      <c r="G9">
        <f>'Adjust Distance'!G9/'No Coup Time Measured'!G9</f>
        <v>2150.1678349045415</v>
      </c>
      <c r="H9">
        <f>'Adjust Distance'!H9/'No Coup Time Measured'!H9</f>
        <v>2037.0011067516707</v>
      </c>
      <c r="I9">
        <f>'Adjust Distance'!I9/'No Coup Time Measured'!I9</f>
        <v>2042.2646755029671</v>
      </c>
      <c r="J9">
        <f>'Adjust Distance'!J9/'No Coup Time Measured'!J9</f>
        <v>2037.0011067516707</v>
      </c>
      <c r="K9">
        <f>'Adjust Distance'!K9/'No Coup Time Measured'!K9</f>
        <v>2010.6832629951894</v>
      </c>
      <c r="L9">
        <f>'Adjust Distance'!L9/'No Coup Time Measured'!L9</f>
        <v>1860.6715535832445</v>
      </c>
      <c r="M9" s="3">
        <f t="shared" si="0"/>
        <v>2037.5274636268005</v>
      </c>
      <c r="N9" s="3">
        <f t="shared" si="1"/>
        <v>95.414434240716957</v>
      </c>
      <c r="Q9">
        <f>'Adjust Distance'!Q9/'No Coup Time Measured'!Q9</f>
        <v>1989.6289879900041</v>
      </c>
      <c r="R9">
        <f>'Adjust Distance'!R9/'No Coup Time Measured'!R9</f>
        <v>1994.8925567413003</v>
      </c>
      <c r="S9">
        <f>'Adjust Distance'!S9/'No Coup Time Measured'!S9</f>
        <v>1894.8847504666703</v>
      </c>
      <c r="T9">
        <f>'Adjust Distance'!T9/'No Coup Time Measured'!T9</f>
        <v>1886.9893973397261</v>
      </c>
      <c r="U9">
        <f>'Adjust Distance'!U9/'No Coup Time Measured'!U9</f>
        <v>1094.8223002696318</v>
      </c>
      <c r="V9">
        <f>'Adjust Distance'!V9/'No Coup Time Measured'!V9</f>
        <v>1092.1905158939837</v>
      </c>
      <c r="W9">
        <f>'Adjust Distance'!W9/'No Coup Time Measured'!W9</f>
        <v>1897.5165348423188</v>
      </c>
      <c r="X9">
        <f>'Adjust Distance'!X9/'No Coup Time Measured'!X9</f>
        <v>1492.2217409925029</v>
      </c>
      <c r="Y9">
        <f>'Adjust Distance'!Y9/'No Coup Time Measured'!Y9</f>
        <v>1510.64423162204</v>
      </c>
      <c r="Z9">
        <f>'Adjust Distance'!Z9/'No Coup Time Measured'!Z9</f>
        <v>1581.7024097645403</v>
      </c>
      <c r="AA9" s="3">
        <f t="shared" si="2"/>
        <v>1643.5493425922718</v>
      </c>
      <c r="AB9" s="3">
        <f t="shared" si="3"/>
        <v>346.35111194595612</v>
      </c>
    </row>
    <row r="10" spans="1:28" x14ac:dyDescent="0.3">
      <c r="A10">
        <f t="shared" si="4"/>
        <v>0.29399999999999998</v>
      </c>
      <c r="B10">
        <v>7</v>
      </c>
      <c r="C10">
        <f>'Adjust Distance'!C10/'No Coup Time Measured'!C10</f>
        <v>2602.0999946081747</v>
      </c>
      <c r="D10">
        <f>'Adjust Distance'!D10/'No Coup Time Measured'!D10</f>
        <v>2077.3840758841206</v>
      </c>
      <c r="E10">
        <f>'Adjust Distance'!E10/'No Coup Time Measured'!E10</f>
        <v>1457.544218677928</v>
      </c>
      <c r="F10">
        <f>'Adjust Distance'!F10/'No Coup Time Measured'!F10</f>
        <v>2270.7004669929829</v>
      </c>
      <c r="G10">
        <f>'Adjust Distance'!G10/'No Coup Time Measured'!G10</f>
        <v>2264.5634387038122</v>
      </c>
      <c r="H10">
        <f>'Adjust Distance'!H10/'No Coup Time Measured'!H10</f>
        <v>2430.2632025114085</v>
      </c>
      <c r="I10">
        <f>'Adjust Distance'!I10/'No Coup Time Measured'!I10</f>
        <v>2261.494924559227</v>
      </c>
      <c r="J10">
        <f>'Adjust Distance'!J10/'No Coup Time Measured'!J10</f>
        <v>2261.494924559227</v>
      </c>
      <c r="K10">
        <f>'Adjust Distance'!K10/'No Coup Time Measured'!K10</f>
        <v>2368.8929196197064</v>
      </c>
      <c r="L10">
        <f>'Adjust Distance'!L10/'No Coup Time Measured'!L10</f>
        <v>2365.8244054751212</v>
      </c>
      <c r="M10" s="3">
        <f t="shared" si="0"/>
        <v>2236.0262571591711</v>
      </c>
      <c r="N10" s="3">
        <f t="shared" si="1"/>
        <v>305.64225366036743</v>
      </c>
      <c r="Q10">
        <f>'Adjust Distance'!Q10/'No Coup Time Measured'!Q10</f>
        <v>2378.0984620534614</v>
      </c>
      <c r="R10">
        <f>'Adjust Distance'!R10/'No Coup Time Measured'!R10</f>
        <v>2371.9614337642911</v>
      </c>
      <c r="S10">
        <f>'Adjust Distance'!S10/'No Coup Time Measured'!S10</f>
        <v>2058.9729910166102</v>
      </c>
      <c r="T10">
        <f>'Adjust Distance'!T10/'No Coup Time Measured'!T10</f>
        <v>2089.6581324624608</v>
      </c>
      <c r="U10">
        <f>'Adjust Distance'!U10/'No Coup Time Measured'!U10</f>
        <v>2212.3986982458655</v>
      </c>
      <c r="V10">
        <f>'Adjust Distance'!V10/'No Coup Time Measured'!V10</f>
        <v>2209.3301841012803</v>
      </c>
      <c r="W10">
        <f>'Adjust Distance'!W10/'No Coup Time Measured'!W10</f>
        <v>2049.7674485828547</v>
      </c>
      <c r="X10">
        <f>'Adjust Distance'!X10/'No Coup Time Measured'!X10</f>
        <v>2209.3301841012803</v>
      </c>
      <c r="Y10">
        <f>'Adjust Distance'!Y10/'No Coup Time Measured'!Y10</f>
        <v>2362.7558913305361</v>
      </c>
      <c r="Z10">
        <f>'Adjust Distance'!Z10/'No Coup Time Measured'!Z10</f>
        <v>2068.1785334503652</v>
      </c>
      <c r="AA10" s="3">
        <f t="shared" si="2"/>
        <v>2201.0451959109005</v>
      </c>
      <c r="AB10" s="3">
        <f t="shared" si="3"/>
        <v>133.37784616892333</v>
      </c>
    </row>
    <row r="11" spans="1:28" x14ac:dyDescent="0.3">
      <c r="A11">
        <f t="shared" si="4"/>
        <v>0.34299999999999997</v>
      </c>
      <c r="B11">
        <v>8</v>
      </c>
      <c r="C11">
        <f>'Adjust Distance'!C11/'No Coup Time Measured'!C11</f>
        <v>2429.1282799964824</v>
      </c>
      <c r="D11">
        <f>'Adjust Distance'!D11/'No Coup Time Measured'!D11</f>
        <v>1349.9063089994922</v>
      </c>
      <c r="E11">
        <f>'Adjust Distance'!E11/'No Coup Time Measured'!E11</f>
        <v>1434.2754533119605</v>
      </c>
      <c r="F11">
        <f>'Adjust Distance'!F11/'No Coup Time Measured'!F11</f>
        <v>2249.8438483324871</v>
      </c>
      <c r="G11">
        <f>'Adjust Distance'!G11/'No Coup Time Measured'!G11</f>
        <v>2386.943707840248</v>
      </c>
      <c r="H11">
        <f>'Adjust Distance'!H11/'No Coup Time Measured'!H11</f>
        <v>2422.0975179704437</v>
      </c>
      <c r="I11">
        <f>'Adjust Distance'!I11/'No Coup Time Measured'!I11</f>
        <v>2253.3592293455067</v>
      </c>
      <c r="J11">
        <f>'Adjust Distance'!J11/'No Coup Time Measured'!J11</f>
        <v>2228.7515622543706</v>
      </c>
      <c r="K11">
        <f>'Adjust Distance'!K11/'No Coup Time Measured'!K11</f>
        <v>2214.6900382022923</v>
      </c>
      <c r="L11">
        <f>'Adjust Distance'!L11/'No Coup Time Measured'!L11</f>
        <v>2179.5362280720969</v>
      </c>
      <c r="M11" s="3">
        <f t="shared" si="0"/>
        <v>2114.8532174325383</v>
      </c>
      <c r="N11" s="3">
        <f t="shared" si="1"/>
        <v>391.58672620170097</v>
      </c>
      <c r="Q11">
        <f>'Adjust Distance'!Q11/'No Coup Time Measured'!Q11</f>
        <v>2168.9900850330387</v>
      </c>
      <c r="R11">
        <f>'Adjust Distance'!R11/'No Coup Time Measured'!R11</f>
        <v>2151.4131799679408</v>
      </c>
      <c r="S11">
        <f>'Adjust Distance'!S11/'No Coup Time Measured'!S11</f>
        <v>2056.4978926164144</v>
      </c>
      <c r="T11">
        <f>'Adjust Distance'!T11/'No Coup Time Measured'!T11</f>
        <v>2052.9825116033949</v>
      </c>
      <c r="U11">
        <f>'Adjust Distance'!U11/'No Coup Time Measured'!U11</f>
        <v>2172.5054660460582</v>
      </c>
      <c r="V11">
        <f>'Adjust Distance'!V11/'No Coup Time Measured'!V11</f>
        <v>1961.5826052648874</v>
      </c>
      <c r="W11">
        <f>'Adjust Distance'!W11/'No Coup Time Measured'!W11</f>
        <v>1455.3677393900778</v>
      </c>
      <c r="X11">
        <f>'Adjust Distance'!X11/'No Coup Time Measured'!X11</f>
        <v>2063.5286546424531</v>
      </c>
      <c r="Y11">
        <f>'Adjust Distance'!Y11/'No Coup Time Measured'!Y11</f>
        <v>2060.013273629434</v>
      </c>
      <c r="Z11">
        <f>'Adjust Distance'!Z11/'No Coup Time Measured'!Z11</f>
        <v>1961.5826052648874</v>
      </c>
      <c r="AA11" s="3">
        <f t="shared" si="2"/>
        <v>2010.4464013458587</v>
      </c>
      <c r="AB11" s="3">
        <f t="shared" si="3"/>
        <v>209.06224374156031</v>
      </c>
    </row>
    <row r="12" spans="1:28" x14ac:dyDescent="0.3">
      <c r="A12">
        <f t="shared" si="4"/>
        <v>0.39199999999999996</v>
      </c>
      <c r="B12">
        <v>9</v>
      </c>
      <c r="C12">
        <f>'Adjust Distance'!C12/'No Coup Time Measured'!C12</f>
        <v>2413.1291622418357</v>
      </c>
      <c r="D12">
        <f>'Adjust Distance'!D12/'No Coup Time Measured'!D12</f>
        <v>1651.0883741654666</v>
      </c>
      <c r="E12">
        <f>'Adjust Distance'!E12/'No Coup Time Measured'!E12</f>
        <v>1805.8779092434791</v>
      </c>
      <c r="F12">
        <f>'Adjust Distance'!F12/'No Coup Time Measured'!F12</f>
        <v>1631.2435619759779</v>
      </c>
      <c r="G12">
        <f>'Adjust Distance'!G12/'No Coup Time Measured'!G12</f>
        <v>1539.9574259043293</v>
      </c>
      <c r="H12">
        <f>'Adjust Distance'!H12/'No Coup Time Measured'!H12</f>
        <v>1440.7333649568857</v>
      </c>
      <c r="I12">
        <f>'Adjust Distance'!I12/'No Coup Time Measured'!I12</f>
        <v>1615.3677122243871</v>
      </c>
      <c r="J12">
        <f>'Adjust Distance'!J12/'No Coup Time Measured'!J12</f>
        <v>1476.4540268979654</v>
      </c>
      <c r="K12">
        <f>'Adjust Distance'!K12/'No Coup Time Measured'!K12</f>
        <v>1476.4540268979654</v>
      </c>
      <c r="L12">
        <f>'Adjust Distance'!L12/'No Coup Time Measured'!L12</f>
        <v>1476.4540268979654</v>
      </c>
      <c r="M12" s="3">
        <f t="shared" si="0"/>
        <v>1652.6759591406258</v>
      </c>
      <c r="N12" s="3">
        <f t="shared" si="1"/>
        <v>289.52093076489342</v>
      </c>
      <c r="Q12">
        <f>'Adjust Distance'!Q12/'No Coup Time Measured'!Q12</f>
        <v>2381.3774627386538</v>
      </c>
      <c r="R12">
        <f>'Adjust Distance'!R12/'No Coup Time Measured'!R12</f>
        <v>2393.2843500523468</v>
      </c>
      <c r="S12">
        <f>'Adjust Distance'!S12/'No Coup Time Measured'!S12</f>
        <v>2270.2465144775169</v>
      </c>
      <c r="T12">
        <f>'Adjust Distance'!T12/'No Coup Time Measured'!T12</f>
        <v>2290.0913266670054</v>
      </c>
      <c r="U12">
        <f>'Adjust Distance'!U12/'No Coup Time Measured'!U12</f>
        <v>2393.2843500523468</v>
      </c>
      <c r="V12">
        <f>'Adjust Distance'!V12/'No Coup Time Measured'!V12</f>
        <v>2290.0913266670054</v>
      </c>
      <c r="W12">
        <f>'Adjust Distance'!W12/'No Coup Time Measured'!W12</f>
        <v>2274.2154769154145</v>
      </c>
      <c r="X12">
        <f>'Adjust Distance'!X12/'No Coup Time Measured'!X12</f>
        <v>2381.3774627386538</v>
      </c>
      <c r="Y12">
        <f>'Adjust Distance'!Y12/'No Coup Time Measured'!Y12</f>
        <v>2278.184439353312</v>
      </c>
      <c r="Z12">
        <f>'Adjust Distance'!Z12/'No Coup Time Measured'!Z12</f>
        <v>2262.308589601721</v>
      </c>
      <c r="AA12" s="3">
        <f t="shared" si="2"/>
        <v>2321.4461299263976</v>
      </c>
      <c r="AB12" s="3">
        <f t="shared" si="3"/>
        <v>57.438076970630995</v>
      </c>
    </row>
    <row r="13" spans="1:28" x14ac:dyDescent="0.3">
      <c r="A13">
        <f t="shared" si="4"/>
        <v>0.44099999999999995</v>
      </c>
      <c r="B13">
        <v>10</v>
      </c>
      <c r="E13">
        <f>'Adjust Distance'!E13/'No Coup Time Measured'!E13</f>
        <v>2324.2774335650738</v>
      </c>
      <c r="F13">
        <f>'Adjust Distance'!F13/'No Coup Time Measured'!F13</f>
        <v>1394.5664601390442</v>
      </c>
      <c r="G13">
        <f>'Adjust Distance'!G13/'No Coup Time Measured'!G13</f>
        <v>1837.2859712942966</v>
      </c>
      <c r="H13">
        <f>'Adjust Distance'!H13/'No Coup Time Measured'!H13</f>
        <v>2009.9465806448447</v>
      </c>
      <c r="I13">
        <f>'Adjust Distance'!I13/'No Coup Time Measured'!I13</f>
        <v>2009.9465806448447</v>
      </c>
      <c r="J13">
        <f>'Adjust Distance'!J13/'No Coup Time Measured'!J13</f>
        <v>2005.5193855332923</v>
      </c>
      <c r="K13">
        <f>'Adjust Distance'!K13/'No Coup Time Measured'!K13</f>
        <v>1518.5279232625148</v>
      </c>
      <c r="L13">
        <f>'Adjust Distance'!L13/'No Coup Time Measured'!L13</f>
        <v>1815.149995736534</v>
      </c>
      <c r="M13" s="3">
        <f t="shared" si="0"/>
        <v>1864.4025413525555</v>
      </c>
      <c r="N13" s="3">
        <f t="shared" si="1"/>
        <v>296.96111607328106</v>
      </c>
      <c r="Q13">
        <f>'Adjust Distance'!Q13/'No Coup Time Measured'!Q13</f>
        <v>2359.694994457494</v>
      </c>
      <c r="R13">
        <f>'Adjust Distance'!R13/'No Coup Time Measured'!R13</f>
        <v>2461.520482023202</v>
      </c>
      <c r="S13">
        <f>'Adjust Distance'!S13/'No Coup Time Measured'!S13</f>
        <v>2434.9573113538872</v>
      </c>
      <c r="T13">
        <f>'Adjust Distance'!T13/'No Coup Time Measured'!T13</f>
        <v>2346.4134091228366</v>
      </c>
      <c r="U13">
        <f>'Adjust Distance'!U13/'No Coup Time Measured'!U13</f>
        <v>2457.0932869116496</v>
      </c>
      <c r="V13">
        <f>'Adjust Distance'!V13/'No Coup Time Measured'!V13</f>
        <v>2337.5590188997317</v>
      </c>
      <c r="W13">
        <f>'Adjust Distance'!W13/'No Coup Time Measured'!W13</f>
        <v>2262.2967020033384</v>
      </c>
      <c r="X13">
        <f>'Adjust Distance'!X13/'No Coup Time Measured'!X13</f>
        <v>2364.1221895690469</v>
      </c>
      <c r="Y13">
        <f>'Adjust Distance'!Y13/'No Coup Time Measured'!Y13</f>
        <v>2355.2677993459415</v>
      </c>
      <c r="Z13">
        <f>'Adjust Distance'!Z13/'No Coup Time Measured'!Z13</f>
        <v>2359.694994457494</v>
      </c>
      <c r="AA13" s="3">
        <f t="shared" si="2"/>
        <v>2373.8620188144623</v>
      </c>
      <c r="AB13" s="3">
        <f t="shared" si="3"/>
        <v>61.19573083627791</v>
      </c>
    </row>
    <row r="16" spans="1:28" x14ac:dyDescent="0.3">
      <c r="A16" t="s">
        <v>16</v>
      </c>
      <c r="C16">
        <f>AVERAGE(C4:C13)</f>
        <v>2496.3231287558301</v>
      </c>
      <c r="D16">
        <f t="shared" ref="D16:L16" si="5">AVERAGE(D4:D13)</f>
        <v>1833.892199711946</v>
      </c>
      <c r="E16">
        <f t="shared" si="5"/>
        <v>1891.6891691557692</v>
      </c>
      <c r="F16">
        <f t="shared" si="5"/>
        <v>2174.0730837889414</v>
      </c>
      <c r="G16">
        <f t="shared" si="5"/>
        <v>2186.7187005479122</v>
      </c>
      <c r="H16">
        <f t="shared" si="5"/>
        <v>2197.1278126601419</v>
      </c>
      <c r="I16">
        <f t="shared" si="5"/>
        <v>2045.59985277083</v>
      </c>
      <c r="J16">
        <f t="shared" si="5"/>
        <v>2179.7172050098316</v>
      </c>
      <c r="K16">
        <f t="shared" si="5"/>
        <v>2048.1159634168712</v>
      </c>
      <c r="L16">
        <f t="shared" si="5"/>
        <v>2079.7525520991539</v>
      </c>
      <c r="Q16">
        <f t="shared" ref="Q16:Z16" si="6">AVERAGE(Q4:Q13)</f>
        <v>2221.2263646826564</v>
      </c>
      <c r="R16">
        <f t="shared" si="6"/>
        <v>2123.9328687203365</v>
      </c>
      <c r="S16">
        <f t="shared" si="6"/>
        <v>2109.2234705343353</v>
      </c>
      <c r="T16">
        <f t="shared" si="6"/>
        <v>2061.6792117674404</v>
      </c>
      <c r="U16">
        <f t="shared" si="6"/>
        <v>1957.1783006270648</v>
      </c>
      <c r="V16">
        <f t="shared" si="6"/>
        <v>1986.2920286006363</v>
      </c>
      <c r="W16">
        <f t="shared" si="6"/>
        <v>2035.4140781238286</v>
      </c>
      <c r="X16">
        <f t="shared" si="6"/>
        <v>2087.8832196413796</v>
      </c>
      <c r="Y16">
        <f t="shared" si="6"/>
        <v>2135.4514383234377</v>
      </c>
      <c r="Z16">
        <f t="shared" si="6"/>
        <v>2139.7190490734902</v>
      </c>
    </row>
    <row r="17" spans="1:28" x14ac:dyDescent="0.3">
      <c r="A17" t="s">
        <v>17</v>
      </c>
      <c r="C17">
        <f>STDEV(C4:C13)</f>
        <v>210.66996488686328</v>
      </c>
      <c r="D17">
        <f t="shared" ref="D17:L17" si="7">STDEV(D4:D13)</f>
        <v>309.59809756613936</v>
      </c>
      <c r="E17">
        <f t="shared" si="7"/>
        <v>342.04980499596672</v>
      </c>
      <c r="F17">
        <f t="shared" si="7"/>
        <v>410.53810859473435</v>
      </c>
      <c r="G17">
        <f t="shared" si="7"/>
        <v>299.57873645590814</v>
      </c>
      <c r="H17">
        <f t="shared" si="7"/>
        <v>329.00365667359148</v>
      </c>
      <c r="I17">
        <f t="shared" si="7"/>
        <v>218.13083134983111</v>
      </c>
      <c r="J17">
        <f t="shared" si="7"/>
        <v>300.99702178014633</v>
      </c>
      <c r="K17">
        <f t="shared" si="7"/>
        <v>339.99789939258909</v>
      </c>
      <c r="L17">
        <f t="shared" si="7"/>
        <v>297.7867953789264</v>
      </c>
      <c r="Q17">
        <f t="shared" ref="Q17:Z17" si="8">STDEV(Q4:Q13)</f>
        <v>178.69337953229959</v>
      </c>
      <c r="R17">
        <f t="shared" si="8"/>
        <v>211.68983705760661</v>
      </c>
      <c r="S17">
        <f t="shared" si="8"/>
        <v>193.56482228978575</v>
      </c>
      <c r="T17">
        <f t="shared" si="8"/>
        <v>187.38875041040168</v>
      </c>
      <c r="U17">
        <f t="shared" si="8"/>
        <v>390.51358221672041</v>
      </c>
      <c r="V17">
        <f t="shared" si="8"/>
        <v>353.51765142168642</v>
      </c>
      <c r="W17">
        <f t="shared" si="8"/>
        <v>253.16201907981636</v>
      </c>
      <c r="X17">
        <f t="shared" si="8"/>
        <v>261.87473564200991</v>
      </c>
      <c r="Y17">
        <f t="shared" si="8"/>
        <v>279.83387662642878</v>
      </c>
      <c r="Z17">
        <f t="shared" si="8"/>
        <v>245.3385178247654</v>
      </c>
    </row>
    <row r="20" spans="1:28" x14ac:dyDescent="0.3">
      <c r="C20" s="4" t="s">
        <v>2</v>
      </c>
      <c r="D20" s="4"/>
      <c r="E20" s="4"/>
      <c r="F20" s="4"/>
      <c r="G20" s="4"/>
      <c r="H20" s="4"/>
      <c r="I20" s="4"/>
      <c r="J20" s="4"/>
      <c r="K20" s="4"/>
      <c r="L20" s="4"/>
      <c r="Q20" s="4" t="s">
        <v>2</v>
      </c>
      <c r="R20" s="4"/>
      <c r="S20" s="4"/>
      <c r="T20" s="4"/>
      <c r="U20" s="4"/>
      <c r="V20" s="4"/>
      <c r="W20" s="4"/>
      <c r="X20" s="4"/>
      <c r="Y20" s="4"/>
      <c r="Z20" s="4"/>
    </row>
    <row r="21" spans="1:28" x14ac:dyDescent="0.3">
      <c r="C21" s="4" t="s">
        <v>21</v>
      </c>
      <c r="D21" s="4"/>
      <c r="E21" s="4"/>
      <c r="F21" s="4"/>
      <c r="G21" s="4"/>
      <c r="H21" s="4"/>
      <c r="I21" s="4"/>
      <c r="J21" s="4"/>
      <c r="K21" s="4"/>
      <c r="L21" s="4"/>
      <c r="Q21" s="4" t="s">
        <v>22</v>
      </c>
      <c r="R21" s="4"/>
      <c r="S21" s="4"/>
      <c r="T21" s="4"/>
      <c r="U21" s="4"/>
      <c r="V21" s="4"/>
      <c r="W21" s="4"/>
      <c r="X21" s="4"/>
      <c r="Y21" s="4"/>
      <c r="Z21" s="4"/>
    </row>
    <row r="22" spans="1:28" x14ac:dyDescent="0.3"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 t="s">
        <v>8</v>
      </c>
      <c r="N22" t="s">
        <v>9</v>
      </c>
      <c r="Q22">
        <v>1</v>
      </c>
      <c r="R22">
        <v>2</v>
      </c>
      <c r="S22">
        <v>3</v>
      </c>
      <c r="T22">
        <v>4</v>
      </c>
      <c r="U22">
        <v>5</v>
      </c>
      <c r="V22">
        <v>6</v>
      </c>
      <c r="W22">
        <v>7</v>
      </c>
      <c r="X22">
        <v>8</v>
      </c>
      <c r="Y22">
        <v>9</v>
      </c>
      <c r="Z22">
        <v>10</v>
      </c>
      <c r="AA22" t="s">
        <v>8</v>
      </c>
      <c r="AB22" t="s">
        <v>9</v>
      </c>
    </row>
    <row r="23" spans="1:28" x14ac:dyDescent="0.3">
      <c r="B23">
        <v>1</v>
      </c>
      <c r="C23">
        <v>2920.8439999999996</v>
      </c>
      <c r="D23">
        <v>2391.6239999999998</v>
      </c>
      <c r="E23">
        <v>2467.0659999999998</v>
      </c>
      <c r="F23">
        <v>2420.8999999999996</v>
      </c>
      <c r="G23">
        <v>2431.0339999999997</v>
      </c>
      <c r="H23">
        <v>2401.7579999999998</v>
      </c>
      <c r="I23">
        <v>2097.7379999999998</v>
      </c>
      <c r="J23">
        <v>2467.0659999999998</v>
      </c>
      <c r="K23">
        <v>2431.0339999999997</v>
      </c>
      <c r="L23">
        <v>2101.116</v>
      </c>
      <c r="M23">
        <v>2413.0179999999991</v>
      </c>
      <c r="N23">
        <v>226.49741822418682</v>
      </c>
      <c r="P23">
        <v>1</v>
      </c>
      <c r="Q23">
        <v>2446.7979999999998</v>
      </c>
      <c r="R23">
        <v>2097.7379999999998</v>
      </c>
      <c r="S23">
        <v>2116.8799999999997</v>
      </c>
      <c r="T23">
        <v>2093.2339999999999</v>
      </c>
      <c r="U23">
        <v>1829.7499999999998</v>
      </c>
      <c r="V23">
        <v>1822.9939999999999</v>
      </c>
      <c r="W23">
        <v>2101.116</v>
      </c>
      <c r="X23">
        <v>2120.2579999999998</v>
      </c>
      <c r="Y23">
        <v>2441.1679999999997</v>
      </c>
      <c r="Z23">
        <v>2478.3259999999996</v>
      </c>
      <c r="AA23">
        <v>2154.8262000000004</v>
      </c>
      <c r="AB23">
        <v>235.76135429134027</v>
      </c>
    </row>
    <row r="24" spans="1:28" x14ac:dyDescent="0.3">
      <c r="B24">
        <v>2</v>
      </c>
      <c r="C24">
        <v>2385.9939999999997</v>
      </c>
      <c r="D24">
        <v>1687.8739999999998</v>
      </c>
      <c r="E24">
        <v>1907.4439999999997</v>
      </c>
      <c r="F24">
        <v>2416.3959999999997</v>
      </c>
      <c r="G24">
        <v>2128.14</v>
      </c>
      <c r="H24">
        <v>2089.8559999999998</v>
      </c>
      <c r="I24">
        <v>2067.3359999999998</v>
      </c>
      <c r="J24">
        <v>2097.7379999999998</v>
      </c>
      <c r="K24">
        <v>2067.3359999999998</v>
      </c>
      <c r="L24">
        <v>2086.4779999999996</v>
      </c>
      <c r="M24">
        <v>2093.4591999999998</v>
      </c>
      <c r="N24">
        <v>208.59674666515986</v>
      </c>
      <c r="P24">
        <v>2</v>
      </c>
      <c r="Q24">
        <v>2067.3359999999998</v>
      </c>
      <c r="R24">
        <v>1762.1899999999998</v>
      </c>
      <c r="S24">
        <v>2024.5479999999998</v>
      </c>
      <c r="T24">
        <v>1803.8519999999999</v>
      </c>
      <c r="U24">
        <v>1803.8519999999999</v>
      </c>
      <c r="V24">
        <v>1792.5919999999999</v>
      </c>
      <c r="W24">
        <v>2075.2179999999998</v>
      </c>
      <c r="X24">
        <v>2075.2179999999998</v>
      </c>
      <c r="Y24">
        <v>2089.8559999999998</v>
      </c>
      <c r="Z24">
        <v>2059.4539999999997</v>
      </c>
      <c r="AA24">
        <v>1955.4116000000001</v>
      </c>
      <c r="AB24">
        <v>143.25564224932523</v>
      </c>
    </row>
    <row r="25" spans="1:28" x14ac:dyDescent="0.3">
      <c r="B25">
        <v>3</v>
      </c>
      <c r="C25">
        <v>1969.3739999999998</v>
      </c>
      <c r="D25">
        <v>1298.2779999999998</v>
      </c>
      <c r="E25">
        <v>1328.6799999999998</v>
      </c>
      <c r="F25">
        <v>2024.5479999999998</v>
      </c>
      <c r="G25">
        <v>1955.8619999999999</v>
      </c>
      <c r="H25">
        <v>2006.5319999999997</v>
      </c>
      <c r="I25">
        <v>1368.09</v>
      </c>
      <c r="J25">
        <v>1945.7279999999998</v>
      </c>
      <c r="K25">
        <v>1379.35</v>
      </c>
      <c r="L25">
        <v>1916.4519999999998</v>
      </c>
      <c r="M25">
        <v>1719.2893999999997</v>
      </c>
      <c r="N25">
        <v>325.41830743016266</v>
      </c>
      <c r="P25">
        <v>3</v>
      </c>
      <c r="Q25">
        <v>1673.2359999999999</v>
      </c>
      <c r="R25">
        <v>1507.7139999999999</v>
      </c>
      <c r="S25">
        <v>1678.8659999999998</v>
      </c>
      <c r="T25">
        <v>1681.1179999999999</v>
      </c>
      <c r="U25">
        <v>1357.9559999999999</v>
      </c>
      <c r="V25">
        <v>1527.9819999999997</v>
      </c>
      <c r="W25">
        <v>1673.2359999999999</v>
      </c>
      <c r="X25">
        <v>1485.194</v>
      </c>
      <c r="Y25">
        <v>1668.7319999999997</v>
      </c>
      <c r="Z25">
        <v>1681.1179999999999</v>
      </c>
      <c r="AA25">
        <v>1593.5152</v>
      </c>
      <c r="AB25">
        <v>115.41216207893052</v>
      </c>
    </row>
    <row r="26" spans="1:28" x14ac:dyDescent="0.3">
      <c r="B26">
        <v>4</v>
      </c>
      <c r="C26">
        <v>1460.4219999999998</v>
      </c>
      <c r="D26">
        <v>1126</v>
      </c>
      <c r="E26">
        <v>1119.2439999999999</v>
      </c>
      <c r="F26">
        <v>1462.6739999999998</v>
      </c>
      <c r="G26">
        <v>1328.6799999999998</v>
      </c>
      <c r="H26">
        <v>1320.7979999999998</v>
      </c>
      <c r="I26">
        <v>1190.1819999999998</v>
      </c>
      <c r="J26">
        <v>1324.1759999999999</v>
      </c>
      <c r="K26">
        <v>1404.1219999999998</v>
      </c>
      <c r="L26">
        <v>1284.7659999999998</v>
      </c>
      <c r="M26">
        <v>1302.1063999999997</v>
      </c>
      <c r="N26">
        <v>124.75551541154397</v>
      </c>
      <c r="P26">
        <v>4</v>
      </c>
      <c r="Q26">
        <v>1175.5439999999999</v>
      </c>
      <c r="R26">
        <v>1177.7959999999998</v>
      </c>
      <c r="S26">
        <v>1076.4559999999999</v>
      </c>
      <c r="T26">
        <v>1069.6999999999998</v>
      </c>
      <c r="U26">
        <v>1146.2679999999998</v>
      </c>
      <c r="V26">
        <v>1271.2539999999999</v>
      </c>
      <c r="W26">
        <v>1254.3639999999998</v>
      </c>
      <c r="X26">
        <v>1181.174</v>
      </c>
      <c r="Y26">
        <v>1183.4259999999999</v>
      </c>
      <c r="Z26">
        <v>1298.2779999999998</v>
      </c>
      <c r="AA26">
        <v>1183.4259999999999</v>
      </c>
      <c r="AB26">
        <v>75.860057269217023</v>
      </c>
    </row>
    <row r="27" spans="1:28" x14ac:dyDescent="0.3">
      <c r="B27">
        <v>5</v>
      </c>
      <c r="C27">
        <v>1226.2139999999999</v>
      </c>
      <c r="D27">
        <v>818.60199999999998</v>
      </c>
      <c r="E27">
        <v>877.15399999999988</v>
      </c>
      <c r="F27">
        <v>1135.0079999999998</v>
      </c>
      <c r="G27">
        <v>1140.6379999999999</v>
      </c>
      <c r="H27">
        <v>1120.3699999999999</v>
      </c>
      <c r="I27">
        <v>1129.3779999999999</v>
      </c>
      <c r="J27">
        <v>1200.3159999999998</v>
      </c>
      <c r="K27">
        <v>1091.0939999999998</v>
      </c>
      <c r="L27">
        <v>1094.472</v>
      </c>
      <c r="M27">
        <v>1083.3245999999999</v>
      </c>
      <c r="N27">
        <v>131.79219528080347</v>
      </c>
      <c r="P27">
        <v>5</v>
      </c>
      <c r="Q27">
        <v>1096.7239999999999</v>
      </c>
      <c r="R27">
        <v>1007.7699999999999</v>
      </c>
      <c r="S27">
        <v>1082.0859999999998</v>
      </c>
      <c r="T27">
        <v>1003.2659999999998</v>
      </c>
      <c r="U27">
        <v>928.94999999999993</v>
      </c>
      <c r="V27">
        <v>1094.472</v>
      </c>
      <c r="W27">
        <v>939.08399999999995</v>
      </c>
      <c r="X27">
        <v>1091.0939999999998</v>
      </c>
      <c r="Y27">
        <v>1008.896</v>
      </c>
      <c r="Z27">
        <v>1095.598</v>
      </c>
      <c r="AA27">
        <v>1034.7939999999999</v>
      </c>
      <c r="AB27">
        <v>66.045869972651914</v>
      </c>
    </row>
    <row r="28" spans="1:28" x14ac:dyDescent="0.3">
      <c r="B28">
        <v>6</v>
      </c>
      <c r="C28">
        <v>926.69799999999987</v>
      </c>
      <c r="D28">
        <v>888.41399999999987</v>
      </c>
      <c r="E28">
        <v>892.91799999999989</v>
      </c>
      <c r="F28">
        <v>816.34999999999991</v>
      </c>
      <c r="G28">
        <v>919.94199999999989</v>
      </c>
      <c r="H28">
        <v>871.52399999999989</v>
      </c>
      <c r="I28">
        <v>873.77599999999995</v>
      </c>
      <c r="J28">
        <v>871.52399999999989</v>
      </c>
      <c r="K28">
        <v>860.2639999999999</v>
      </c>
      <c r="L28">
        <v>796.08199999999988</v>
      </c>
      <c r="M28">
        <v>871.74919999999986</v>
      </c>
      <c r="N28">
        <v>40.822741387613839</v>
      </c>
      <c r="P28">
        <v>6</v>
      </c>
      <c r="Q28">
        <v>851.25599999999997</v>
      </c>
      <c r="R28">
        <v>853.50799999999992</v>
      </c>
      <c r="S28">
        <v>810.71999999999991</v>
      </c>
      <c r="T28">
        <v>807.34199999999987</v>
      </c>
      <c r="U28">
        <v>468.41599999999994</v>
      </c>
      <c r="V28">
        <v>467.28999999999996</v>
      </c>
      <c r="W28">
        <v>811.84599999999989</v>
      </c>
      <c r="X28">
        <v>638.44199999999989</v>
      </c>
      <c r="Y28">
        <v>646.32399999999996</v>
      </c>
      <c r="Z28">
        <v>676.72599999999989</v>
      </c>
      <c r="AA28">
        <v>703.1869999999999</v>
      </c>
      <c r="AB28">
        <v>148.18514603997579</v>
      </c>
    </row>
    <row r="29" spans="1:28" x14ac:dyDescent="0.3">
      <c r="B29">
        <v>7</v>
      </c>
      <c r="C29">
        <v>954.84799999999996</v>
      </c>
      <c r="D29">
        <v>762.30199999999991</v>
      </c>
      <c r="E29">
        <v>534.84999999999991</v>
      </c>
      <c r="F29">
        <v>833.2399999999999</v>
      </c>
      <c r="G29">
        <v>830.98799999999994</v>
      </c>
      <c r="H29">
        <v>891.79199999999992</v>
      </c>
      <c r="I29">
        <v>829.86199999999997</v>
      </c>
      <c r="J29">
        <v>829.86199999999997</v>
      </c>
      <c r="K29">
        <v>869.27199999999993</v>
      </c>
      <c r="L29">
        <v>868.14599999999996</v>
      </c>
      <c r="M29">
        <v>820.51620000000003</v>
      </c>
      <c r="N29">
        <v>112.15629500319729</v>
      </c>
      <c r="P29">
        <v>7</v>
      </c>
      <c r="Q29">
        <v>872.64999999999986</v>
      </c>
      <c r="R29">
        <v>870.39799999999991</v>
      </c>
      <c r="S29">
        <v>755.54599999999994</v>
      </c>
      <c r="T29">
        <v>766.80599999999993</v>
      </c>
      <c r="U29">
        <v>811.84599999999989</v>
      </c>
      <c r="V29">
        <v>810.71999999999991</v>
      </c>
      <c r="W29">
        <v>752.16799999999989</v>
      </c>
      <c r="X29">
        <v>810.71999999999991</v>
      </c>
      <c r="Y29">
        <v>867.01999999999987</v>
      </c>
      <c r="Z29">
        <v>758.92399999999998</v>
      </c>
      <c r="AA29">
        <v>807.67979999999989</v>
      </c>
      <c r="AB29">
        <v>48.943380316897212</v>
      </c>
    </row>
    <row r="30" spans="1:28" x14ac:dyDescent="0.3">
      <c r="B30">
        <v>8</v>
      </c>
      <c r="C30">
        <v>778.06599999999992</v>
      </c>
      <c r="D30">
        <v>432.38399999999996</v>
      </c>
      <c r="E30">
        <v>459.40799999999996</v>
      </c>
      <c r="F30">
        <v>720.63999999999987</v>
      </c>
      <c r="G30">
        <v>764.55399999999997</v>
      </c>
      <c r="H30">
        <v>775.81399999999996</v>
      </c>
      <c r="I30">
        <v>721.76599999999996</v>
      </c>
      <c r="J30">
        <v>713.8839999999999</v>
      </c>
      <c r="K30">
        <v>709.37999999999988</v>
      </c>
      <c r="L30">
        <v>698.11999999999989</v>
      </c>
      <c r="M30">
        <v>677.40159999999992</v>
      </c>
      <c r="N30">
        <v>125.42784183851151</v>
      </c>
      <c r="P30">
        <v>8</v>
      </c>
      <c r="Q30">
        <v>694.74199999999996</v>
      </c>
      <c r="R30">
        <v>689.11199999999997</v>
      </c>
      <c r="S30">
        <v>658.70999999999992</v>
      </c>
      <c r="T30">
        <v>657.58399999999995</v>
      </c>
      <c r="U30">
        <v>695.86799999999994</v>
      </c>
      <c r="V30">
        <v>628.30799999999999</v>
      </c>
      <c r="W30">
        <v>466.16399999999993</v>
      </c>
      <c r="X30">
        <v>660.96199999999999</v>
      </c>
      <c r="Y30">
        <v>659.8359999999999</v>
      </c>
      <c r="Z30">
        <v>628.30799999999999</v>
      </c>
      <c r="AA30">
        <v>643.95939999999996</v>
      </c>
      <c r="AB30">
        <v>66.964031944519789</v>
      </c>
    </row>
    <row r="31" spans="1:28" x14ac:dyDescent="0.3">
      <c r="B31">
        <v>9</v>
      </c>
      <c r="C31">
        <v>684.60799999999995</v>
      </c>
      <c r="D31">
        <v>468.41599999999994</v>
      </c>
      <c r="E31">
        <v>512.32999999999993</v>
      </c>
      <c r="F31">
        <v>462.78599999999994</v>
      </c>
      <c r="G31">
        <v>436.88799999999998</v>
      </c>
      <c r="H31">
        <v>408.73799999999994</v>
      </c>
      <c r="I31">
        <v>458.28199999999998</v>
      </c>
      <c r="J31">
        <v>418.87199999999996</v>
      </c>
      <c r="K31">
        <v>418.87199999999996</v>
      </c>
      <c r="L31">
        <v>418.87199999999996</v>
      </c>
      <c r="M31">
        <v>468.8664</v>
      </c>
      <c r="N31">
        <v>82.137478784995281</v>
      </c>
      <c r="P31">
        <v>9</v>
      </c>
      <c r="Q31">
        <v>675.59999999999991</v>
      </c>
      <c r="R31">
        <v>678.97799999999995</v>
      </c>
      <c r="S31">
        <v>644.07199999999989</v>
      </c>
      <c r="T31">
        <v>649.70199999999988</v>
      </c>
      <c r="U31">
        <v>678.97799999999995</v>
      </c>
      <c r="V31">
        <v>649.70199999999988</v>
      </c>
      <c r="W31">
        <v>645.19799999999998</v>
      </c>
      <c r="X31">
        <v>675.59999999999991</v>
      </c>
      <c r="Y31">
        <v>646.32399999999996</v>
      </c>
      <c r="Z31">
        <v>641.81999999999994</v>
      </c>
      <c r="AA31">
        <v>658.59739999999988</v>
      </c>
      <c r="AB31">
        <v>16.295259952922919</v>
      </c>
    </row>
    <row r="32" spans="1:28" x14ac:dyDescent="0.3">
      <c r="B32">
        <v>10</v>
      </c>
      <c r="E32">
        <v>591.15</v>
      </c>
      <c r="F32">
        <v>354.68999999999994</v>
      </c>
      <c r="G32">
        <v>467.28999999999996</v>
      </c>
      <c r="H32">
        <v>511.20399999999995</v>
      </c>
      <c r="I32">
        <v>511.20399999999995</v>
      </c>
      <c r="J32">
        <v>510.07799999999997</v>
      </c>
      <c r="K32">
        <v>386.21799999999996</v>
      </c>
      <c r="L32">
        <v>461.65999999999997</v>
      </c>
      <c r="M32">
        <v>474.1867499999999</v>
      </c>
      <c r="N32">
        <v>75.528231368428777</v>
      </c>
      <c r="P32">
        <v>10</v>
      </c>
      <c r="Q32">
        <v>600.1579999999999</v>
      </c>
      <c r="R32">
        <v>626.05599999999993</v>
      </c>
      <c r="S32">
        <v>619.29999999999995</v>
      </c>
      <c r="T32">
        <v>596.78</v>
      </c>
      <c r="U32">
        <v>624.92999999999995</v>
      </c>
      <c r="V32">
        <v>594.52799999999991</v>
      </c>
      <c r="W32">
        <v>575.38599999999997</v>
      </c>
      <c r="X32">
        <v>601.28399999999999</v>
      </c>
      <c r="Y32">
        <v>599.03199999999993</v>
      </c>
      <c r="Z32">
        <v>600.1579999999999</v>
      </c>
      <c r="AA32">
        <v>603.76119999999992</v>
      </c>
      <c r="AB32">
        <v>15.564345185926282</v>
      </c>
    </row>
  </sheetData>
  <mergeCells count="8">
    <mergeCell ref="Q21:Z21"/>
    <mergeCell ref="C20:L20"/>
    <mergeCell ref="C21:L21"/>
    <mergeCell ref="C1:L1"/>
    <mergeCell ref="Q1:Z1"/>
    <mergeCell ref="C2:L2"/>
    <mergeCell ref="Q2:Z2"/>
    <mergeCell ref="Q20:Z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CFA5E-49C0-4838-B3BE-C99B3F57D655}">
  <dimension ref="A1:J27"/>
  <sheetViews>
    <sheetView workbookViewId="0">
      <selection activeCell="E24" sqref="E24"/>
    </sheetView>
  </sheetViews>
  <sheetFormatPr defaultRowHeight="14.4" x14ac:dyDescent="0.3"/>
  <cols>
    <col min="2" max="2" width="17" bestFit="1" customWidth="1"/>
    <col min="3" max="3" width="19.5546875" bestFit="1" customWidth="1"/>
    <col min="4" max="4" width="17.44140625" bestFit="1" customWidth="1"/>
    <col min="8" max="8" width="17" bestFit="1" customWidth="1"/>
    <col min="9" max="9" width="19.5546875" bestFit="1" customWidth="1"/>
    <col min="10" max="10" width="17.44140625" bestFit="1" customWidth="1"/>
  </cols>
  <sheetData>
    <row r="1" spans="1:10" x14ac:dyDescent="0.3">
      <c r="A1" s="4" t="s">
        <v>27</v>
      </c>
      <c r="B1" s="4"/>
      <c r="C1" s="4"/>
      <c r="D1" s="4"/>
      <c r="G1" s="4" t="s">
        <v>28</v>
      </c>
      <c r="H1" s="4"/>
      <c r="I1" s="4"/>
      <c r="J1" s="4"/>
    </row>
    <row r="2" spans="1:10" x14ac:dyDescent="0.3">
      <c r="A2" t="s">
        <v>23</v>
      </c>
      <c r="B2" t="s">
        <v>24</v>
      </c>
      <c r="C2" t="s">
        <v>25</v>
      </c>
      <c r="D2" t="s">
        <v>26</v>
      </c>
      <c r="G2" t="s">
        <v>23</v>
      </c>
      <c r="H2" t="s">
        <v>24</v>
      </c>
      <c r="I2" t="s">
        <v>25</v>
      </c>
      <c r="J2" t="s">
        <v>26</v>
      </c>
    </row>
    <row r="3" spans="1:10" x14ac:dyDescent="0.3">
      <c r="A3">
        <v>1</v>
      </c>
      <c r="B3">
        <v>4797.5481999999993</v>
      </c>
      <c r="C3">
        <v>4797.5481999999993</v>
      </c>
      <c r="D3">
        <v>4798.4582524271855</v>
      </c>
      <c r="G3">
        <v>1</v>
      </c>
      <c r="H3">
        <v>2577.8080999999997</v>
      </c>
      <c r="I3">
        <v>2577.8080999999997</v>
      </c>
      <c r="J3">
        <v>2578.2970873786408</v>
      </c>
    </row>
    <row r="4" spans="1:10" x14ac:dyDescent="0.3">
      <c r="A4">
        <v>2</v>
      </c>
      <c r="B4">
        <v>4797.5481999999993</v>
      </c>
      <c r="C4">
        <v>4667.0447999999988</v>
      </c>
      <c r="D4">
        <v>5067.302928957597</v>
      </c>
      <c r="G4">
        <v>2</v>
      </c>
      <c r="H4">
        <v>2577.8080999999997</v>
      </c>
      <c r="I4">
        <v>2172.7858999999999</v>
      </c>
      <c r="J4">
        <v>2359.1297763132179</v>
      </c>
    </row>
    <row r="5" spans="1:10" x14ac:dyDescent="0.3">
      <c r="A5">
        <v>3</v>
      </c>
      <c r="B5">
        <v>4797.5481999999993</v>
      </c>
      <c r="C5">
        <v>3957.6647999999996</v>
      </c>
      <c r="D5">
        <v>5181.9479272842827</v>
      </c>
      <c r="G5">
        <v>3</v>
      </c>
      <c r="H5">
        <v>2577.8080999999997</v>
      </c>
      <c r="I5">
        <v>1700.4739399999999</v>
      </c>
      <c r="J5">
        <v>2226.5067543830237</v>
      </c>
    </row>
    <row r="6" spans="1:10" x14ac:dyDescent="0.3">
      <c r="A6">
        <v>4</v>
      </c>
      <c r="B6">
        <v>4797.5481999999993</v>
      </c>
      <c r="C6">
        <v>3338.9277999999999</v>
      </c>
      <c r="D6">
        <v>5390.9876198850434</v>
      </c>
      <c r="G6">
        <v>4</v>
      </c>
      <c r="H6">
        <v>2577.8080999999997</v>
      </c>
      <c r="I6">
        <v>1140.7843799999996</v>
      </c>
      <c r="J6">
        <v>1841.8950147823602</v>
      </c>
    </row>
    <row r="7" spans="1:10" x14ac:dyDescent="0.3">
      <c r="A7">
        <v>5</v>
      </c>
      <c r="B7">
        <v>4797.5481999999993</v>
      </c>
      <c r="C7">
        <v>2699.1345999999994</v>
      </c>
      <c r="D7">
        <v>5300.4827294316601</v>
      </c>
      <c r="G7">
        <v>5</v>
      </c>
      <c r="H7">
        <v>2577.8080999999997</v>
      </c>
      <c r="I7">
        <v>1046.97732</v>
      </c>
      <c r="J7">
        <v>2056.0238836427966</v>
      </c>
    </row>
    <row r="8" spans="1:10" x14ac:dyDescent="0.3">
      <c r="A8">
        <v>6</v>
      </c>
      <c r="B8">
        <v>4797.5481999999993</v>
      </c>
      <c r="C8">
        <v>2201.893</v>
      </c>
      <c r="D8">
        <v>5146.4543465799643</v>
      </c>
      <c r="G8">
        <v>6</v>
      </c>
      <c r="H8">
        <v>2577.8080999999997</v>
      </c>
      <c r="I8">
        <v>714.27809999999999</v>
      </c>
      <c r="J8">
        <v>1669.4724186924061</v>
      </c>
    </row>
    <row r="9" spans="1:10" x14ac:dyDescent="0.3">
      <c r="A9">
        <v>7</v>
      </c>
      <c r="B9">
        <v>4797.5481999999993</v>
      </c>
      <c r="C9">
        <v>1763.6537999999996</v>
      </c>
      <c r="D9">
        <v>4806.2137046636608</v>
      </c>
      <c r="G9">
        <v>7</v>
      </c>
      <c r="H9">
        <v>2577.8080999999997</v>
      </c>
      <c r="I9">
        <v>771.80543999999986</v>
      </c>
      <c r="J9">
        <v>2103.2823352644186</v>
      </c>
    </row>
    <row r="10" spans="1:10" x14ac:dyDescent="0.3">
      <c r="A10">
        <v>8</v>
      </c>
      <c r="B10">
        <v>4797.5481999999993</v>
      </c>
      <c r="C10">
        <v>1525.5047999999999</v>
      </c>
      <c r="D10">
        <v>4762.6381964388338</v>
      </c>
      <c r="G10">
        <v>8</v>
      </c>
      <c r="H10">
        <v>2577.8080999999997</v>
      </c>
      <c r="I10">
        <v>596.14943999999991</v>
      </c>
      <c r="J10">
        <v>1861.18332353305</v>
      </c>
    </row>
    <row r="11" spans="1:10" x14ac:dyDescent="0.3">
      <c r="A11">
        <v>9</v>
      </c>
      <c r="B11">
        <v>4797.5481999999993</v>
      </c>
      <c r="C11">
        <v>1188.3803999999998</v>
      </c>
      <c r="D11">
        <v>4188.8429569572927</v>
      </c>
      <c r="G11">
        <v>9</v>
      </c>
      <c r="H11">
        <v>2577.8080999999997</v>
      </c>
      <c r="I11">
        <v>619.90803999999991</v>
      </c>
      <c r="J11">
        <v>2185.072580560231</v>
      </c>
    </row>
    <row r="12" spans="1:10" x14ac:dyDescent="0.3">
      <c r="A12">
        <v>10</v>
      </c>
      <c r="B12">
        <v>4797.5481999999993</v>
      </c>
      <c r="C12">
        <v>1089.7427999999998</v>
      </c>
      <c r="D12">
        <v>4284.6394289605305</v>
      </c>
      <c r="G12">
        <v>10</v>
      </c>
      <c r="H12">
        <v>2577.8080999999997</v>
      </c>
      <c r="I12">
        <v>587.32159999999999</v>
      </c>
      <c r="J12">
        <v>2309.2249701857954</v>
      </c>
    </row>
    <row r="16" spans="1:10" x14ac:dyDescent="0.3">
      <c r="A16" s="4" t="s">
        <v>29</v>
      </c>
      <c r="B16" s="4"/>
      <c r="C16" s="4"/>
      <c r="D16" s="4"/>
      <c r="G16" s="4" t="s">
        <v>30</v>
      </c>
      <c r="H16" s="4"/>
      <c r="I16" s="4"/>
      <c r="J16" s="4"/>
    </row>
    <row r="17" spans="1:10" x14ac:dyDescent="0.3">
      <c r="A17" t="s">
        <v>23</v>
      </c>
      <c r="B17" t="s">
        <v>24</v>
      </c>
      <c r="C17" t="s">
        <v>25</v>
      </c>
      <c r="D17" t="s">
        <v>26</v>
      </c>
      <c r="G17" t="s">
        <v>23</v>
      </c>
      <c r="H17" t="s">
        <v>24</v>
      </c>
      <c r="I17" t="s">
        <v>25</v>
      </c>
      <c r="J17" t="s">
        <v>26</v>
      </c>
    </row>
    <row r="18" spans="1:10" x14ac:dyDescent="0.3">
      <c r="A18">
        <v>1</v>
      </c>
      <c r="B18">
        <v>2413.0179999999991</v>
      </c>
      <c r="C18">
        <v>2413.0179999999991</v>
      </c>
      <c r="D18">
        <v>2413.4757281553402</v>
      </c>
      <c r="G18">
        <v>1</v>
      </c>
      <c r="H18">
        <v>2154.8262000000004</v>
      </c>
      <c r="I18">
        <v>2154.8262000000004</v>
      </c>
      <c r="J18">
        <v>2155.2349514563111</v>
      </c>
    </row>
    <row r="19" spans="1:10" x14ac:dyDescent="0.3">
      <c r="A19">
        <v>2</v>
      </c>
      <c r="B19">
        <v>2413.0179999999991</v>
      </c>
      <c r="C19">
        <v>2093.4591999999998</v>
      </c>
      <c r="D19">
        <v>2272.9998083183664</v>
      </c>
      <c r="G19">
        <v>2</v>
      </c>
      <c r="H19">
        <v>2154.8262000000004</v>
      </c>
      <c r="I19">
        <v>1955.4116000000001</v>
      </c>
      <c r="J19">
        <v>2123.1128803386805</v>
      </c>
    </row>
    <row r="20" spans="1:10" x14ac:dyDescent="0.3">
      <c r="A20">
        <v>3</v>
      </c>
      <c r="B20">
        <v>2413.0179999999991</v>
      </c>
      <c r="C20">
        <v>1719.2893999999997</v>
      </c>
      <c r="D20">
        <v>2251.1426795750458</v>
      </c>
      <c r="G20">
        <v>3</v>
      </c>
      <c r="H20">
        <v>2154.8262000000004</v>
      </c>
      <c r="I20">
        <v>1593.5152</v>
      </c>
      <c r="J20">
        <v>2086.4608816128134</v>
      </c>
    </row>
    <row r="21" spans="1:10" x14ac:dyDescent="0.3">
      <c r="A21">
        <v>4</v>
      </c>
      <c r="B21">
        <v>2413.0179999999991</v>
      </c>
      <c r="C21">
        <v>1302.1063999999997</v>
      </c>
      <c r="D21">
        <v>2102.3633641233819</v>
      </c>
      <c r="G21">
        <v>4</v>
      </c>
      <c r="H21">
        <v>2154.8262000000004</v>
      </c>
      <c r="I21">
        <v>1183.4259999999999</v>
      </c>
      <c r="J21">
        <v>1910.7435971062557</v>
      </c>
    </row>
    <row r="22" spans="1:10" x14ac:dyDescent="0.3">
      <c r="A22">
        <v>5</v>
      </c>
      <c r="B22">
        <v>2413.0179999999991</v>
      </c>
      <c r="C22">
        <v>1083.3245999999999</v>
      </c>
      <c r="D22">
        <v>2127.4016244571362</v>
      </c>
      <c r="G22">
        <v>5</v>
      </c>
      <c r="H22">
        <v>2154.8262000000004</v>
      </c>
      <c r="I22">
        <v>1034.7939999999999</v>
      </c>
      <c r="J22">
        <v>2032.0986309906541</v>
      </c>
    </row>
    <row r="23" spans="1:10" x14ac:dyDescent="0.3">
      <c r="A23">
        <v>6</v>
      </c>
      <c r="B23">
        <v>2413.0179999999991</v>
      </c>
      <c r="C23">
        <v>871.74919999999986</v>
      </c>
      <c r="D23">
        <v>2037.5274636268005</v>
      </c>
      <c r="G23">
        <v>6</v>
      </c>
      <c r="H23">
        <v>2154.8262000000004</v>
      </c>
      <c r="I23">
        <v>703.1869999999999</v>
      </c>
      <c r="J23">
        <v>1643.5493425922718</v>
      </c>
    </row>
    <row r="24" spans="1:10" x14ac:dyDescent="0.3">
      <c r="A24">
        <v>7</v>
      </c>
      <c r="B24">
        <v>2413.0179999999991</v>
      </c>
      <c r="C24">
        <v>820.51620000000003</v>
      </c>
      <c r="D24">
        <v>2236.0262571591711</v>
      </c>
      <c r="G24">
        <v>7</v>
      </c>
      <c r="H24">
        <v>2154.8262000000004</v>
      </c>
      <c r="I24">
        <v>807.67979999999989</v>
      </c>
      <c r="J24">
        <v>2201.0451959109005</v>
      </c>
    </row>
    <row r="25" spans="1:10" x14ac:dyDescent="0.3">
      <c r="A25">
        <v>8</v>
      </c>
      <c r="B25">
        <v>2413.0179999999991</v>
      </c>
      <c r="C25">
        <v>677.40159999999992</v>
      </c>
      <c r="D25">
        <v>2114.8532174325383</v>
      </c>
      <c r="G25">
        <v>8</v>
      </c>
      <c r="H25">
        <v>2154.8262000000004</v>
      </c>
      <c r="I25">
        <v>643.95939999999996</v>
      </c>
      <c r="J25">
        <v>2010.4464013458587</v>
      </c>
    </row>
    <row r="26" spans="1:10" x14ac:dyDescent="0.3">
      <c r="A26">
        <v>9</v>
      </c>
      <c r="B26">
        <v>2413.0179999999991</v>
      </c>
      <c r="C26">
        <v>468.8664</v>
      </c>
      <c r="D26">
        <v>1652.6759591406258</v>
      </c>
      <c r="G26">
        <v>9</v>
      </c>
      <c r="H26">
        <v>2154.8262000000004</v>
      </c>
      <c r="I26">
        <v>658.59739999999988</v>
      </c>
      <c r="J26">
        <v>2321.4461299263976</v>
      </c>
    </row>
    <row r="27" spans="1:10" x14ac:dyDescent="0.3">
      <c r="A27">
        <v>10</v>
      </c>
      <c r="B27">
        <v>2413.0179999999991</v>
      </c>
      <c r="C27">
        <v>474.1867499999999</v>
      </c>
      <c r="D27">
        <v>1864.4025413525555</v>
      </c>
      <c r="G27">
        <v>10</v>
      </c>
      <c r="H27">
        <v>2154.8262000000004</v>
      </c>
      <c r="I27">
        <v>603.76119999999992</v>
      </c>
      <c r="J27">
        <v>2373.8620188144623</v>
      </c>
    </row>
  </sheetData>
  <mergeCells count="4">
    <mergeCell ref="A1:D1"/>
    <mergeCell ref="G1:J1"/>
    <mergeCell ref="A16:D16"/>
    <mergeCell ref="G16:J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9C7EC-BDE6-4643-8289-FB753B4632ED}">
  <dimension ref="A1:C201"/>
  <sheetViews>
    <sheetView tabSelected="1" workbookViewId="0">
      <selection activeCell="H186" sqref="H186"/>
    </sheetView>
  </sheetViews>
  <sheetFormatPr defaultRowHeight="14.4" x14ac:dyDescent="0.3"/>
  <cols>
    <col min="3" max="3" width="10.6640625" bestFit="1" customWidth="1"/>
  </cols>
  <sheetData>
    <row r="1" spans="1:3" x14ac:dyDescent="0.3">
      <c r="A1" t="s">
        <v>10</v>
      </c>
      <c r="B1" t="s">
        <v>11</v>
      </c>
      <c r="C1" t="s">
        <v>12</v>
      </c>
    </row>
    <row r="2" spans="1:3" x14ac:dyDescent="0.3">
      <c r="A2">
        <v>1</v>
      </c>
      <c r="B2">
        <v>2173</v>
      </c>
      <c r="C2" t="s">
        <v>13</v>
      </c>
    </row>
    <row r="3" spans="1:3" x14ac:dyDescent="0.3">
      <c r="A3">
        <v>1</v>
      </c>
      <c r="B3">
        <v>1863</v>
      </c>
      <c r="C3" t="s">
        <v>13</v>
      </c>
    </row>
    <row r="4" spans="1:3" x14ac:dyDescent="0.3">
      <c r="A4">
        <v>1</v>
      </c>
      <c r="B4">
        <v>1880</v>
      </c>
      <c r="C4" t="s">
        <v>13</v>
      </c>
    </row>
    <row r="5" spans="1:3" x14ac:dyDescent="0.3">
      <c r="A5">
        <v>1</v>
      </c>
      <c r="B5">
        <v>1859</v>
      </c>
      <c r="C5" t="s">
        <v>13</v>
      </c>
    </row>
    <row r="6" spans="1:3" x14ac:dyDescent="0.3">
      <c r="A6">
        <v>1</v>
      </c>
      <c r="B6">
        <v>1625</v>
      </c>
      <c r="C6" t="s">
        <v>13</v>
      </c>
    </row>
    <row r="7" spans="1:3" x14ac:dyDescent="0.3">
      <c r="A7">
        <v>1</v>
      </c>
      <c r="B7">
        <v>1619</v>
      </c>
      <c r="C7" t="s">
        <v>13</v>
      </c>
    </row>
    <row r="8" spans="1:3" x14ac:dyDescent="0.3">
      <c r="A8">
        <v>1</v>
      </c>
      <c r="B8">
        <v>1866</v>
      </c>
      <c r="C8" t="s">
        <v>13</v>
      </c>
    </row>
    <row r="9" spans="1:3" x14ac:dyDescent="0.3">
      <c r="A9">
        <v>1</v>
      </c>
      <c r="B9">
        <v>1883</v>
      </c>
      <c r="C9" t="s">
        <v>13</v>
      </c>
    </row>
    <row r="10" spans="1:3" x14ac:dyDescent="0.3">
      <c r="A10">
        <v>1</v>
      </c>
      <c r="B10">
        <v>2168</v>
      </c>
      <c r="C10" t="s">
        <v>13</v>
      </c>
    </row>
    <row r="11" spans="1:3" x14ac:dyDescent="0.3">
      <c r="A11">
        <v>1</v>
      </c>
      <c r="B11">
        <v>2201</v>
      </c>
      <c r="C11" t="s">
        <v>13</v>
      </c>
    </row>
    <row r="12" spans="1:3" x14ac:dyDescent="0.3">
      <c r="A12">
        <v>2</v>
      </c>
      <c r="B12">
        <v>1836</v>
      </c>
      <c r="C12" t="s">
        <v>13</v>
      </c>
    </row>
    <row r="13" spans="1:3" x14ac:dyDescent="0.3">
      <c r="A13">
        <v>2</v>
      </c>
      <c r="B13">
        <v>1565</v>
      </c>
      <c r="C13" t="s">
        <v>13</v>
      </c>
    </row>
    <row r="14" spans="1:3" x14ac:dyDescent="0.3">
      <c r="A14">
        <v>2</v>
      </c>
      <c r="B14">
        <v>1798</v>
      </c>
      <c r="C14" t="s">
        <v>13</v>
      </c>
    </row>
    <row r="15" spans="1:3" x14ac:dyDescent="0.3">
      <c r="A15">
        <v>2</v>
      </c>
      <c r="B15">
        <v>1602</v>
      </c>
      <c r="C15" t="s">
        <v>13</v>
      </c>
    </row>
    <row r="16" spans="1:3" x14ac:dyDescent="0.3">
      <c r="A16">
        <v>2</v>
      </c>
      <c r="B16">
        <v>1602</v>
      </c>
      <c r="C16" t="s">
        <v>13</v>
      </c>
    </row>
    <row r="17" spans="1:3" x14ac:dyDescent="0.3">
      <c r="A17">
        <v>2</v>
      </c>
      <c r="B17">
        <v>1592</v>
      </c>
      <c r="C17" t="s">
        <v>13</v>
      </c>
    </row>
    <row r="18" spans="1:3" x14ac:dyDescent="0.3">
      <c r="A18">
        <v>2</v>
      </c>
      <c r="B18">
        <v>1843</v>
      </c>
      <c r="C18" t="s">
        <v>13</v>
      </c>
    </row>
    <row r="19" spans="1:3" x14ac:dyDescent="0.3">
      <c r="A19">
        <v>2</v>
      </c>
      <c r="B19">
        <v>1843</v>
      </c>
      <c r="C19" t="s">
        <v>13</v>
      </c>
    </row>
    <row r="20" spans="1:3" x14ac:dyDescent="0.3">
      <c r="A20">
        <v>2</v>
      </c>
      <c r="B20">
        <v>1856</v>
      </c>
      <c r="C20" t="s">
        <v>13</v>
      </c>
    </row>
    <row r="21" spans="1:3" x14ac:dyDescent="0.3">
      <c r="A21">
        <v>2</v>
      </c>
      <c r="B21">
        <v>1829</v>
      </c>
      <c r="C21" t="s">
        <v>13</v>
      </c>
    </row>
    <row r="22" spans="1:3" x14ac:dyDescent="0.3">
      <c r="A22">
        <v>3</v>
      </c>
      <c r="B22">
        <v>1486</v>
      </c>
      <c r="C22" t="s">
        <v>13</v>
      </c>
    </row>
    <row r="23" spans="1:3" x14ac:dyDescent="0.3">
      <c r="A23">
        <v>3</v>
      </c>
      <c r="B23">
        <v>1339</v>
      </c>
      <c r="C23" t="s">
        <v>13</v>
      </c>
    </row>
    <row r="24" spans="1:3" x14ac:dyDescent="0.3">
      <c r="A24">
        <v>3</v>
      </c>
      <c r="B24">
        <v>1491</v>
      </c>
      <c r="C24" t="s">
        <v>13</v>
      </c>
    </row>
    <row r="25" spans="1:3" x14ac:dyDescent="0.3">
      <c r="A25">
        <v>3</v>
      </c>
      <c r="B25">
        <v>1493</v>
      </c>
      <c r="C25" t="s">
        <v>13</v>
      </c>
    </row>
    <row r="26" spans="1:3" x14ac:dyDescent="0.3">
      <c r="A26">
        <v>3</v>
      </c>
      <c r="B26">
        <v>1206</v>
      </c>
      <c r="C26" t="s">
        <v>13</v>
      </c>
    </row>
    <row r="27" spans="1:3" x14ac:dyDescent="0.3">
      <c r="A27">
        <v>3</v>
      </c>
      <c r="B27">
        <v>1357</v>
      </c>
      <c r="C27" t="s">
        <v>13</v>
      </c>
    </row>
    <row r="28" spans="1:3" x14ac:dyDescent="0.3">
      <c r="A28">
        <v>3</v>
      </c>
      <c r="B28">
        <v>1486</v>
      </c>
      <c r="C28" t="s">
        <v>13</v>
      </c>
    </row>
    <row r="29" spans="1:3" x14ac:dyDescent="0.3">
      <c r="A29">
        <v>3</v>
      </c>
      <c r="B29">
        <v>1319</v>
      </c>
      <c r="C29" t="s">
        <v>13</v>
      </c>
    </row>
    <row r="30" spans="1:3" x14ac:dyDescent="0.3">
      <c r="A30">
        <v>3</v>
      </c>
      <c r="B30">
        <v>1482</v>
      </c>
      <c r="C30" t="s">
        <v>13</v>
      </c>
    </row>
    <row r="31" spans="1:3" x14ac:dyDescent="0.3">
      <c r="A31">
        <v>3</v>
      </c>
      <c r="B31">
        <v>1493</v>
      </c>
      <c r="C31" t="s">
        <v>13</v>
      </c>
    </row>
    <row r="32" spans="1:3" x14ac:dyDescent="0.3">
      <c r="A32">
        <v>4</v>
      </c>
      <c r="B32">
        <v>1044</v>
      </c>
      <c r="C32" t="s">
        <v>13</v>
      </c>
    </row>
    <row r="33" spans="1:3" x14ac:dyDescent="0.3">
      <c r="A33">
        <v>4</v>
      </c>
      <c r="B33">
        <v>1046</v>
      </c>
      <c r="C33" t="s">
        <v>13</v>
      </c>
    </row>
    <row r="34" spans="1:3" x14ac:dyDescent="0.3">
      <c r="A34">
        <v>4</v>
      </c>
      <c r="B34">
        <v>956</v>
      </c>
      <c r="C34" t="s">
        <v>13</v>
      </c>
    </row>
    <row r="35" spans="1:3" x14ac:dyDescent="0.3">
      <c r="A35">
        <v>4</v>
      </c>
      <c r="B35">
        <v>950</v>
      </c>
      <c r="C35" t="s">
        <v>13</v>
      </c>
    </row>
    <row r="36" spans="1:3" x14ac:dyDescent="0.3">
      <c r="A36">
        <v>4</v>
      </c>
      <c r="B36">
        <v>1018</v>
      </c>
      <c r="C36" t="s">
        <v>13</v>
      </c>
    </row>
    <row r="37" spans="1:3" x14ac:dyDescent="0.3">
      <c r="A37">
        <v>4</v>
      </c>
      <c r="B37">
        <v>1129</v>
      </c>
      <c r="C37" t="s">
        <v>13</v>
      </c>
    </row>
    <row r="38" spans="1:3" x14ac:dyDescent="0.3">
      <c r="A38">
        <v>4</v>
      </c>
      <c r="B38">
        <v>1114</v>
      </c>
      <c r="C38" t="s">
        <v>13</v>
      </c>
    </row>
    <row r="39" spans="1:3" x14ac:dyDescent="0.3">
      <c r="A39">
        <v>4</v>
      </c>
      <c r="B39">
        <v>1049</v>
      </c>
      <c r="C39" t="s">
        <v>13</v>
      </c>
    </row>
    <row r="40" spans="1:3" x14ac:dyDescent="0.3">
      <c r="A40">
        <v>4</v>
      </c>
      <c r="B40">
        <v>1051</v>
      </c>
      <c r="C40" t="s">
        <v>13</v>
      </c>
    </row>
    <row r="41" spans="1:3" x14ac:dyDescent="0.3">
      <c r="A41">
        <v>4</v>
      </c>
      <c r="B41">
        <v>1153</v>
      </c>
      <c r="C41" t="s">
        <v>13</v>
      </c>
    </row>
    <row r="42" spans="1:3" x14ac:dyDescent="0.3">
      <c r="A42">
        <v>5</v>
      </c>
      <c r="B42">
        <v>974</v>
      </c>
      <c r="C42" t="s">
        <v>13</v>
      </c>
    </row>
    <row r="43" spans="1:3" x14ac:dyDescent="0.3">
      <c r="A43">
        <v>5</v>
      </c>
      <c r="B43">
        <v>895</v>
      </c>
      <c r="C43" t="s">
        <v>13</v>
      </c>
    </row>
    <row r="44" spans="1:3" x14ac:dyDescent="0.3">
      <c r="A44">
        <v>5</v>
      </c>
      <c r="B44">
        <v>961</v>
      </c>
      <c r="C44" t="s">
        <v>13</v>
      </c>
    </row>
    <row r="45" spans="1:3" x14ac:dyDescent="0.3">
      <c r="A45">
        <v>5</v>
      </c>
      <c r="B45">
        <v>891</v>
      </c>
      <c r="C45" t="s">
        <v>13</v>
      </c>
    </row>
    <row r="46" spans="1:3" x14ac:dyDescent="0.3">
      <c r="A46">
        <v>5</v>
      </c>
      <c r="B46">
        <v>825</v>
      </c>
      <c r="C46" t="s">
        <v>13</v>
      </c>
    </row>
    <row r="47" spans="1:3" x14ac:dyDescent="0.3">
      <c r="A47">
        <v>5</v>
      </c>
      <c r="B47">
        <v>972</v>
      </c>
      <c r="C47" t="s">
        <v>13</v>
      </c>
    </row>
    <row r="48" spans="1:3" x14ac:dyDescent="0.3">
      <c r="A48">
        <v>5</v>
      </c>
      <c r="B48">
        <v>834</v>
      </c>
      <c r="C48" t="s">
        <v>13</v>
      </c>
    </row>
    <row r="49" spans="1:3" x14ac:dyDescent="0.3">
      <c r="A49">
        <v>5</v>
      </c>
      <c r="B49">
        <v>969</v>
      </c>
      <c r="C49" t="s">
        <v>13</v>
      </c>
    </row>
    <row r="50" spans="1:3" x14ac:dyDescent="0.3">
      <c r="A50">
        <v>5</v>
      </c>
      <c r="B50">
        <v>896</v>
      </c>
      <c r="C50" t="s">
        <v>13</v>
      </c>
    </row>
    <row r="51" spans="1:3" x14ac:dyDescent="0.3">
      <c r="A51">
        <v>5</v>
      </c>
      <c r="B51">
        <v>973</v>
      </c>
      <c r="C51" t="s">
        <v>13</v>
      </c>
    </row>
    <row r="52" spans="1:3" x14ac:dyDescent="0.3">
      <c r="A52">
        <v>6</v>
      </c>
      <c r="B52">
        <v>756</v>
      </c>
      <c r="C52" t="s">
        <v>13</v>
      </c>
    </row>
    <row r="53" spans="1:3" x14ac:dyDescent="0.3">
      <c r="A53">
        <v>6</v>
      </c>
      <c r="B53">
        <v>758</v>
      </c>
      <c r="C53" t="s">
        <v>13</v>
      </c>
    </row>
    <row r="54" spans="1:3" x14ac:dyDescent="0.3">
      <c r="A54">
        <v>6</v>
      </c>
      <c r="B54">
        <v>720</v>
      </c>
      <c r="C54" t="s">
        <v>13</v>
      </c>
    </row>
    <row r="55" spans="1:3" x14ac:dyDescent="0.3">
      <c r="A55">
        <v>6</v>
      </c>
      <c r="B55">
        <v>717</v>
      </c>
      <c r="C55" t="s">
        <v>13</v>
      </c>
    </row>
    <row r="56" spans="1:3" x14ac:dyDescent="0.3">
      <c r="A56">
        <v>6</v>
      </c>
      <c r="B56">
        <v>416</v>
      </c>
      <c r="C56" t="s">
        <v>13</v>
      </c>
    </row>
    <row r="57" spans="1:3" x14ac:dyDescent="0.3">
      <c r="A57">
        <v>6</v>
      </c>
      <c r="B57">
        <v>415</v>
      </c>
      <c r="C57" t="s">
        <v>13</v>
      </c>
    </row>
    <row r="58" spans="1:3" x14ac:dyDescent="0.3">
      <c r="A58">
        <v>6</v>
      </c>
      <c r="B58">
        <v>721</v>
      </c>
      <c r="C58" t="s">
        <v>13</v>
      </c>
    </row>
    <row r="59" spans="1:3" x14ac:dyDescent="0.3">
      <c r="A59">
        <v>6</v>
      </c>
      <c r="B59">
        <v>567</v>
      </c>
      <c r="C59" t="s">
        <v>13</v>
      </c>
    </row>
    <row r="60" spans="1:3" x14ac:dyDescent="0.3">
      <c r="A60">
        <v>6</v>
      </c>
      <c r="B60">
        <v>574</v>
      </c>
      <c r="C60" t="s">
        <v>13</v>
      </c>
    </row>
    <row r="61" spans="1:3" x14ac:dyDescent="0.3">
      <c r="A61">
        <v>6</v>
      </c>
      <c r="B61">
        <v>601</v>
      </c>
      <c r="C61" t="s">
        <v>13</v>
      </c>
    </row>
    <row r="62" spans="1:3" x14ac:dyDescent="0.3">
      <c r="A62">
        <v>7</v>
      </c>
      <c r="B62">
        <v>775</v>
      </c>
      <c r="C62" t="s">
        <v>13</v>
      </c>
    </row>
    <row r="63" spans="1:3" x14ac:dyDescent="0.3">
      <c r="A63">
        <v>7</v>
      </c>
      <c r="B63">
        <v>773</v>
      </c>
      <c r="C63" t="s">
        <v>13</v>
      </c>
    </row>
    <row r="64" spans="1:3" x14ac:dyDescent="0.3">
      <c r="A64">
        <v>7</v>
      </c>
      <c r="B64">
        <v>671</v>
      </c>
      <c r="C64" t="s">
        <v>13</v>
      </c>
    </row>
    <row r="65" spans="1:3" x14ac:dyDescent="0.3">
      <c r="A65">
        <v>7</v>
      </c>
      <c r="B65">
        <v>681</v>
      </c>
      <c r="C65" t="s">
        <v>13</v>
      </c>
    </row>
    <row r="66" spans="1:3" x14ac:dyDescent="0.3">
      <c r="A66">
        <v>7</v>
      </c>
      <c r="B66">
        <v>721</v>
      </c>
      <c r="C66" t="s">
        <v>13</v>
      </c>
    </row>
    <row r="67" spans="1:3" x14ac:dyDescent="0.3">
      <c r="A67">
        <v>7</v>
      </c>
      <c r="B67">
        <v>720</v>
      </c>
      <c r="C67" t="s">
        <v>13</v>
      </c>
    </row>
    <row r="68" spans="1:3" x14ac:dyDescent="0.3">
      <c r="A68">
        <v>7</v>
      </c>
      <c r="B68">
        <v>668</v>
      </c>
      <c r="C68" t="s">
        <v>13</v>
      </c>
    </row>
    <row r="69" spans="1:3" x14ac:dyDescent="0.3">
      <c r="A69">
        <v>7</v>
      </c>
      <c r="B69">
        <v>720</v>
      </c>
      <c r="C69" t="s">
        <v>13</v>
      </c>
    </row>
    <row r="70" spans="1:3" x14ac:dyDescent="0.3">
      <c r="A70">
        <v>7</v>
      </c>
      <c r="B70">
        <v>770</v>
      </c>
      <c r="C70" t="s">
        <v>13</v>
      </c>
    </row>
    <row r="71" spans="1:3" x14ac:dyDescent="0.3">
      <c r="A71">
        <v>7</v>
      </c>
      <c r="B71">
        <v>674</v>
      </c>
      <c r="C71" t="s">
        <v>13</v>
      </c>
    </row>
    <row r="72" spans="1:3" x14ac:dyDescent="0.3">
      <c r="A72">
        <v>8</v>
      </c>
      <c r="B72">
        <v>617</v>
      </c>
      <c r="C72" t="s">
        <v>13</v>
      </c>
    </row>
    <row r="73" spans="1:3" x14ac:dyDescent="0.3">
      <c r="A73">
        <v>8</v>
      </c>
      <c r="B73">
        <v>612</v>
      </c>
      <c r="C73" t="s">
        <v>13</v>
      </c>
    </row>
    <row r="74" spans="1:3" x14ac:dyDescent="0.3">
      <c r="A74">
        <v>8</v>
      </c>
      <c r="B74">
        <v>585</v>
      </c>
      <c r="C74" t="s">
        <v>13</v>
      </c>
    </row>
    <row r="75" spans="1:3" x14ac:dyDescent="0.3">
      <c r="A75">
        <v>8</v>
      </c>
      <c r="B75">
        <v>584</v>
      </c>
      <c r="C75" t="s">
        <v>13</v>
      </c>
    </row>
    <row r="76" spans="1:3" x14ac:dyDescent="0.3">
      <c r="A76">
        <v>8</v>
      </c>
      <c r="B76">
        <v>618</v>
      </c>
      <c r="C76" t="s">
        <v>13</v>
      </c>
    </row>
    <row r="77" spans="1:3" x14ac:dyDescent="0.3">
      <c r="A77">
        <v>8</v>
      </c>
      <c r="B77">
        <v>558</v>
      </c>
      <c r="C77" t="s">
        <v>13</v>
      </c>
    </row>
    <row r="78" spans="1:3" x14ac:dyDescent="0.3">
      <c r="A78">
        <v>8</v>
      </c>
      <c r="B78">
        <v>414</v>
      </c>
      <c r="C78" t="s">
        <v>13</v>
      </c>
    </row>
    <row r="79" spans="1:3" x14ac:dyDescent="0.3">
      <c r="A79">
        <v>8</v>
      </c>
      <c r="B79">
        <v>587</v>
      </c>
      <c r="C79" t="s">
        <v>13</v>
      </c>
    </row>
    <row r="80" spans="1:3" x14ac:dyDescent="0.3">
      <c r="A80">
        <v>8</v>
      </c>
      <c r="B80">
        <v>586</v>
      </c>
      <c r="C80" t="s">
        <v>13</v>
      </c>
    </row>
    <row r="81" spans="1:3" x14ac:dyDescent="0.3">
      <c r="A81">
        <v>8</v>
      </c>
      <c r="B81">
        <v>558</v>
      </c>
      <c r="C81" t="s">
        <v>13</v>
      </c>
    </row>
    <row r="82" spans="1:3" x14ac:dyDescent="0.3">
      <c r="A82">
        <v>9</v>
      </c>
      <c r="B82">
        <v>600</v>
      </c>
      <c r="C82" t="s">
        <v>13</v>
      </c>
    </row>
    <row r="83" spans="1:3" x14ac:dyDescent="0.3">
      <c r="A83">
        <v>9</v>
      </c>
      <c r="B83">
        <v>603</v>
      </c>
      <c r="C83" t="s">
        <v>13</v>
      </c>
    </row>
    <row r="84" spans="1:3" x14ac:dyDescent="0.3">
      <c r="A84">
        <v>9</v>
      </c>
      <c r="B84">
        <v>572</v>
      </c>
      <c r="C84" t="s">
        <v>13</v>
      </c>
    </row>
    <row r="85" spans="1:3" x14ac:dyDescent="0.3">
      <c r="A85">
        <v>9</v>
      </c>
      <c r="B85">
        <v>577</v>
      </c>
      <c r="C85" t="s">
        <v>13</v>
      </c>
    </row>
    <row r="86" spans="1:3" x14ac:dyDescent="0.3">
      <c r="A86">
        <v>9</v>
      </c>
      <c r="B86">
        <v>603</v>
      </c>
      <c r="C86" t="s">
        <v>13</v>
      </c>
    </row>
    <row r="87" spans="1:3" x14ac:dyDescent="0.3">
      <c r="A87">
        <v>9</v>
      </c>
      <c r="B87">
        <v>577</v>
      </c>
      <c r="C87" t="s">
        <v>13</v>
      </c>
    </row>
    <row r="88" spans="1:3" x14ac:dyDescent="0.3">
      <c r="A88">
        <v>9</v>
      </c>
      <c r="B88">
        <v>573</v>
      </c>
      <c r="C88" t="s">
        <v>13</v>
      </c>
    </row>
    <row r="89" spans="1:3" x14ac:dyDescent="0.3">
      <c r="A89">
        <v>9</v>
      </c>
      <c r="B89">
        <v>600</v>
      </c>
      <c r="C89" t="s">
        <v>13</v>
      </c>
    </row>
    <row r="90" spans="1:3" x14ac:dyDescent="0.3">
      <c r="A90">
        <v>9</v>
      </c>
      <c r="B90">
        <v>574</v>
      </c>
      <c r="C90" t="s">
        <v>13</v>
      </c>
    </row>
    <row r="91" spans="1:3" x14ac:dyDescent="0.3">
      <c r="A91">
        <v>9</v>
      </c>
      <c r="B91">
        <v>570</v>
      </c>
      <c r="C91" t="s">
        <v>13</v>
      </c>
    </row>
    <row r="92" spans="1:3" x14ac:dyDescent="0.3">
      <c r="A92">
        <v>10</v>
      </c>
      <c r="B92">
        <v>533</v>
      </c>
      <c r="C92" t="s">
        <v>13</v>
      </c>
    </row>
    <row r="93" spans="1:3" x14ac:dyDescent="0.3">
      <c r="A93">
        <v>10</v>
      </c>
      <c r="B93">
        <v>556</v>
      </c>
      <c r="C93" t="s">
        <v>13</v>
      </c>
    </row>
    <row r="94" spans="1:3" x14ac:dyDescent="0.3">
      <c r="A94">
        <v>10</v>
      </c>
      <c r="B94">
        <v>550</v>
      </c>
      <c r="C94" t="s">
        <v>13</v>
      </c>
    </row>
    <row r="95" spans="1:3" x14ac:dyDescent="0.3">
      <c r="A95">
        <v>10</v>
      </c>
      <c r="B95">
        <v>530</v>
      </c>
      <c r="C95" t="s">
        <v>13</v>
      </c>
    </row>
    <row r="96" spans="1:3" x14ac:dyDescent="0.3">
      <c r="A96">
        <v>10</v>
      </c>
      <c r="B96">
        <v>555</v>
      </c>
      <c r="C96" t="s">
        <v>13</v>
      </c>
    </row>
    <row r="97" spans="1:3" x14ac:dyDescent="0.3">
      <c r="A97">
        <v>10</v>
      </c>
      <c r="B97">
        <v>528</v>
      </c>
      <c r="C97" t="s">
        <v>13</v>
      </c>
    </row>
    <row r="98" spans="1:3" x14ac:dyDescent="0.3">
      <c r="A98">
        <v>10</v>
      </c>
      <c r="B98">
        <v>511</v>
      </c>
      <c r="C98" t="s">
        <v>13</v>
      </c>
    </row>
    <row r="99" spans="1:3" x14ac:dyDescent="0.3">
      <c r="A99">
        <v>10</v>
      </c>
      <c r="B99">
        <v>534</v>
      </c>
      <c r="C99" t="s">
        <v>13</v>
      </c>
    </row>
    <row r="100" spans="1:3" x14ac:dyDescent="0.3">
      <c r="A100">
        <v>10</v>
      </c>
      <c r="B100">
        <v>532</v>
      </c>
      <c r="C100" t="s">
        <v>13</v>
      </c>
    </row>
    <row r="101" spans="1:3" x14ac:dyDescent="0.3">
      <c r="A101">
        <v>10</v>
      </c>
      <c r="B101">
        <v>533</v>
      </c>
      <c r="C101" t="s">
        <v>13</v>
      </c>
    </row>
    <row r="102" spans="1:3" x14ac:dyDescent="0.3">
      <c r="A102">
        <v>1</v>
      </c>
      <c r="B102">
        <v>2594</v>
      </c>
      <c r="C102" t="s">
        <v>14</v>
      </c>
    </row>
    <row r="103" spans="1:3" x14ac:dyDescent="0.3">
      <c r="A103">
        <v>1</v>
      </c>
      <c r="B103">
        <v>2124</v>
      </c>
      <c r="C103" t="s">
        <v>14</v>
      </c>
    </row>
    <row r="104" spans="1:3" x14ac:dyDescent="0.3">
      <c r="A104">
        <v>1</v>
      </c>
      <c r="B104">
        <v>2191</v>
      </c>
      <c r="C104" t="s">
        <v>14</v>
      </c>
    </row>
    <row r="105" spans="1:3" x14ac:dyDescent="0.3">
      <c r="A105">
        <v>1</v>
      </c>
      <c r="B105">
        <v>2150</v>
      </c>
      <c r="C105" t="s">
        <v>14</v>
      </c>
    </row>
    <row r="106" spans="1:3" x14ac:dyDescent="0.3">
      <c r="A106">
        <v>1</v>
      </c>
      <c r="B106">
        <v>2159</v>
      </c>
      <c r="C106" t="s">
        <v>14</v>
      </c>
    </row>
    <row r="107" spans="1:3" x14ac:dyDescent="0.3">
      <c r="A107">
        <v>1</v>
      </c>
      <c r="B107">
        <v>2133</v>
      </c>
      <c r="C107" t="s">
        <v>14</v>
      </c>
    </row>
    <row r="108" spans="1:3" x14ac:dyDescent="0.3">
      <c r="A108">
        <v>1</v>
      </c>
      <c r="B108">
        <v>1863</v>
      </c>
      <c r="C108" t="s">
        <v>14</v>
      </c>
    </row>
    <row r="109" spans="1:3" x14ac:dyDescent="0.3">
      <c r="A109">
        <v>1</v>
      </c>
      <c r="B109">
        <v>2191</v>
      </c>
      <c r="C109" t="s">
        <v>14</v>
      </c>
    </row>
    <row r="110" spans="1:3" x14ac:dyDescent="0.3">
      <c r="A110">
        <v>1</v>
      </c>
      <c r="B110">
        <v>2159</v>
      </c>
      <c r="C110" t="s">
        <v>14</v>
      </c>
    </row>
    <row r="111" spans="1:3" x14ac:dyDescent="0.3">
      <c r="A111">
        <v>1</v>
      </c>
      <c r="B111">
        <v>1866</v>
      </c>
      <c r="C111" t="s">
        <v>14</v>
      </c>
    </row>
    <row r="112" spans="1:3" x14ac:dyDescent="0.3">
      <c r="A112">
        <v>2</v>
      </c>
      <c r="B112">
        <v>2119</v>
      </c>
      <c r="C112" t="s">
        <v>14</v>
      </c>
    </row>
    <row r="113" spans="1:3" x14ac:dyDescent="0.3">
      <c r="A113">
        <v>2</v>
      </c>
      <c r="B113">
        <v>1499</v>
      </c>
      <c r="C113" t="s">
        <v>14</v>
      </c>
    </row>
    <row r="114" spans="1:3" x14ac:dyDescent="0.3">
      <c r="A114">
        <v>2</v>
      </c>
      <c r="B114">
        <v>1694</v>
      </c>
      <c r="C114" t="s">
        <v>14</v>
      </c>
    </row>
    <row r="115" spans="1:3" x14ac:dyDescent="0.3">
      <c r="A115">
        <v>2</v>
      </c>
      <c r="B115">
        <v>2146</v>
      </c>
      <c r="C115" t="s">
        <v>14</v>
      </c>
    </row>
    <row r="116" spans="1:3" x14ac:dyDescent="0.3">
      <c r="A116">
        <v>2</v>
      </c>
      <c r="B116">
        <v>1890</v>
      </c>
      <c r="C116" t="s">
        <v>14</v>
      </c>
    </row>
    <row r="117" spans="1:3" x14ac:dyDescent="0.3">
      <c r="A117">
        <v>2</v>
      </c>
      <c r="B117">
        <v>1856</v>
      </c>
      <c r="C117" t="s">
        <v>14</v>
      </c>
    </row>
    <row r="118" spans="1:3" x14ac:dyDescent="0.3">
      <c r="A118">
        <v>2</v>
      </c>
      <c r="B118">
        <v>1836</v>
      </c>
      <c r="C118" t="s">
        <v>14</v>
      </c>
    </row>
    <row r="119" spans="1:3" x14ac:dyDescent="0.3">
      <c r="A119">
        <v>2</v>
      </c>
      <c r="B119">
        <v>1863</v>
      </c>
      <c r="C119" t="s">
        <v>14</v>
      </c>
    </row>
    <row r="120" spans="1:3" x14ac:dyDescent="0.3">
      <c r="A120">
        <v>2</v>
      </c>
      <c r="B120">
        <v>1836</v>
      </c>
      <c r="C120" t="s">
        <v>14</v>
      </c>
    </row>
    <row r="121" spans="1:3" x14ac:dyDescent="0.3">
      <c r="A121">
        <v>2</v>
      </c>
      <c r="B121">
        <v>1853</v>
      </c>
      <c r="C121" t="s">
        <v>14</v>
      </c>
    </row>
    <row r="122" spans="1:3" x14ac:dyDescent="0.3">
      <c r="A122">
        <v>3</v>
      </c>
      <c r="B122">
        <v>1749</v>
      </c>
      <c r="C122" t="s">
        <v>14</v>
      </c>
    </row>
    <row r="123" spans="1:3" x14ac:dyDescent="0.3">
      <c r="A123">
        <v>3</v>
      </c>
      <c r="B123">
        <v>1153</v>
      </c>
      <c r="C123" t="s">
        <v>14</v>
      </c>
    </row>
    <row r="124" spans="1:3" x14ac:dyDescent="0.3">
      <c r="A124">
        <v>3</v>
      </c>
      <c r="B124">
        <v>1180</v>
      </c>
      <c r="C124" t="s">
        <v>14</v>
      </c>
    </row>
    <row r="125" spans="1:3" x14ac:dyDescent="0.3">
      <c r="A125">
        <v>3</v>
      </c>
      <c r="B125">
        <v>1798</v>
      </c>
      <c r="C125" t="s">
        <v>14</v>
      </c>
    </row>
    <row r="126" spans="1:3" x14ac:dyDescent="0.3">
      <c r="A126">
        <v>3</v>
      </c>
      <c r="B126">
        <v>1737</v>
      </c>
      <c r="C126" t="s">
        <v>14</v>
      </c>
    </row>
    <row r="127" spans="1:3" x14ac:dyDescent="0.3">
      <c r="A127">
        <v>3</v>
      </c>
      <c r="B127">
        <v>1782</v>
      </c>
      <c r="C127" t="s">
        <v>14</v>
      </c>
    </row>
    <row r="128" spans="1:3" x14ac:dyDescent="0.3">
      <c r="A128">
        <v>3</v>
      </c>
      <c r="B128">
        <v>1215</v>
      </c>
      <c r="C128" t="s">
        <v>14</v>
      </c>
    </row>
    <row r="129" spans="1:3" x14ac:dyDescent="0.3">
      <c r="A129">
        <v>3</v>
      </c>
      <c r="B129">
        <v>1728</v>
      </c>
      <c r="C129" t="s">
        <v>14</v>
      </c>
    </row>
    <row r="130" spans="1:3" x14ac:dyDescent="0.3">
      <c r="A130">
        <v>3</v>
      </c>
      <c r="B130">
        <v>1225</v>
      </c>
      <c r="C130" t="s">
        <v>14</v>
      </c>
    </row>
    <row r="131" spans="1:3" x14ac:dyDescent="0.3">
      <c r="A131">
        <v>3</v>
      </c>
      <c r="B131">
        <v>1702</v>
      </c>
      <c r="C131" t="s">
        <v>14</v>
      </c>
    </row>
    <row r="132" spans="1:3" x14ac:dyDescent="0.3">
      <c r="A132">
        <v>4</v>
      </c>
      <c r="B132">
        <v>1297</v>
      </c>
      <c r="C132" t="s">
        <v>14</v>
      </c>
    </row>
    <row r="133" spans="1:3" x14ac:dyDescent="0.3">
      <c r="A133">
        <v>4</v>
      </c>
      <c r="B133">
        <v>1000</v>
      </c>
      <c r="C133" t="s">
        <v>14</v>
      </c>
    </row>
    <row r="134" spans="1:3" x14ac:dyDescent="0.3">
      <c r="A134">
        <v>4</v>
      </c>
      <c r="B134">
        <v>994</v>
      </c>
      <c r="C134" t="s">
        <v>14</v>
      </c>
    </row>
    <row r="135" spans="1:3" x14ac:dyDescent="0.3">
      <c r="A135">
        <v>4</v>
      </c>
      <c r="B135">
        <v>1299</v>
      </c>
      <c r="C135" t="s">
        <v>14</v>
      </c>
    </row>
    <row r="136" spans="1:3" x14ac:dyDescent="0.3">
      <c r="A136">
        <v>4</v>
      </c>
      <c r="B136">
        <v>1180</v>
      </c>
      <c r="C136" t="s">
        <v>14</v>
      </c>
    </row>
    <row r="137" spans="1:3" x14ac:dyDescent="0.3">
      <c r="A137">
        <v>4</v>
      </c>
      <c r="B137">
        <v>1173</v>
      </c>
      <c r="C137" t="s">
        <v>14</v>
      </c>
    </row>
    <row r="138" spans="1:3" x14ac:dyDescent="0.3">
      <c r="A138">
        <v>4</v>
      </c>
      <c r="B138">
        <v>1057</v>
      </c>
      <c r="C138" t="s">
        <v>14</v>
      </c>
    </row>
    <row r="139" spans="1:3" x14ac:dyDescent="0.3">
      <c r="A139">
        <v>4</v>
      </c>
      <c r="B139">
        <v>1176</v>
      </c>
      <c r="C139" t="s">
        <v>14</v>
      </c>
    </row>
    <row r="140" spans="1:3" x14ac:dyDescent="0.3">
      <c r="A140">
        <v>4</v>
      </c>
      <c r="B140">
        <v>1247</v>
      </c>
      <c r="C140" t="s">
        <v>14</v>
      </c>
    </row>
    <row r="141" spans="1:3" x14ac:dyDescent="0.3">
      <c r="A141">
        <v>4</v>
      </c>
      <c r="B141">
        <v>1141</v>
      </c>
      <c r="C141" t="s">
        <v>14</v>
      </c>
    </row>
    <row r="142" spans="1:3" x14ac:dyDescent="0.3">
      <c r="A142">
        <v>5</v>
      </c>
      <c r="B142">
        <v>1089</v>
      </c>
      <c r="C142" t="s">
        <v>14</v>
      </c>
    </row>
    <row r="143" spans="1:3" x14ac:dyDescent="0.3">
      <c r="A143">
        <v>5</v>
      </c>
      <c r="B143">
        <v>727</v>
      </c>
      <c r="C143" t="s">
        <v>14</v>
      </c>
    </row>
    <row r="144" spans="1:3" x14ac:dyDescent="0.3">
      <c r="A144">
        <v>5</v>
      </c>
      <c r="B144">
        <v>779</v>
      </c>
      <c r="C144" t="s">
        <v>14</v>
      </c>
    </row>
    <row r="145" spans="1:3" x14ac:dyDescent="0.3">
      <c r="A145">
        <v>5</v>
      </c>
      <c r="B145">
        <v>1008</v>
      </c>
      <c r="C145" t="s">
        <v>14</v>
      </c>
    </row>
    <row r="146" spans="1:3" x14ac:dyDescent="0.3">
      <c r="A146">
        <v>5</v>
      </c>
      <c r="B146">
        <v>1013</v>
      </c>
      <c r="C146" t="s">
        <v>14</v>
      </c>
    </row>
    <row r="147" spans="1:3" x14ac:dyDescent="0.3">
      <c r="A147">
        <v>5</v>
      </c>
      <c r="B147">
        <v>995</v>
      </c>
      <c r="C147" t="s">
        <v>14</v>
      </c>
    </row>
    <row r="148" spans="1:3" x14ac:dyDescent="0.3">
      <c r="A148">
        <v>5</v>
      </c>
      <c r="B148">
        <v>1003</v>
      </c>
      <c r="C148" t="s">
        <v>14</v>
      </c>
    </row>
    <row r="149" spans="1:3" x14ac:dyDescent="0.3">
      <c r="A149">
        <v>5</v>
      </c>
      <c r="B149">
        <v>1066</v>
      </c>
      <c r="C149" t="s">
        <v>14</v>
      </c>
    </row>
    <row r="150" spans="1:3" x14ac:dyDescent="0.3">
      <c r="A150">
        <v>5</v>
      </c>
      <c r="B150">
        <v>969</v>
      </c>
      <c r="C150" t="s">
        <v>14</v>
      </c>
    </row>
    <row r="151" spans="1:3" x14ac:dyDescent="0.3">
      <c r="A151">
        <v>5</v>
      </c>
      <c r="B151">
        <v>972</v>
      </c>
      <c r="C151" t="s">
        <v>14</v>
      </c>
    </row>
    <row r="152" spans="1:3" x14ac:dyDescent="0.3">
      <c r="A152">
        <v>6</v>
      </c>
      <c r="B152">
        <v>823</v>
      </c>
      <c r="C152" t="s">
        <v>14</v>
      </c>
    </row>
    <row r="153" spans="1:3" x14ac:dyDescent="0.3">
      <c r="A153">
        <v>6</v>
      </c>
      <c r="B153">
        <v>789</v>
      </c>
      <c r="C153" t="s">
        <v>14</v>
      </c>
    </row>
    <row r="154" spans="1:3" x14ac:dyDescent="0.3">
      <c r="A154">
        <v>6</v>
      </c>
      <c r="B154">
        <v>793</v>
      </c>
      <c r="C154" t="s">
        <v>14</v>
      </c>
    </row>
    <row r="155" spans="1:3" x14ac:dyDescent="0.3">
      <c r="A155">
        <v>6</v>
      </c>
      <c r="B155">
        <v>725</v>
      </c>
      <c r="C155" t="s">
        <v>14</v>
      </c>
    </row>
    <row r="156" spans="1:3" x14ac:dyDescent="0.3">
      <c r="A156">
        <v>6</v>
      </c>
      <c r="B156">
        <v>817</v>
      </c>
      <c r="C156" t="s">
        <v>14</v>
      </c>
    </row>
    <row r="157" spans="1:3" x14ac:dyDescent="0.3">
      <c r="A157">
        <v>6</v>
      </c>
      <c r="B157">
        <v>774</v>
      </c>
      <c r="C157" t="s">
        <v>14</v>
      </c>
    </row>
    <row r="158" spans="1:3" x14ac:dyDescent="0.3">
      <c r="A158">
        <v>6</v>
      </c>
      <c r="B158">
        <v>776</v>
      </c>
      <c r="C158" t="s">
        <v>14</v>
      </c>
    </row>
    <row r="159" spans="1:3" x14ac:dyDescent="0.3">
      <c r="A159">
        <v>6</v>
      </c>
      <c r="B159">
        <v>774</v>
      </c>
      <c r="C159" t="s">
        <v>14</v>
      </c>
    </row>
    <row r="160" spans="1:3" x14ac:dyDescent="0.3">
      <c r="A160">
        <v>6</v>
      </c>
      <c r="B160">
        <v>764</v>
      </c>
      <c r="C160" t="s">
        <v>14</v>
      </c>
    </row>
    <row r="161" spans="1:3" x14ac:dyDescent="0.3">
      <c r="A161">
        <v>6</v>
      </c>
      <c r="B161">
        <v>707</v>
      </c>
      <c r="C161" t="s">
        <v>14</v>
      </c>
    </row>
    <row r="162" spans="1:3" x14ac:dyDescent="0.3">
      <c r="A162">
        <v>7</v>
      </c>
      <c r="B162">
        <v>848</v>
      </c>
      <c r="C162" t="s">
        <v>14</v>
      </c>
    </row>
    <row r="163" spans="1:3" x14ac:dyDescent="0.3">
      <c r="A163">
        <v>7</v>
      </c>
      <c r="B163">
        <v>677</v>
      </c>
      <c r="C163" t="s">
        <v>14</v>
      </c>
    </row>
    <row r="164" spans="1:3" x14ac:dyDescent="0.3">
      <c r="A164">
        <v>7</v>
      </c>
      <c r="B164">
        <v>475</v>
      </c>
      <c r="C164" t="s">
        <v>14</v>
      </c>
    </row>
    <row r="165" spans="1:3" x14ac:dyDescent="0.3">
      <c r="A165">
        <v>7</v>
      </c>
      <c r="B165">
        <v>740</v>
      </c>
      <c r="C165" t="s">
        <v>14</v>
      </c>
    </row>
    <row r="166" spans="1:3" x14ac:dyDescent="0.3">
      <c r="A166">
        <v>7</v>
      </c>
      <c r="B166">
        <v>738</v>
      </c>
      <c r="C166" t="s">
        <v>14</v>
      </c>
    </row>
    <row r="167" spans="1:3" x14ac:dyDescent="0.3">
      <c r="A167">
        <v>7</v>
      </c>
      <c r="B167">
        <v>792</v>
      </c>
      <c r="C167" t="s">
        <v>14</v>
      </c>
    </row>
    <row r="168" spans="1:3" x14ac:dyDescent="0.3">
      <c r="A168">
        <v>7</v>
      </c>
      <c r="B168">
        <v>737</v>
      </c>
      <c r="C168" t="s">
        <v>14</v>
      </c>
    </row>
    <row r="169" spans="1:3" x14ac:dyDescent="0.3">
      <c r="A169">
        <v>7</v>
      </c>
      <c r="B169">
        <v>737</v>
      </c>
      <c r="C169" t="s">
        <v>14</v>
      </c>
    </row>
    <row r="170" spans="1:3" x14ac:dyDescent="0.3">
      <c r="A170">
        <v>7</v>
      </c>
      <c r="B170">
        <v>772</v>
      </c>
      <c r="C170" t="s">
        <v>14</v>
      </c>
    </row>
    <row r="171" spans="1:3" x14ac:dyDescent="0.3">
      <c r="A171">
        <v>7</v>
      </c>
      <c r="B171">
        <v>771</v>
      </c>
      <c r="C171" t="s">
        <v>14</v>
      </c>
    </row>
    <row r="172" spans="1:3" x14ac:dyDescent="0.3">
      <c r="A172">
        <v>8</v>
      </c>
      <c r="B172">
        <v>691</v>
      </c>
      <c r="C172" t="s">
        <v>14</v>
      </c>
    </row>
    <row r="173" spans="1:3" x14ac:dyDescent="0.3">
      <c r="A173">
        <v>8</v>
      </c>
      <c r="B173">
        <v>384</v>
      </c>
      <c r="C173" t="s">
        <v>14</v>
      </c>
    </row>
    <row r="174" spans="1:3" x14ac:dyDescent="0.3">
      <c r="A174">
        <v>8</v>
      </c>
      <c r="B174">
        <v>408</v>
      </c>
      <c r="C174" t="s">
        <v>14</v>
      </c>
    </row>
    <row r="175" spans="1:3" x14ac:dyDescent="0.3">
      <c r="A175">
        <v>8</v>
      </c>
      <c r="B175">
        <v>640</v>
      </c>
      <c r="C175" t="s">
        <v>14</v>
      </c>
    </row>
    <row r="176" spans="1:3" x14ac:dyDescent="0.3">
      <c r="A176">
        <v>8</v>
      </c>
      <c r="B176">
        <v>679</v>
      </c>
      <c r="C176" t="s">
        <v>14</v>
      </c>
    </row>
    <row r="177" spans="1:3" x14ac:dyDescent="0.3">
      <c r="A177">
        <v>8</v>
      </c>
      <c r="B177">
        <v>689</v>
      </c>
      <c r="C177" t="s">
        <v>14</v>
      </c>
    </row>
    <row r="178" spans="1:3" x14ac:dyDescent="0.3">
      <c r="A178">
        <v>8</v>
      </c>
      <c r="B178">
        <v>641</v>
      </c>
      <c r="C178" t="s">
        <v>14</v>
      </c>
    </row>
    <row r="179" spans="1:3" x14ac:dyDescent="0.3">
      <c r="A179">
        <v>8</v>
      </c>
      <c r="B179">
        <v>634</v>
      </c>
      <c r="C179" t="s">
        <v>14</v>
      </c>
    </row>
    <row r="180" spans="1:3" x14ac:dyDescent="0.3">
      <c r="A180">
        <v>8</v>
      </c>
      <c r="B180">
        <v>630</v>
      </c>
      <c r="C180" t="s">
        <v>14</v>
      </c>
    </row>
    <row r="181" spans="1:3" x14ac:dyDescent="0.3">
      <c r="A181">
        <v>8</v>
      </c>
      <c r="B181">
        <v>620</v>
      </c>
      <c r="C181" t="s">
        <v>14</v>
      </c>
    </row>
    <row r="182" spans="1:3" x14ac:dyDescent="0.3">
      <c r="A182">
        <v>9</v>
      </c>
      <c r="B182">
        <v>608</v>
      </c>
      <c r="C182" t="s">
        <v>14</v>
      </c>
    </row>
    <row r="183" spans="1:3" x14ac:dyDescent="0.3">
      <c r="A183">
        <v>9</v>
      </c>
      <c r="B183">
        <v>416</v>
      </c>
      <c r="C183" t="s">
        <v>14</v>
      </c>
    </row>
    <row r="184" spans="1:3" x14ac:dyDescent="0.3">
      <c r="A184">
        <v>9</v>
      </c>
      <c r="B184">
        <v>455</v>
      </c>
      <c r="C184" t="s">
        <v>14</v>
      </c>
    </row>
    <row r="185" spans="1:3" x14ac:dyDescent="0.3">
      <c r="A185">
        <v>9</v>
      </c>
      <c r="B185">
        <v>411</v>
      </c>
      <c r="C185" t="s">
        <v>14</v>
      </c>
    </row>
    <row r="186" spans="1:3" x14ac:dyDescent="0.3">
      <c r="A186">
        <v>9</v>
      </c>
      <c r="B186">
        <v>388</v>
      </c>
      <c r="C186" t="s">
        <v>14</v>
      </c>
    </row>
    <row r="187" spans="1:3" x14ac:dyDescent="0.3">
      <c r="A187">
        <v>9</v>
      </c>
      <c r="B187">
        <v>363</v>
      </c>
      <c r="C187" t="s">
        <v>14</v>
      </c>
    </row>
    <row r="188" spans="1:3" x14ac:dyDescent="0.3">
      <c r="A188">
        <v>9</v>
      </c>
      <c r="B188">
        <v>407</v>
      </c>
      <c r="C188" t="s">
        <v>14</v>
      </c>
    </row>
    <row r="189" spans="1:3" x14ac:dyDescent="0.3">
      <c r="A189">
        <v>9</v>
      </c>
      <c r="B189">
        <v>372</v>
      </c>
      <c r="C189" t="s">
        <v>14</v>
      </c>
    </row>
    <row r="190" spans="1:3" x14ac:dyDescent="0.3">
      <c r="A190">
        <v>9</v>
      </c>
      <c r="B190">
        <v>372</v>
      </c>
      <c r="C190" t="s">
        <v>14</v>
      </c>
    </row>
    <row r="191" spans="1:3" x14ac:dyDescent="0.3">
      <c r="A191">
        <v>9</v>
      </c>
      <c r="B191">
        <v>372</v>
      </c>
      <c r="C191" t="s">
        <v>14</v>
      </c>
    </row>
    <row r="192" spans="1:3" x14ac:dyDescent="0.3">
      <c r="A192">
        <v>10</v>
      </c>
      <c r="C192" t="s">
        <v>14</v>
      </c>
    </row>
    <row r="193" spans="1:3" x14ac:dyDescent="0.3">
      <c r="A193">
        <v>10</v>
      </c>
      <c r="C193" t="s">
        <v>14</v>
      </c>
    </row>
    <row r="194" spans="1:3" x14ac:dyDescent="0.3">
      <c r="A194">
        <v>10</v>
      </c>
      <c r="B194">
        <v>525</v>
      </c>
      <c r="C194" t="s">
        <v>14</v>
      </c>
    </row>
    <row r="195" spans="1:3" x14ac:dyDescent="0.3">
      <c r="A195">
        <v>10</v>
      </c>
      <c r="B195">
        <v>315</v>
      </c>
      <c r="C195" t="s">
        <v>14</v>
      </c>
    </row>
    <row r="196" spans="1:3" x14ac:dyDescent="0.3">
      <c r="A196">
        <v>10</v>
      </c>
      <c r="B196">
        <v>415</v>
      </c>
      <c r="C196" t="s">
        <v>14</v>
      </c>
    </row>
    <row r="197" spans="1:3" x14ac:dyDescent="0.3">
      <c r="A197">
        <v>10</v>
      </c>
      <c r="B197">
        <v>454</v>
      </c>
      <c r="C197" t="s">
        <v>14</v>
      </c>
    </row>
    <row r="198" spans="1:3" x14ac:dyDescent="0.3">
      <c r="A198">
        <v>10</v>
      </c>
      <c r="B198">
        <v>454</v>
      </c>
      <c r="C198" t="s">
        <v>14</v>
      </c>
    </row>
    <row r="199" spans="1:3" x14ac:dyDescent="0.3">
      <c r="A199">
        <v>10</v>
      </c>
      <c r="B199">
        <v>453</v>
      </c>
      <c r="C199" t="s">
        <v>14</v>
      </c>
    </row>
    <row r="200" spans="1:3" x14ac:dyDescent="0.3">
      <c r="A200">
        <v>10</v>
      </c>
      <c r="B200">
        <v>343</v>
      </c>
      <c r="C200" t="s">
        <v>14</v>
      </c>
    </row>
    <row r="201" spans="1:3" x14ac:dyDescent="0.3">
      <c r="A201">
        <v>10</v>
      </c>
      <c r="B201">
        <v>410</v>
      </c>
      <c r="C201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90E82-601E-443D-9C1E-A443AA79BB3A}">
  <dimension ref="A1:AB37"/>
  <sheetViews>
    <sheetView workbookViewId="0">
      <selection activeCell="C4" sqref="C4"/>
    </sheetView>
  </sheetViews>
  <sheetFormatPr defaultRowHeight="14.4" x14ac:dyDescent="0.3"/>
  <cols>
    <col min="1" max="1" width="14.109375" bestFit="1" customWidth="1"/>
    <col min="2" max="2" width="14.109375" customWidth="1"/>
    <col min="13" max="13" width="10" bestFit="1" customWidth="1"/>
    <col min="14" max="14" width="12.109375" bestFit="1" customWidth="1"/>
    <col min="27" max="27" width="10" bestFit="1" customWidth="1"/>
    <col min="28" max="28" width="12.109375" bestFit="1" customWidth="1"/>
  </cols>
  <sheetData>
    <row r="1" spans="2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2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2:28" x14ac:dyDescent="0.3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2:28" x14ac:dyDescent="0.3">
      <c r="B4">
        <v>1</v>
      </c>
      <c r="C4">
        <v>2594</v>
      </c>
      <c r="D4">
        <v>2124</v>
      </c>
      <c r="E4">
        <v>2191</v>
      </c>
      <c r="F4">
        <v>2150</v>
      </c>
      <c r="G4">
        <v>2159</v>
      </c>
      <c r="H4">
        <v>2133</v>
      </c>
      <c r="I4">
        <v>1863</v>
      </c>
      <c r="J4">
        <v>2191</v>
      </c>
      <c r="K4">
        <v>2159</v>
      </c>
      <c r="L4">
        <v>1866</v>
      </c>
      <c r="M4" s="3">
        <f>AVERAGE(C4:L4)</f>
        <v>2143</v>
      </c>
      <c r="N4" s="3">
        <f>STDEV(C4:L4)</f>
        <v>201.1522364335585</v>
      </c>
      <c r="P4">
        <v>1</v>
      </c>
      <c r="Q4">
        <v>2173</v>
      </c>
      <c r="R4">
        <v>1863</v>
      </c>
      <c r="S4">
        <v>1880</v>
      </c>
      <c r="T4">
        <v>1859</v>
      </c>
      <c r="U4">
        <v>1625</v>
      </c>
      <c r="V4">
        <v>1619</v>
      </c>
      <c r="W4">
        <v>1866</v>
      </c>
      <c r="X4">
        <v>1883</v>
      </c>
      <c r="Y4">
        <v>2168</v>
      </c>
      <c r="Z4">
        <v>2201</v>
      </c>
      <c r="AA4" s="3">
        <f>AVERAGE(Q4:Z4)</f>
        <v>1913.7</v>
      </c>
      <c r="AB4" s="3">
        <f>STDEV(Q4:Z4)</f>
        <v>209.37953311842361</v>
      </c>
    </row>
    <row r="5" spans="2:28" x14ac:dyDescent="0.3">
      <c r="B5">
        <v>2</v>
      </c>
      <c r="C5">
        <v>2119</v>
      </c>
      <c r="D5">
        <v>1499</v>
      </c>
      <c r="E5">
        <v>1694</v>
      </c>
      <c r="F5">
        <v>2146</v>
      </c>
      <c r="G5">
        <v>1890</v>
      </c>
      <c r="H5">
        <v>1856</v>
      </c>
      <c r="I5">
        <v>1836</v>
      </c>
      <c r="J5">
        <v>1863</v>
      </c>
      <c r="K5">
        <v>1836</v>
      </c>
      <c r="L5">
        <v>1853</v>
      </c>
      <c r="M5" s="3">
        <f t="shared" ref="M5:M13" si="0">AVERAGE(C5:L5)</f>
        <v>1859.2</v>
      </c>
      <c r="N5" s="3">
        <f t="shared" ref="N5:N13" si="1">STDEV(C5:L5)</f>
        <v>185.25465956053273</v>
      </c>
      <c r="P5">
        <v>2</v>
      </c>
      <c r="Q5">
        <v>1836</v>
      </c>
      <c r="R5">
        <v>1565</v>
      </c>
      <c r="S5">
        <v>1798</v>
      </c>
      <c r="T5">
        <v>1602</v>
      </c>
      <c r="U5">
        <v>1602</v>
      </c>
      <c r="V5">
        <v>1592</v>
      </c>
      <c r="W5">
        <v>1843</v>
      </c>
      <c r="X5">
        <v>1843</v>
      </c>
      <c r="Y5">
        <v>1856</v>
      </c>
      <c r="Z5">
        <v>1829</v>
      </c>
      <c r="AA5" s="3">
        <f t="shared" ref="AA5:AA13" si="2">AVERAGE(Q5:Z5)</f>
        <v>1736.6</v>
      </c>
      <c r="AB5" s="3">
        <f t="shared" ref="AB5:AB13" si="3">STDEV(Q5:Z5)</f>
        <v>127.22525954647004</v>
      </c>
    </row>
    <row r="6" spans="2:28" x14ac:dyDescent="0.3">
      <c r="B6">
        <v>3</v>
      </c>
      <c r="C6">
        <v>1749</v>
      </c>
      <c r="D6">
        <v>1153</v>
      </c>
      <c r="E6">
        <v>1180</v>
      </c>
      <c r="F6">
        <v>1798</v>
      </c>
      <c r="G6">
        <v>1737</v>
      </c>
      <c r="H6">
        <v>1782</v>
      </c>
      <c r="I6">
        <v>1215</v>
      </c>
      <c r="J6">
        <v>1728</v>
      </c>
      <c r="K6">
        <v>1225</v>
      </c>
      <c r="L6">
        <v>1702</v>
      </c>
      <c r="M6" s="3">
        <f t="shared" si="0"/>
        <v>1526.9</v>
      </c>
      <c r="N6" s="3">
        <f t="shared" si="1"/>
        <v>289.00382542643086</v>
      </c>
      <c r="P6">
        <v>3</v>
      </c>
      <c r="Q6">
        <v>1486</v>
      </c>
      <c r="R6">
        <v>1339</v>
      </c>
      <c r="S6">
        <v>1491</v>
      </c>
      <c r="T6">
        <v>1493</v>
      </c>
      <c r="U6">
        <v>1206</v>
      </c>
      <c r="V6">
        <v>1357</v>
      </c>
      <c r="W6">
        <v>1486</v>
      </c>
      <c r="X6">
        <v>1319</v>
      </c>
      <c r="Y6">
        <v>1482</v>
      </c>
      <c r="Z6">
        <v>1493</v>
      </c>
      <c r="AA6" s="3">
        <f t="shared" si="2"/>
        <v>1415.2</v>
      </c>
      <c r="AB6" s="3">
        <f t="shared" si="3"/>
        <v>102.49747964381044</v>
      </c>
    </row>
    <row r="7" spans="2:28" x14ac:dyDescent="0.3">
      <c r="B7">
        <v>4</v>
      </c>
      <c r="C7">
        <v>1297</v>
      </c>
      <c r="D7">
        <v>1000</v>
      </c>
      <c r="E7">
        <v>994</v>
      </c>
      <c r="F7">
        <v>1299</v>
      </c>
      <c r="G7">
        <v>1180</v>
      </c>
      <c r="H7">
        <v>1173</v>
      </c>
      <c r="I7">
        <v>1057</v>
      </c>
      <c r="J7">
        <v>1176</v>
      </c>
      <c r="K7">
        <v>1247</v>
      </c>
      <c r="L7">
        <v>1141</v>
      </c>
      <c r="M7" s="3">
        <f t="shared" si="0"/>
        <v>1156.4000000000001</v>
      </c>
      <c r="N7" s="3">
        <f t="shared" si="1"/>
        <v>110.79530675980821</v>
      </c>
      <c r="P7">
        <v>4</v>
      </c>
      <c r="Q7">
        <v>1044</v>
      </c>
      <c r="R7">
        <v>1046</v>
      </c>
      <c r="S7">
        <v>956</v>
      </c>
      <c r="T7">
        <v>950</v>
      </c>
      <c r="U7">
        <v>1018</v>
      </c>
      <c r="V7">
        <v>1129</v>
      </c>
      <c r="W7">
        <v>1114</v>
      </c>
      <c r="X7">
        <v>1049</v>
      </c>
      <c r="Y7">
        <v>1051</v>
      </c>
      <c r="Z7">
        <v>1153</v>
      </c>
      <c r="AA7" s="3">
        <f t="shared" si="2"/>
        <v>1051</v>
      </c>
      <c r="AB7" s="3">
        <f t="shared" si="3"/>
        <v>67.371276438025788</v>
      </c>
    </row>
    <row r="8" spans="2:28" x14ac:dyDescent="0.3">
      <c r="B8">
        <v>5</v>
      </c>
      <c r="C8">
        <v>1089</v>
      </c>
      <c r="D8">
        <v>727</v>
      </c>
      <c r="E8">
        <v>779</v>
      </c>
      <c r="F8">
        <v>1008</v>
      </c>
      <c r="G8">
        <v>1013</v>
      </c>
      <c r="H8">
        <v>995</v>
      </c>
      <c r="I8">
        <v>1003</v>
      </c>
      <c r="J8">
        <v>1066</v>
      </c>
      <c r="K8">
        <v>969</v>
      </c>
      <c r="L8">
        <v>972</v>
      </c>
      <c r="M8" s="3">
        <f t="shared" si="0"/>
        <v>962.1</v>
      </c>
      <c r="N8" s="3">
        <f t="shared" si="1"/>
        <v>117.04457840213435</v>
      </c>
      <c r="P8">
        <v>5</v>
      </c>
      <c r="Q8">
        <v>974</v>
      </c>
      <c r="R8">
        <v>895</v>
      </c>
      <c r="S8">
        <v>961</v>
      </c>
      <c r="T8">
        <v>891</v>
      </c>
      <c r="U8">
        <v>825</v>
      </c>
      <c r="V8">
        <v>972</v>
      </c>
      <c r="W8">
        <v>834</v>
      </c>
      <c r="X8">
        <v>969</v>
      </c>
      <c r="Y8">
        <v>896</v>
      </c>
      <c r="Z8">
        <v>973</v>
      </c>
      <c r="AA8" s="3">
        <f t="shared" si="2"/>
        <v>919</v>
      </c>
      <c r="AB8" s="3">
        <f t="shared" si="3"/>
        <v>58.655301929531014</v>
      </c>
    </row>
    <row r="9" spans="2:28" x14ac:dyDescent="0.3">
      <c r="B9">
        <v>6</v>
      </c>
      <c r="C9">
        <v>823</v>
      </c>
      <c r="D9">
        <v>789</v>
      </c>
      <c r="E9">
        <v>793</v>
      </c>
      <c r="F9">
        <v>725</v>
      </c>
      <c r="G9">
        <v>817</v>
      </c>
      <c r="H9">
        <v>774</v>
      </c>
      <c r="I9">
        <v>776</v>
      </c>
      <c r="J9">
        <v>774</v>
      </c>
      <c r="K9">
        <v>764</v>
      </c>
      <c r="L9">
        <v>707</v>
      </c>
      <c r="M9" s="3">
        <f t="shared" si="0"/>
        <v>774.2</v>
      </c>
      <c r="N9" s="3">
        <f t="shared" si="1"/>
        <v>36.254654873546926</v>
      </c>
      <c r="P9">
        <v>6</v>
      </c>
      <c r="Q9">
        <v>756</v>
      </c>
      <c r="R9">
        <v>758</v>
      </c>
      <c r="S9">
        <v>720</v>
      </c>
      <c r="T9">
        <v>717</v>
      </c>
      <c r="U9">
        <v>416</v>
      </c>
      <c r="V9">
        <v>415</v>
      </c>
      <c r="W9">
        <v>721</v>
      </c>
      <c r="X9">
        <v>567</v>
      </c>
      <c r="Y9">
        <v>574</v>
      </c>
      <c r="Z9">
        <v>601</v>
      </c>
      <c r="AA9" s="3">
        <f t="shared" si="2"/>
        <v>624.5</v>
      </c>
      <c r="AB9" s="3">
        <f t="shared" si="3"/>
        <v>131.60314923621277</v>
      </c>
    </row>
    <row r="10" spans="2:28" x14ac:dyDescent="0.3">
      <c r="B10">
        <v>7</v>
      </c>
      <c r="C10">
        <v>848</v>
      </c>
      <c r="D10">
        <v>677</v>
      </c>
      <c r="E10">
        <v>475</v>
      </c>
      <c r="F10">
        <v>740</v>
      </c>
      <c r="G10">
        <v>738</v>
      </c>
      <c r="H10">
        <v>792</v>
      </c>
      <c r="I10">
        <v>737</v>
      </c>
      <c r="J10">
        <v>737</v>
      </c>
      <c r="K10">
        <v>772</v>
      </c>
      <c r="L10">
        <v>771</v>
      </c>
      <c r="M10" s="3">
        <f t="shared" si="0"/>
        <v>728.7</v>
      </c>
      <c r="N10" s="3">
        <f t="shared" si="1"/>
        <v>99.605945828772704</v>
      </c>
      <c r="P10">
        <v>7</v>
      </c>
      <c r="Q10">
        <v>775</v>
      </c>
      <c r="R10">
        <v>773</v>
      </c>
      <c r="S10">
        <v>671</v>
      </c>
      <c r="T10">
        <v>681</v>
      </c>
      <c r="U10">
        <v>721</v>
      </c>
      <c r="V10">
        <v>720</v>
      </c>
      <c r="W10">
        <v>668</v>
      </c>
      <c r="X10">
        <v>720</v>
      </c>
      <c r="Y10">
        <v>770</v>
      </c>
      <c r="Z10">
        <v>674</v>
      </c>
      <c r="AA10" s="3">
        <f t="shared" si="2"/>
        <v>717.3</v>
      </c>
      <c r="AB10" s="3">
        <f t="shared" si="3"/>
        <v>43.466589979482457</v>
      </c>
    </row>
    <row r="11" spans="2:28" x14ac:dyDescent="0.3">
      <c r="B11">
        <v>8</v>
      </c>
      <c r="C11">
        <v>691</v>
      </c>
      <c r="D11">
        <v>384</v>
      </c>
      <c r="E11">
        <v>408</v>
      </c>
      <c r="F11">
        <v>640</v>
      </c>
      <c r="G11">
        <v>679</v>
      </c>
      <c r="H11">
        <v>689</v>
      </c>
      <c r="I11">
        <v>641</v>
      </c>
      <c r="J11">
        <v>634</v>
      </c>
      <c r="K11">
        <v>630</v>
      </c>
      <c r="L11">
        <v>620</v>
      </c>
      <c r="M11" s="3">
        <f t="shared" si="0"/>
        <v>601.6</v>
      </c>
      <c r="N11" s="3">
        <f t="shared" si="1"/>
        <v>111.39239950134235</v>
      </c>
      <c r="P11">
        <v>8</v>
      </c>
      <c r="Q11">
        <v>617</v>
      </c>
      <c r="R11">
        <v>612</v>
      </c>
      <c r="S11">
        <v>585</v>
      </c>
      <c r="T11">
        <v>584</v>
      </c>
      <c r="U11">
        <v>618</v>
      </c>
      <c r="V11">
        <v>558</v>
      </c>
      <c r="W11">
        <v>414</v>
      </c>
      <c r="X11">
        <v>587</v>
      </c>
      <c r="Y11">
        <v>586</v>
      </c>
      <c r="Z11">
        <v>558</v>
      </c>
      <c r="AA11" s="3">
        <f t="shared" si="2"/>
        <v>571.9</v>
      </c>
      <c r="AB11" s="3">
        <f t="shared" si="3"/>
        <v>59.47072108749537</v>
      </c>
    </row>
    <row r="12" spans="2:28" x14ac:dyDescent="0.3">
      <c r="B12">
        <v>9</v>
      </c>
      <c r="C12">
        <v>608</v>
      </c>
      <c r="D12">
        <v>416</v>
      </c>
      <c r="E12">
        <v>455</v>
      </c>
      <c r="F12">
        <v>411</v>
      </c>
      <c r="G12">
        <v>388</v>
      </c>
      <c r="H12">
        <v>363</v>
      </c>
      <c r="I12">
        <v>407</v>
      </c>
      <c r="J12">
        <v>372</v>
      </c>
      <c r="K12">
        <v>372</v>
      </c>
      <c r="L12">
        <v>372</v>
      </c>
      <c r="M12" s="3">
        <f t="shared" si="0"/>
        <v>416.4</v>
      </c>
      <c r="N12" s="3">
        <f t="shared" si="1"/>
        <v>72.946251141203589</v>
      </c>
      <c r="P12">
        <v>9</v>
      </c>
      <c r="Q12">
        <v>600</v>
      </c>
      <c r="R12">
        <v>603</v>
      </c>
      <c r="S12">
        <v>572</v>
      </c>
      <c r="T12">
        <v>577</v>
      </c>
      <c r="U12">
        <v>603</v>
      </c>
      <c r="V12">
        <v>577</v>
      </c>
      <c r="W12">
        <v>573</v>
      </c>
      <c r="X12">
        <v>600</v>
      </c>
      <c r="Y12">
        <v>574</v>
      </c>
      <c r="Z12">
        <v>570</v>
      </c>
      <c r="AA12" s="3">
        <f t="shared" si="2"/>
        <v>584.9</v>
      </c>
      <c r="AB12" s="3">
        <f t="shared" si="3"/>
        <v>14.471811681103832</v>
      </c>
    </row>
    <row r="13" spans="2:28" x14ac:dyDescent="0.3">
      <c r="B13">
        <v>10</v>
      </c>
      <c r="E13">
        <v>525</v>
      </c>
      <c r="F13">
        <v>315</v>
      </c>
      <c r="G13">
        <v>415</v>
      </c>
      <c r="H13">
        <v>454</v>
      </c>
      <c r="I13">
        <v>454</v>
      </c>
      <c r="J13">
        <v>453</v>
      </c>
      <c r="K13">
        <v>343</v>
      </c>
      <c r="L13">
        <v>410</v>
      </c>
      <c r="M13" s="3">
        <f t="shared" si="0"/>
        <v>421.125</v>
      </c>
      <c r="N13" s="3">
        <f t="shared" si="1"/>
        <v>67.076582032352078</v>
      </c>
      <c r="P13">
        <v>10</v>
      </c>
      <c r="Q13">
        <v>533</v>
      </c>
      <c r="R13">
        <v>556</v>
      </c>
      <c r="S13">
        <v>550</v>
      </c>
      <c r="T13">
        <v>530</v>
      </c>
      <c r="U13">
        <v>555</v>
      </c>
      <c r="V13">
        <v>528</v>
      </c>
      <c r="W13">
        <v>511</v>
      </c>
      <c r="X13">
        <v>534</v>
      </c>
      <c r="Y13">
        <v>532</v>
      </c>
      <c r="Z13">
        <v>533</v>
      </c>
      <c r="AA13" s="3">
        <f t="shared" si="2"/>
        <v>536.20000000000005</v>
      </c>
      <c r="AB13" s="3">
        <f t="shared" si="3"/>
        <v>13.822686666009131</v>
      </c>
    </row>
    <row r="18" spans="1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1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1:28" ht="15.75" customHeight="1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 t="s">
        <v>8</v>
      </c>
      <c r="N20" t="s">
        <v>9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  <c r="AA20" t="s">
        <v>8</v>
      </c>
      <c r="AB20" t="s">
        <v>9</v>
      </c>
    </row>
    <row r="21" spans="1:28" x14ac:dyDescent="0.3">
      <c r="B21">
        <v>1</v>
      </c>
      <c r="C21">
        <v>2621</v>
      </c>
      <c r="D21">
        <v>1859</v>
      </c>
      <c r="E21">
        <v>2119</v>
      </c>
      <c r="F21">
        <v>2168</v>
      </c>
      <c r="G21">
        <v>1866</v>
      </c>
      <c r="H21">
        <v>2191</v>
      </c>
      <c r="I21">
        <v>2106</v>
      </c>
      <c r="J21">
        <v>1856</v>
      </c>
      <c r="K21">
        <v>1866</v>
      </c>
      <c r="L21">
        <v>1873</v>
      </c>
      <c r="M21" s="3">
        <f>AVERAGE(C21:L21)</f>
        <v>2052.5</v>
      </c>
      <c r="N21" s="3">
        <f>STDEV(C21:L21)</f>
        <v>245.13907617241821</v>
      </c>
      <c r="P21">
        <v>1</v>
      </c>
      <c r="Q21">
        <v>1612</v>
      </c>
      <c r="R21">
        <v>1630</v>
      </c>
      <c r="S21">
        <v>1625</v>
      </c>
      <c r="T21">
        <v>1869</v>
      </c>
      <c r="U21">
        <v>1863</v>
      </c>
      <c r="V21">
        <v>1820</v>
      </c>
      <c r="W21">
        <v>1856</v>
      </c>
      <c r="X21">
        <v>1883</v>
      </c>
      <c r="Y21">
        <v>1823</v>
      </c>
      <c r="Z21">
        <v>1880</v>
      </c>
      <c r="AA21" s="3">
        <f>AVERAGE(Q21:Z21)</f>
        <v>1786.1</v>
      </c>
      <c r="AB21" s="3">
        <f>STDEV(Q21:Z21)</f>
        <v>114.99801930661434</v>
      </c>
    </row>
    <row r="22" spans="1:28" x14ac:dyDescent="0.3">
      <c r="B22">
        <v>2</v>
      </c>
      <c r="C22">
        <v>1918</v>
      </c>
      <c r="D22">
        <v>1900</v>
      </c>
      <c r="E22">
        <v>1602</v>
      </c>
      <c r="F22">
        <v>1907</v>
      </c>
      <c r="G22">
        <v>1883</v>
      </c>
      <c r="H22">
        <v>2215</v>
      </c>
      <c r="I22">
        <v>1893</v>
      </c>
      <c r="J22">
        <v>1890</v>
      </c>
      <c r="K22">
        <v>2254</v>
      </c>
      <c r="L22">
        <v>1918</v>
      </c>
      <c r="M22" s="3">
        <f t="shared" ref="M22:M30" si="4">AVERAGE(C22:L22)</f>
        <v>1938</v>
      </c>
      <c r="N22" s="3">
        <f t="shared" ref="N22:N30" si="5">STDEV(C22:L22)</f>
        <v>182.58635704175103</v>
      </c>
      <c r="P22">
        <v>2</v>
      </c>
      <c r="Q22">
        <v>1954</v>
      </c>
      <c r="R22">
        <v>1914</v>
      </c>
      <c r="S22">
        <v>1932</v>
      </c>
      <c r="T22">
        <v>1653</v>
      </c>
      <c r="U22">
        <v>1897</v>
      </c>
      <c r="V22">
        <v>1900</v>
      </c>
      <c r="W22">
        <v>1853</v>
      </c>
      <c r="X22">
        <v>1918</v>
      </c>
      <c r="Y22">
        <v>1449</v>
      </c>
      <c r="Z22">
        <v>1664</v>
      </c>
      <c r="AA22" s="3">
        <f t="shared" ref="AA22:AA30" si="6">AVERAGE(Q22:Z22)</f>
        <v>1813.4</v>
      </c>
      <c r="AB22" s="3">
        <f t="shared" ref="AB22:AB30" si="7">STDEV(Q22:Z22)</f>
        <v>167.26173767149763</v>
      </c>
    </row>
    <row r="23" spans="1:28" x14ac:dyDescent="0.3">
      <c r="B23">
        <v>3</v>
      </c>
      <c r="C23">
        <v>2239</v>
      </c>
      <c r="D23">
        <v>1951</v>
      </c>
      <c r="E23">
        <v>1973</v>
      </c>
      <c r="F23">
        <v>1925</v>
      </c>
      <c r="G23">
        <v>2309</v>
      </c>
      <c r="H23">
        <v>2309</v>
      </c>
      <c r="I23">
        <v>1922</v>
      </c>
      <c r="J23">
        <v>1947</v>
      </c>
      <c r="K23">
        <v>1951</v>
      </c>
      <c r="L23">
        <v>1962</v>
      </c>
      <c r="M23" s="3">
        <f t="shared" si="4"/>
        <v>2048.8000000000002</v>
      </c>
      <c r="N23" s="3">
        <f t="shared" si="5"/>
        <v>165.24782735166127</v>
      </c>
      <c r="P23">
        <v>3</v>
      </c>
      <c r="Q23">
        <v>1680</v>
      </c>
      <c r="R23">
        <v>1697</v>
      </c>
      <c r="S23">
        <v>1635</v>
      </c>
      <c r="T23">
        <v>1954</v>
      </c>
      <c r="U23">
        <v>1918</v>
      </c>
      <c r="V23">
        <v>1973</v>
      </c>
      <c r="W23">
        <v>1958</v>
      </c>
      <c r="X23">
        <v>1988</v>
      </c>
      <c r="Y23">
        <v>1469</v>
      </c>
      <c r="Z23">
        <v>1683</v>
      </c>
      <c r="AA23" s="3">
        <f t="shared" si="6"/>
        <v>1795.5</v>
      </c>
      <c r="AB23" s="3">
        <f t="shared" si="7"/>
        <v>183.53277031031212</v>
      </c>
    </row>
    <row r="24" spans="1:28" x14ac:dyDescent="0.3">
      <c r="B24">
        <v>4</v>
      </c>
      <c r="C24">
        <v>1700</v>
      </c>
      <c r="D24">
        <v>228</v>
      </c>
      <c r="E24">
        <v>1951</v>
      </c>
      <c r="F24">
        <v>977</v>
      </c>
      <c r="G24">
        <v>1043</v>
      </c>
      <c r="H24">
        <v>1969</v>
      </c>
      <c r="I24">
        <v>794</v>
      </c>
      <c r="J24">
        <v>1669</v>
      </c>
      <c r="K24">
        <v>1969</v>
      </c>
      <c r="L24">
        <v>1973</v>
      </c>
      <c r="M24" s="3">
        <f t="shared" si="4"/>
        <v>1427.3</v>
      </c>
      <c r="N24" s="3">
        <f t="shared" si="5"/>
        <v>621.9644595062399</v>
      </c>
      <c r="P24">
        <v>4</v>
      </c>
      <c r="Q24">
        <v>1966</v>
      </c>
      <c r="R24">
        <v>2020</v>
      </c>
      <c r="S24">
        <v>1985</v>
      </c>
      <c r="T24">
        <v>1969</v>
      </c>
      <c r="U24">
        <v>1722</v>
      </c>
      <c r="V24">
        <v>1973</v>
      </c>
      <c r="W24">
        <v>1958</v>
      </c>
      <c r="X24">
        <v>1973</v>
      </c>
      <c r="Y24">
        <v>2004</v>
      </c>
      <c r="Z24">
        <v>1482</v>
      </c>
      <c r="AA24" s="3">
        <f t="shared" si="6"/>
        <v>1905.2</v>
      </c>
      <c r="AB24" s="3">
        <f t="shared" si="7"/>
        <v>170.52780809396847</v>
      </c>
    </row>
    <row r="25" spans="1:28" x14ac:dyDescent="0.3">
      <c r="B25">
        <v>5</v>
      </c>
      <c r="C25">
        <v>2299</v>
      </c>
      <c r="D25">
        <v>2304</v>
      </c>
      <c r="E25">
        <v>1985</v>
      </c>
      <c r="F25">
        <v>1969</v>
      </c>
      <c r="G25">
        <v>1940</v>
      </c>
      <c r="H25">
        <v>1907</v>
      </c>
      <c r="I25">
        <v>1969</v>
      </c>
      <c r="J25">
        <v>1988</v>
      </c>
      <c r="K25">
        <v>2853</v>
      </c>
      <c r="L25">
        <v>1996</v>
      </c>
      <c r="M25" s="3">
        <f t="shared" si="4"/>
        <v>2121</v>
      </c>
      <c r="N25" s="3">
        <f t="shared" si="5"/>
        <v>293.93347697887168</v>
      </c>
      <c r="P25">
        <v>5</v>
      </c>
      <c r="Q25">
        <v>1943</v>
      </c>
      <c r="R25">
        <v>1900</v>
      </c>
      <c r="S25">
        <v>1985</v>
      </c>
      <c r="T25">
        <v>1943</v>
      </c>
      <c r="U25">
        <v>1717</v>
      </c>
      <c r="V25">
        <v>1962</v>
      </c>
      <c r="W25">
        <v>1962</v>
      </c>
      <c r="X25">
        <v>1683</v>
      </c>
      <c r="Y25">
        <v>1969</v>
      </c>
      <c r="Z25">
        <v>1943</v>
      </c>
      <c r="AA25" s="3">
        <f t="shared" si="6"/>
        <v>1900.7</v>
      </c>
      <c r="AB25" s="3">
        <f t="shared" si="7"/>
        <v>108.42001660210167</v>
      </c>
    </row>
    <row r="26" spans="1:28" x14ac:dyDescent="0.3">
      <c r="B26">
        <v>6</v>
      </c>
      <c r="C26">
        <v>2814</v>
      </c>
      <c r="D26">
        <v>1981</v>
      </c>
      <c r="E26">
        <v>2362</v>
      </c>
      <c r="F26">
        <v>2020</v>
      </c>
      <c r="G26">
        <v>1977</v>
      </c>
      <c r="H26">
        <v>1985</v>
      </c>
      <c r="I26">
        <v>2346</v>
      </c>
      <c r="J26">
        <v>1985</v>
      </c>
      <c r="K26">
        <v>2362</v>
      </c>
      <c r="L26">
        <v>2008</v>
      </c>
      <c r="M26" s="3">
        <f t="shared" si="4"/>
        <v>2184</v>
      </c>
      <c r="N26" s="3">
        <f t="shared" si="5"/>
        <v>280.40526227428597</v>
      </c>
      <c r="P26">
        <v>6</v>
      </c>
      <c r="Q26">
        <v>1700</v>
      </c>
      <c r="R26">
        <v>1969</v>
      </c>
      <c r="S26">
        <v>2028</v>
      </c>
      <c r="T26">
        <v>1943</v>
      </c>
      <c r="U26">
        <v>2016</v>
      </c>
      <c r="V26">
        <v>2336</v>
      </c>
      <c r="W26">
        <v>2016</v>
      </c>
      <c r="X26">
        <v>1731</v>
      </c>
      <c r="Y26">
        <v>2384</v>
      </c>
      <c r="Z26">
        <v>2000</v>
      </c>
      <c r="AA26" s="3">
        <f t="shared" si="6"/>
        <v>2012.3</v>
      </c>
      <c r="AB26" s="3">
        <f t="shared" si="7"/>
        <v>217.742482967585</v>
      </c>
    </row>
    <row r="27" spans="1:28" x14ac:dyDescent="0.3">
      <c r="B27">
        <v>7</v>
      </c>
      <c r="C27">
        <v>2330</v>
      </c>
      <c r="D27">
        <v>2341</v>
      </c>
      <c r="E27">
        <v>1992</v>
      </c>
      <c r="F27">
        <v>2830</v>
      </c>
      <c r="G27">
        <v>2384</v>
      </c>
      <c r="H27">
        <v>1988</v>
      </c>
      <c r="I27">
        <v>2877</v>
      </c>
      <c r="J27">
        <v>2390</v>
      </c>
      <c r="K27">
        <v>2401</v>
      </c>
      <c r="L27">
        <v>2390</v>
      </c>
      <c r="M27" s="3">
        <f t="shared" si="4"/>
        <v>2392.3000000000002</v>
      </c>
      <c r="N27" s="3">
        <f t="shared" si="5"/>
        <v>289.9965708609522</v>
      </c>
      <c r="P27">
        <v>7</v>
      </c>
      <c r="Q27">
        <v>1996</v>
      </c>
      <c r="R27">
        <v>2008</v>
      </c>
      <c r="S27">
        <v>1720</v>
      </c>
      <c r="T27">
        <v>1725</v>
      </c>
      <c r="U27">
        <v>2028</v>
      </c>
      <c r="V27">
        <v>2012</v>
      </c>
      <c r="W27">
        <v>2008</v>
      </c>
      <c r="X27">
        <v>1675</v>
      </c>
      <c r="Y27">
        <v>2012</v>
      </c>
      <c r="Z27">
        <v>2000</v>
      </c>
      <c r="AA27" s="3">
        <f t="shared" si="6"/>
        <v>1918.4</v>
      </c>
      <c r="AB27" s="3">
        <f t="shared" si="7"/>
        <v>146.92416789320643</v>
      </c>
    </row>
    <row r="28" spans="1:28" x14ac:dyDescent="0.3">
      <c r="B28">
        <v>8</v>
      </c>
      <c r="C28">
        <v>2044</v>
      </c>
      <c r="D28">
        <v>2861</v>
      </c>
      <c r="E28">
        <v>2368</v>
      </c>
      <c r="F28">
        <v>2330</v>
      </c>
      <c r="G28">
        <v>2012</v>
      </c>
      <c r="H28">
        <v>2320</v>
      </c>
      <c r="I28">
        <v>2362</v>
      </c>
      <c r="J28">
        <v>2044</v>
      </c>
      <c r="K28">
        <v>2368</v>
      </c>
      <c r="L28">
        <v>2918</v>
      </c>
      <c r="M28" s="3">
        <f t="shared" si="4"/>
        <v>2362.6999999999998</v>
      </c>
      <c r="N28" s="3">
        <f t="shared" si="5"/>
        <v>313.71255420634162</v>
      </c>
      <c r="P28">
        <v>8</v>
      </c>
      <c r="Q28">
        <v>1988</v>
      </c>
      <c r="R28">
        <v>2000</v>
      </c>
      <c r="S28">
        <v>1714</v>
      </c>
      <c r="T28">
        <v>2016</v>
      </c>
      <c r="U28">
        <v>2004</v>
      </c>
      <c r="V28">
        <v>2052</v>
      </c>
      <c r="W28">
        <v>2012</v>
      </c>
      <c r="X28">
        <v>2024</v>
      </c>
      <c r="Y28">
        <v>2024</v>
      </c>
      <c r="Z28">
        <v>2004</v>
      </c>
      <c r="AA28" s="3">
        <f t="shared" si="6"/>
        <v>1983.8</v>
      </c>
      <c r="AB28" s="3">
        <f t="shared" si="7"/>
        <v>96.380957086391774</v>
      </c>
    </row>
    <row r="29" spans="1:28" x14ac:dyDescent="0.3">
      <c r="B29">
        <v>9</v>
      </c>
      <c r="C29">
        <v>2016</v>
      </c>
      <c r="D29">
        <v>2910</v>
      </c>
      <c r="E29">
        <v>2141</v>
      </c>
      <c r="F29">
        <v>2861</v>
      </c>
      <c r="G29">
        <v>2424</v>
      </c>
      <c r="H29">
        <v>2012</v>
      </c>
      <c r="I29">
        <v>2910</v>
      </c>
      <c r="J29">
        <v>1988</v>
      </c>
      <c r="K29">
        <v>2395</v>
      </c>
      <c r="L29">
        <v>1073</v>
      </c>
      <c r="M29" s="3">
        <f t="shared" si="4"/>
        <v>2273</v>
      </c>
      <c r="N29" s="3">
        <f t="shared" si="5"/>
        <v>564.48462236706575</v>
      </c>
      <c r="P29">
        <v>9</v>
      </c>
      <c r="Q29">
        <v>1992</v>
      </c>
      <c r="R29">
        <v>1708</v>
      </c>
      <c r="S29">
        <v>2016</v>
      </c>
      <c r="T29">
        <v>2004</v>
      </c>
      <c r="U29">
        <v>2008</v>
      </c>
      <c r="V29">
        <v>2032</v>
      </c>
      <c r="W29">
        <v>2040</v>
      </c>
      <c r="X29">
        <v>2008</v>
      </c>
      <c r="Y29">
        <v>1530</v>
      </c>
      <c r="Z29">
        <v>2008</v>
      </c>
      <c r="AA29" s="3">
        <f t="shared" si="6"/>
        <v>1934.6</v>
      </c>
      <c r="AB29" s="3">
        <f t="shared" si="7"/>
        <v>172.09312724349115</v>
      </c>
    </row>
    <row r="30" spans="1:28" x14ac:dyDescent="0.3">
      <c r="B30">
        <v>10</v>
      </c>
      <c r="C30">
        <v>2060</v>
      </c>
      <c r="D30">
        <v>2512</v>
      </c>
      <c r="E30">
        <v>2531</v>
      </c>
      <c r="F30">
        <v>2512</v>
      </c>
      <c r="G30">
        <v>2575</v>
      </c>
      <c r="H30">
        <v>2494</v>
      </c>
      <c r="I30">
        <v>2119</v>
      </c>
      <c r="J30">
        <v>2020</v>
      </c>
      <c r="K30">
        <v>2525</v>
      </c>
      <c r="L30">
        <v>2155</v>
      </c>
      <c r="M30" s="3">
        <f t="shared" si="4"/>
        <v>2350.3000000000002</v>
      </c>
      <c r="N30" s="3">
        <f t="shared" si="5"/>
        <v>228.91534097419799</v>
      </c>
      <c r="P30">
        <v>10</v>
      </c>
      <c r="Q30">
        <v>2040</v>
      </c>
      <c r="R30">
        <v>2106</v>
      </c>
      <c r="S30">
        <v>1798</v>
      </c>
      <c r="T30">
        <v>1804</v>
      </c>
      <c r="U30">
        <v>2064</v>
      </c>
      <c r="V30">
        <v>2068</v>
      </c>
      <c r="W30">
        <v>2040</v>
      </c>
      <c r="X30">
        <v>2115</v>
      </c>
      <c r="Y30">
        <v>2146</v>
      </c>
      <c r="Z30">
        <v>2452</v>
      </c>
      <c r="AA30" s="3">
        <f t="shared" si="6"/>
        <v>2063.3000000000002</v>
      </c>
      <c r="AB30" s="3">
        <f t="shared" si="7"/>
        <v>182.92442276646506</v>
      </c>
    </row>
    <row r="32" spans="1:28" x14ac:dyDescent="0.3">
      <c r="A32" t="s">
        <v>6</v>
      </c>
      <c r="C32" s="3">
        <f>AVERAGE(C21:C30)</f>
        <v>2204.1</v>
      </c>
      <c r="D32" s="3">
        <f t="shared" ref="D32:L32" si="8">AVERAGE(D21:D30)</f>
        <v>2084.6999999999998</v>
      </c>
      <c r="E32" s="3">
        <f t="shared" si="8"/>
        <v>2102.4</v>
      </c>
      <c r="F32" s="3">
        <f t="shared" si="8"/>
        <v>2149.9</v>
      </c>
      <c r="G32" s="3">
        <f t="shared" si="8"/>
        <v>2041.3</v>
      </c>
      <c r="H32" s="3">
        <f t="shared" si="8"/>
        <v>2139</v>
      </c>
      <c r="I32" s="3">
        <f t="shared" si="8"/>
        <v>2129.8000000000002</v>
      </c>
      <c r="J32" s="3">
        <f t="shared" si="8"/>
        <v>1977.7</v>
      </c>
      <c r="K32" s="3">
        <f t="shared" si="8"/>
        <v>2294.4</v>
      </c>
      <c r="L32" s="3">
        <f t="shared" si="8"/>
        <v>2026.6</v>
      </c>
      <c r="Q32" s="3">
        <f>AVERAGE(Q21:Q30)</f>
        <v>1887.1</v>
      </c>
      <c r="R32" s="3">
        <f t="shared" ref="R32:Z32" si="9">AVERAGE(R21:R30)</f>
        <v>1895.2</v>
      </c>
      <c r="S32" s="3">
        <f t="shared" si="9"/>
        <v>1843.8</v>
      </c>
      <c r="T32" s="3">
        <f t="shared" si="9"/>
        <v>1888</v>
      </c>
      <c r="U32" s="3">
        <f t="shared" si="9"/>
        <v>1923.7</v>
      </c>
      <c r="V32" s="3">
        <f t="shared" si="9"/>
        <v>2012.8</v>
      </c>
      <c r="W32" s="3">
        <f t="shared" si="9"/>
        <v>1970.3</v>
      </c>
      <c r="X32" s="3">
        <f t="shared" si="9"/>
        <v>1899.8</v>
      </c>
      <c r="Y32" s="3">
        <f t="shared" si="9"/>
        <v>1881</v>
      </c>
      <c r="Z32" s="3">
        <f t="shared" si="9"/>
        <v>1911.6</v>
      </c>
    </row>
    <row r="33" spans="1:26" x14ac:dyDescent="0.3">
      <c r="A33" t="s">
        <v>7</v>
      </c>
      <c r="C33" s="3">
        <f>STDEV(C21:C30)</f>
        <v>331.59662577026029</v>
      </c>
      <c r="D33" s="3">
        <f t="shared" ref="D33:L33" si="10">STDEV(D21:D30)</f>
        <v>755.80333273794042</v>
      </c>
      <c r="E33" s="3">
        <f t="shared" si="10"/>
        <v>266.54922413859833</v>
      </c>
      <c r="F33" s="3">
        <f t="shared" si="10"/>
        <v>544.36026673518325</v>
      </c>
      <c r="G33" s="3">
        <f t="shared" si="10"/>
        <v>433.08301744584742</v>
      </c>
      <c r="H33" s="3">
        <f t="shared" si="10"/>
        <v>194.80360480351601</v>
      </c>
      <c r="I33" s="3">
        <f t="shared" si="10"/>
        <v>594.21615969649008</v>
      </c>
      <c r="J33" s="3">
        <f t="shared" si="10"/>
        <v>181.10221177862823</v>
      </c>
      <c r="K33" s="3">
        <f t="shared" si="10"/>
        <v>299.19306290234857</v>
      </c>
      <c r="L33" s="3">
        <f t="shared" si="10"/>
        <v>459.00961016325363</v>
      </c>
      <c r="Q33" s="3">
        <f>STDEV(Q21:Q30)</f>
        <v>157.70045444872164</v>
      </c>
      <c r="R33" s="3">
        <f t="shared" ref="R33:Z33" si="11">STDEV(R21:R30)</f>
        <v>161.31391067659905</v>
      </c>
      <c r="S33" s="3">
        <f t="shared" si="11"/>
        <v>162.2685017699574</v>
      </c>
      <c r="T33" s="3">
        <f t="shared" si="11"/>
        <v>122.93539405358861</v>
      </c>
      <c r="U33" s="3">
        <f t="shared" si="11"/>
        <v>124.93291533192257</v>
      </c>
      <c r="V33" s="3">
        <f t="shared" si="11"/>
        <v>135.42345111209917</v>
      </c>
      <c r="W33" s="3">
        <f t="shared" si="11"/>
        <v>68.443082598284207</v>
      </c>
      <c r="X33" s="3">
        <f t="shared" si="11"/>
        <v>153.92119195657671</v>
      </c>
      <c r="Y33" s="3">
        <f t="shared" si="11"/>
        <v>310.31346159076702</v>
      </c>
      <c r="Z33" s="3">
        <f t="shared" si="11"/>
        <v>263.64884052677138</v>
      </c>
    </row>
    <row r="36" spans="1:26" x14ac:dyDescent="0.3">
      <c r="A36" t="s">
        <v>4</v>
      </c>
      <c r="C36" s="3">
        <f>AVERAGE(C21:L30)</f>
        <v>2114.9899999999998</v>
      </c>
      <c r="Q36" s="3">
        <f>AVERAGE(Q21:Z30)</f>
        <v>1911.33</v>
      </c>
    </row>
    <row r="37" spans="1:26" x14ac:dyDescent="0.3">
      <c r="A37" t="s">
        <v>5</v>
      </c>
      <c r="C37" s="3">
        <f>STDEV(C21:L30)</f>
        <v>431.05120497816893</v>
      </c>
      <c r="Q37" s="3">
        <f>STDEV(Q21:Z30)</f>
        <v>176.76949866016383</v>
      </c>
    </row>
  </sheetData>
  <mergeCells count="8">
    <mergeCell ref="C19:L19"/>
    <mergeCell ref="Q19:Z19"/>
    <mergeCell ref="C1:L1"/>
    <mergeCell ref="Q1:Z1"/>
    <mergeCell ref="C2:L2"/>
    <mergeCell ref="Q2:Z2"/>
    <mergeCell ref="C18:L18"/>
    <mergeCell ref="Q18:Z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8A0E-F480-4277-AC85-2D9803C2A011}">
  <dimension ref="C1:AB37"/>
  <sheetViews>
    <sheetView workbookViewId="0">
      <selection activeCell="O31" sqref="O31"/>
    </sheetView>
  </sheetViews>
  <sheetFormatPr defaultRowHeight="14.4" x14ac:dyDescent="0.3"/>
  <sheetData>
    <row r="1" spans="3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3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3:28" x14ac:dyDescent="0.3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</row>
    <row r="4" spans="3:28" x14ac:dyDescent="0.3">
      <c r="C4">
        <v>2594</v>
      </c>
      <c r="D4">
        <v>2119</v>
      </c>
      <c r="E4">
        <v>1749</v>
      </c>
      <c r="F4">
        <v>1297</v>
      </c>
      <c r="G4">
        <v>1089</v>
      </c>
      <c r="H4">
        <v>823</v>
      </c>
      <c r="I4">
        <v>848</v>
      </c>
      <c r="J4">
        <v>691</v>
      </c>
      <c r="K4">
        <v>608</v>
      </c>
      <c r="M4" s="3"/>
      <c r="N4" s="3"/>
      <c r="Q4">
        <v>2173</v>
      </c>
      <c r="R4">
        <v>1836</v>
      </c>
      <c r="S4">
        <v>1486</v>
      </c>
      <c r="T4">
        <v>1044</v>
      </c>
      <c r="U4">
        <v>974</v>
      </c>
      <c r="V4">
        <v>756</v>
      </c>
      <c r="W4">
        <v>775</v>
      </c>
      <c r="X4">
        <v>617</v>
      </c>
      <c r="Y4">
        <v>600</v>
      </c>
      <c r="Z4">
        <v>533</v>
      </c>
      <c r="AA4" s="3"/>
      <c r="AB4" s="3"/>
    </row>
    <row r="5" spans="3:28" x14ac:dyDescent="0.3">
      <c r="C5">
        <v>2124</v>
      </c>
      <c r="D5">
        <v>1499</v>
      </c>
      <c r="E5">
        <v>1153</v>
      </c>
      <c r="F5">
        <v>1000</v>
      </c>
      <c r="G5">
        <v>727</v>
      </c>
      <c r="H5">
        <v>789</v>
      </c>
      <c r="I5">
        <v>677</v>
      </c>
      <c r="J5">
        <v>384</v>
      </c>
      <c r="K5">
        <v>416</v>
      </c>
      <c r="M5" s="3"/>
      <c r="N5" s="3"/>
      <c r="Q5">
        <v>1863</v>
      </c>
      <c r="R5">
        <v>1565</v>
      </c>
      <c r="S5">
        <v>1339</v>
      </c>
      <c r="T5">
        <v>1046</v>
      </c>
      <c r="U5">
        <v>895</v>
      </c>
      <c r="V5">
        <v>758</v>
      </c>
      <c r="W5">
        <v>773</v>
      </c>
      <c r="X5">
        <v>612</v>
      </c>
      <c r="Y5">
        <v>603</v>
      </c>
      <c r="Z5">
        <v>556</v>
      </c>
      <c r="AA5" s="3"/>
      <c r="AB5" s="3"/>
    </row>
    <row r="6" spans="3:28" x14ac:dyDescent="0.3">
      <c r="C6">
        <v>2191</v>
      </c>
      <c r="D6">
        <v>1694</v>
      </c>
      <c r="E6">
        <v>1180</v>
      </c>
      <c r="F6">
        <v>994</v>
      </c>
      <c r="G6">
        <v>779</v>
      </c>
      <c r="H6">
        <v>793</v>
      </c>
      <c r="I6">
        <v>475</v>
      </c>
      <c r="J6">
        <v>408</v>
      </c>
      <c r="K6">
        <v>455</v>
      </c>
      <c r="L6">
        <v>525</v>
      </c>
      <c r="M6" s="3"/>
      <c r="N6" s="3"/>
      <c r="Q6">
        <v>1880</v>
      </c>
      <c r="R6">
        <v>1798</v>
      </c>
      <c r="S6">
        <v>1491</v>
      </c>
      <c r="T6">
        <v>956</v>
      </c>
      <c r="U6">
        <v>961</v>
      </c>
      <c r="V6">
        <v>720</v>
      </c>
      <c r="W6">
        <v>671</v>
      </c>
      <c r="X6">
        <v>585</v>
      </c>
      <c r="Y6">
        <v>572</v>
      </c>
      <c r="Z6">
        <v>550</v>
      </c>
      <c r="AA6" s="3"/>
      <c r="AB6" s="3"/>
    </row>
    <row r="7" spans="3:28" x14ac:dyDescent="0.3">
      <c r="C7">
        <v>2150</v>
      </c>
      <c r="D7">
        <v>2146</v>
      </c>
      <c r="E7">
        <v>1798</v>
      </c>
      <c r="F7">
        <v>1299</v>
      </c>
      <c r="G7">
        <v>1008</v>
      </c>
      <c r="H7">
        <v>725</v>
      </c>
      <c r="I7">
        <v>740</v>
      </c>
      <c r="J7">
        <v>640</v>
      </c>
      <c r="K7">
        <v>411</v>
      </c>
      <c r="L7">
        <v>315</v>
      </c>
      <c r="M7" s="3"/>
      <c r="N7" s="3"/>
      <c r="Q7">
        <v>1859</v>
      </c>
      <c r="R7">
        <v>1602</v>
      </c>
      <c r="S7">
        <v>1493</v>
      </c>
      <c r="T7">
        <v>950</v>
      </c>
      <c r="U7">
        <v>891</v>
      </c>
      <c r="V7">
        <v>717</v>
      </c>
      <c r="W7">
        <v>681</v>
      </c>
      <c r="X7">
        <v>584</v>
      </c>
      <c r="Y7">
        <v>577</v>
      </c>
      <c r="Z7">
        <v>530</v>
      </c>
      <c r="AA7" s="3"/>
      <c r="AB7" s="3"/>
    </row>
    <row r="8" spans="3:28" x14ac:dyDescent="0.3">
      <c r="C8">
        <v>2159</v>
      </c>
      <c r="D8">
        <v>1890</v>
      </c>
      <c r="E8">
        <v>1737</v>
      </c>
      <c r="F8">
        <v>1180</v>
      </c>
      <c r="G8">
        <v>1013</v>
      </c>
      <c r="H8">
        <v>817</v>
      </c>
      <c r="I8">
        <v>738</v>
      </c>
      <c r="J8">
        <v>679</v>
      </c>
      <c r="K8">
        <v>388</v>
      </c>
      <c r="L8">
        <v>415</v>
      </c>
      <c r="M8" s="3"/>
      <c r="N8" s="3"/>
      <c r="Q8">
        <v>1625</v>
      </c>
      <c r="R8">
        <v>1602</v>
      </c>
      <c r="S8">
        <v>1206</v>
      </c>
      <c r="T8">
        <v>1018</v>
      </c>
      <c r="U8">
        <v>825</v>
      </c>
      <c r="V8">
        <v>416</v>
      </c>
      <c r="W8">
        <v>721</v>
      </c>
      <c r="X8">
        <v>618</v>
      </c>
      <c r="Y8">
        <v>603</v>
      </c>
      <c r="Z8">
        <v>555</v>
      </c>
      <c r="AA8" s="3"/>
      <c r="AB8" s="3"/>
    </row>
    <row r="9" spans="3:28" x14ac:dyDescent="0.3">
      <c r="C9">
        <v>2133</v>
      </c>
      <c r="D9">
        <v>1856</v>
      </c>
      <c r="E9">
        <v>1782</v>
      </c>
      <c r="F9">
        <v>1173</v>
      </c>
      <c r="G9">
        <v>995</v>
      </c>
      <c r="H9">
        <v>774</v>
      </c>
      <c r="I9">
        <v>792</v>
      </c>
      <c r="J9">
        <v>689</v>
      </c>
      <c r="K9">
        <v>363</v>
      </c>
      <c r="L9">
        <v>454</v>
      </c>
      <c r="M9" s="3"/>
      <c r="N9" s="3"/>
      <c r="Q9">
        <v>1619</v>
      </c>
      <c r="R9">
        <v>1592</v>
      </c>
      <c r="S9">
        <v>1357</v>
      </c>
      <c r="T9">
        <v>1129</v>
      </c>
      <c r="U9">
        <v>972</v>
      </c>
      <c r="V9">
        <v>415</v>
      </c>
      <c r="W9">
        <v>720</v>
      </c>
      <c r="X9">
        <v>558</v>
      </c>
      <c r="Y9">
        <v>577</v>
      </c>
      <c r="Z9">
        <v>528</v>
      </c>
      <c r="AA9" s="3"/>
      <c r="AB9" s="3"/>
    </row>
    <row r="10" spans="3:28" x14ac:dyDescent="0.3">
      <c r="C10">
        <v>1863</v>
      </c>
      <c r="D10">
        <v>1836</v>
      </c>
      <c r="E10">
        <v>1215</v>
      </c>
      <c r="F10">
        <v>1057</v>
      </c>
      <c r="G10">
        <v>1003</v>
      </c>
      <c r="H10">
        <v>776</v>
      </c>
      <c r="I10">
        <v>737</v>
      </c>
      <c r="J10">
        <v>641</v>
      </c>
      <c r="K10">
        <v>407</v>
      </c>
      <c r="L10">
        <v>454</v>
      </c>
      <c r="M10" s="3"/>
      <c r="N10" s="3"/>
      <c r="Q10">
        <v>1866</v>
      </c>
      <c r="R10">
        <v>1843</v>
      </c>
      <c r="S10">
        <v>1486</v>
      </c>
      <c r="T10">
        <v>1114</v>
      </c>
      <c r="U10">
        <v>834</v>
      </c>
      <c r="V10">
        <v>721</v>
      </c>
      <c r="W10">
        <v>668</v>
      </c>
      <c r="X10">
        <v>414</v>
      </c>
      <c r="Y10">
        <v>573</v>
      </c>
      <c r="Z10">
        <v>511</v>
      </c>
      <c r="AA10" s="3"/>
      <c r="AB10" s="3"/>
    </row>
    <row r="11" spans="3:28" x14ac:dyDescent="0.3">
      <c r="C11">
        <v>2191</v>
      </c>
      <c r="D11">
        <v>1863</v>
      </c>
      <c r="E11">
        <v>1728</v>
      </c>
      <c r="F11">
        <v>1176</v>
      </c>
      <c r="G11">
        <v>1066</v>
      </c>
      <c r="H11">
        <v>774</v>
      </c>
      <c r="I11">
        <v>737</v>
      </c>
      <c r="J11">
        <v>634</v>
      </c>
      <c r="K11">
        <v>372</v>
      </c>
      <c r="L11">
        <v>453</v>
      </c>
      <c r="M11" s="3"/>
      <c r="N11" s="3"/>
      <c r="Q11">
        <v>1883</v>
      </c>
      <c r="R11">
        <v>1843</v>
      </c>
      <c r="S11">
        <v>1319</v>
      </c>
      <c r="T11">
        <v>1049</v>
      </c>
      <c r="U11">
        <v>969</v>
      </c>
      <c r="V11">
        <v>567</v>
      </c>
      <c r="W11">
        <v>720</v>
      </c>
      <c r="X11">
        <v>587</v>
      </c>
      <c r="Y11">
        <v>600</v>
      </c>
      <c r="Z11">
        <v>534</v>
      </c>
      <c r="AA11" s="3"/>
      <c r="AB11" s="3"/>
    </row>
    <row r="12" spans="3:28" x14ac:dyDescent="0.3">
      <c r="C12">
        <v>2159</v>
      </c>
      <c r="D12">
        <v>1836</v>
      </c>
      <c r="E12">
        <v>1225</v>
      </c>
      <c r="F12">
        <v>1247</v>
      </c>
      <c r="G12">
        <v>969</v>
      </c>
      <c r="H12">
        <v>764</v>
      </c>
      <c r="I12">
        <v>772</v>
      </c>
      <c r="J12">
        <v>630</v>
      </c>
      <c r="K12">
        <v>372</v>
      </c>
      <c r="L12">
        <v>343</v>
      </c>
      <c r="M12" s="3"/>
      <c r="N12" s="3"/>
      <c r="Q12">
        <v>2168</v>
      </c>
      <c r="R12">
        <v>1856</v>
      </c>
      <c r="S12">
        <v>1482</v>
      </c>
      <c r="T12">
        <v>1051</v>
      </c>
      <c r="U12">
        <v>896</v>
      </c>
      <c r="V12">
        <v>574</v>
      </c>
      <c r="W12">
        <v>770</v>
      </c>
      <c r="X12">
        <v>586</v>
      </c>
      <c r="Y12">
        <v>574</v>
      </c>
      <c r="Z12">
        <v>532</v>
      </c>
      <c r="AA12" s="3"/>
      <c r="AB12" s="3"/>
    </row>
    <row r="13" spans="3:28" x14ac:dyDescent="0.3">
      <c r="C13">
        <v>1866</v>
      </c>
      <c r="D13">
        <v>1853</v>
      </c>
      <c r="E13">
        <v>1702</v>
      </c>
      <c r="F13">
        <v>1141</v>
      </c>
      <c r="G13">
        <v>972</v>
      </c>
      <c r="H13">
        <v>707</v>
      </c>
      <c r="I13">
        <v>771</v>
      </c>
      <c r="J13">
        <v>620</v>
      </c>
      <c r="K13">
        <v>372</v>
      </c>
      <c r="L13">
        <v>410</v>
      </c>
      <c r="M13" s="3"/>
      <c r="N13" s="3"/>
      <c r="Q13">
        <v>2201</v>
      </c>
      <c r="R13">
        <v>1829</v>
      </c>
      <c r="S13">
        <v>1493</v>
      </c>
      <c r="T13">
        <v>1153</v>
      </c>
      <c r="U13">
        <v>973</v>
      </c>
      <c r="V13">
        <v>601</v>
      </c>
      <c r="W13">
        <v>674</v>
      </c>
      <c r="X13">
        <v>558</v>
      </c>
      <c r="Y13">
        <v>570</v>
      </c>
      <c r="Z13">
        <v>533</v>
      </c>
      <c r="AA13" s="3"/>
      <c r="AB13" s="3"/>
    </row>
    <row r="18" spans="3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3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3:28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</row>
    <row r="21" spans="3:28" x14ac:dyDescent="0.3">
      <c r="C21">
        <v>2621</v>
      </c>
      <c r="D21">
        <v>1918</v>
      </c>
      <c r="E21">
        <v>2239</v>
      </c>
      <c r="F21">
        <v>1700</v>
      </c>
      <c r="G21">
        <v>2299</v>
      </c>
      <c r="H21">
        <v>2814</v>
      </c>
      <c r="I21">
        <v>2330</v>
      </c>
      <c r="J21">
        <v>2044</v>
      </c>
      <c r="K21">
        <v>2016</v>
      </c>
      <c r="L21">
        <v>2060</v>
      </c>
      <c r="M21" s="3"/>
      <c r="N21" s="3"/>
      <c r="Q21">
        <v>1612</v>
      </c>
      <c r="R21">
        <v>1954</v>
      </c>
      <c r="S21">
        <v>1680</v>
      </c>
      <c r="T21">
        <v>1966</v>
      </c>
      <c r="U21">
        <v>1943</v>
      </c>
      <c r="V21">
        <v>1700</v>
      </c>
      <c r="W21">
        <v>1996</v>
      </c>
      <c r="X21">
        <v>1988</v>
      </c>
      <c r="Y21">
        <v>1992</v>
      </c>
      <c r="Z21">
        <v>2040</v>
      </c>
      <c r="AA21" s="3"/>
      <c r="AB21" s="3"/>
    </row>
    <row r="22" spans="3:28" x14ac:dyDescent="0.3">
      <c r="C22">
        <v>1859</v>
      </c>
      <c r="D22">
        <v>1900</v>
      </c>
      <c r="E22">
        <v>1951</v>
      </c>
      <c r="F22">
        <v>228</v>
      </c>
      <c r="G22">
        <v>2304</v>
      </c>
      <c r="H22">
        <v>1981</v>
      </c>
      <c r="I22">
        <v>2341</v>
      </c>
      <c r="J22">
        <v>2861</v>
      </c>
      <c r="K22">
        <v>2910</v>
      </c>
      <c r="L22">
        <v>2512</v>
      </c>
      <c r="M22" s="3"/>
      <c r="N22" s="3"/>
      <c r="Q22">
        <v>1630</v>
      </c>
      <c r="R22">
        <v>1914</v>
      </c>
      <c r="S22">
        <v>1697</v>
      </c>
      <c r="T22">
        <v>2020</v>
      </c>
      <c r="U22">
        <v>1900</v>
      </c>
      <c r="V22">
        <v>1969</v>
      </c>
      <c r="W22">
        <v>2008</v>
      </c>
      <c r="X22">
        <v>2000</v>
      </c>
      <c r="Y22">
        <v>1708</v>
      </c>
      <c r="Z22">
        <v>2106</v>
      </c>
      <c r="AA22" s="3"/>
      <c r="AB22" s="3"/>
    </row>
    <row r="23" spans="3:28" x14ac:dyDescent="0.3">
      <c r="C23">
        <v>2119</v>
      </c>
      <c r="D23">
        <v>1602</v>
      </c>
      <c r="E23">
        <v>1973</v>
      </c>
      <c r="F23">
        <v>1951</v>
      </c>
      <c r="G23">
        <v>1985</v>
      </c>
      <c r="H23">
        <v>2362</v>
      </c>
      <c r="I23">
        <v>1992</v>
      </c>
      <c r="J23">
        <v>2368</v>
      </c>
      <c r="K23">
        <v>2141</v>
      </c>
      <c r="L23">
        <v>2531</v>
      </c>
      <c r="M23" s="3"/>
      <c r="N23" s="3"/>
      <c r="Q23">
        <v>1625</v>
      </c>
      <c r="R23">
        <v>1932</v>
      </c>
      <c r="S23">
        <v>1635</v>
      </c>
      <c r="T23">
        <v>1985</v>
      </c>
      <c r="U23">
        <v>1985</v>
      </c>
      <c r="V23">
        <v>2028</v>
      </c>
      <c r="W23">
        <v>1720</v>
      </c>
      <c r="X23">
        <v>1714</v>
      </c>
      <c r="Y23">
        <v>2016</v>
      </c>
      <c r="Z23">
        <v>1798</v>
      </c>
      <c r="AA23" s="3"/>
      <c r="AB23" s="3"/>
    </row>
    <row r="24" spans="3:28" x14ac:dyDescent="0.3">
      <c r="C24">
        <v>2168</v>
      </c>
      <c r="D24">
        <v>1907</v>
      </c>
      <c r="E24">
        <v>1925</v>
      </c>
      <c r="F24">
        <v>977</v>
      </c>
      <c r="G24">
        <v>1969</v>
      </c>
      <c r="H24">
        <v>2020</v>
      </c>
      <c r="I24">
        <v>2830</v>
      </c>
      <c r="J24">
        <v>2330</v>
      </c>
      <c r="K24">
        <v>2861</v>
      </c>
      <c r="L24">
        <v>2512</v>
      </c>
      <c r="M24" s="3"/>
      <c r="N24" s="3"/>
      <c r="Q24">
        <v>1869</v>
      </c>
      <c r="R24">
        <v>1653</v>
      </c>
      <c r="S24">
        <v>1954</v>
      </c>
      <c r="T24">
        <v>1969</v>
      </c>
      <c r="U24">
        <v>1943</v>
      </c>
      <c r="V24">
        <v>1943</v>
      </c>
      <c r="W24">
        <v>1725</v>
      </c>
      <c r="X24">
        <v>2016</v>
      </c>
      <c r="Y24">
        <v>2004</v>
      </c>
      <c r="Z24">
        <v>1804</v>
      </c>
      <c r="AA24" s="3"/>
      <c r="AB24" s="3"/>
    </row>
    <row r="25" spans="3:28" x14ac:dyDescent="0.3">
      <c r="C25">
        <v>1866</v>
      </c>
      <c r="D25">
        <v>1883</v>
      </c>
      <c r="E25">
        <v>2309</v>
      </c>
      <c r="F25">
        <v>1043</v>
      </c>
      <c r="G25">
        <v>1940</v>
      </c>
      <c r="H25">
        <v>1977</v>
      </c>
      <c r="I25">
        <v>2384</v>
      </c>
      <c r="J25">
        <v>2012</v>
      </c>
      <c r="K25">
        <v>2424</v>
      </c>
      <c r="L25">
        <v>2575</v>
      </c>
      <c r="M25" s="3"/>
      <c r="N25" s="3"/>
      <c r="Q25">
        <v>1863</v>
      </c>
      <c r="R25">
        <v>1897</v>
      </c>
      <c r="S25">
        <v>1918</v>
      </c>
      <c r="T25">
        <v>1722</v>
      </c>
      <c r="U25">
        <v>1717</v>
      </c>
      <c r="V25">
        <v>2016</v>
      </c>
      <c r="W25">
        <v>2028</v>
      </c>
      <c r="X25">
        <v>2004</v>
      </c>
      <c r="Y25">
        <v>2008</v>
      </c>
      <c r="Z25">
        <v>2064</v>
      </c>
      <c r="AA25" s="3"/>
      <c r="AB25" s="3"/>
    </row>
    <row r="26" spans="3:28" x14ac:dyDescent="0.3">
      <c r="C26">
        <v>2191</v>
      </c>
      <c r="D26">
        <v>2215</v>
      </c>
      <c r="E26">
        <v>2309</v>
      </c>
      <c r="F26">
        <v>1969</v>
      </c>
      <c r="G26">
        <v>1907</v>
      </c>
      <c r="H26">
        <v>1985</v>
      </c>
      <c r="I26">
        <v>1988</v>
      </c>
      <c r="J26">
        <v>2320</v>
      </c>
      <c r="K26">
        <v>2012</v>
      </c>
      <c r="L26">
        <v>2494</v>
      </c>
      <c r="M26" s="3"/>
      <c r="N26" s="3"/>
      <c r="Q26">
        <v>1820</v>
      </c>
      <c r="R26">
        <v>1900</v>
      </c>
      <c r="S26">
        <v>1973</v>
      </c>
      <c r="T26">
        <v>1973</v>
      </c>
      <c r="U26">
        <v>1962</v>
      </c>
      <c r="V26">
        <v>2336</v>
      </c>
      <c r="W26">
        <v>2012</v>
      </c>
      <c r="X26">
        <v>2052</v>
      </c>
      <c r="Y26">
        <v>2032</v>
      </c>
      <c r="Z26">
        <v>2068</v>
      </c>
      <c r="AA26" s="3"/>
      <c r="AB26" s="3"/>
    </row>
    <row r="27" spans="3:28" x14ac:dyDescent="0.3">
      <c r="C27">
        <v>2106</v>
      </c>
      <c r="D27">
        <v>1893</v>
      </c>
      <c r="E27">
        <v>1922</v>
      </c>
      <c r="F27">
        <v>794</v>
      </c>
      <c r="G27">
        <v>1969</v>
      </c>
      <c r="H27">
        <v>2346</v>
      </c>
      <c r="I27">
        <v>2877</v>
      </c>
      <c r="J27">
        <v>2362</v>
      </c>
      <c r="K27">
        <v>2910</v>
      </c>
      <c r="L27">
        <v>2119</v>
      </c>
      <c r="M27" s="3"/>
      <c r="N27" s="3"/>
      <c r="Q27">
        <v>1856</v>
      </c>
      <c r="R27">
        <v>1853</v>
      </c>
      <c r="S27">
        <v>1958</v>
      </c>
      <c r="T27">
        <v>1958</v>
      </c>
      <c r="U27">
        <v>1962</v>
      </c>
      <c r="V27">
        <v>2016</v>
      </c>
      <c r="W27">
        <v>2008</v>
      </c>
      <c r="X27">
        <v>2012</v>
      </c>
      <c r="Y27">
        <v>2040</v>
      </c>
      <c r="Z27">
        <v>2040</v>
      </c>
      <c r="AA27" s="3"/>
      <c r="AB27" s="3"/>
    </row>
    <row r="28" spans="3:28" x14ac:dyDescent="0.3">
      <c r="C28">
        <v>1856</v>
      </c>
      <c r="D28">
        <v>1890</v>
      </c>
      <c r="E28">
        <v>1947</v>
      </c>
      <c r="F28">
        <v>1669</v>
      </c>
      <c r="G28">
        <v>1988</v>
      </c>
      <c r="H28">
        <v>1985</v>
      </c>
      <c r="I28">
        <v>2390</v>
      </c>
      <c r="J28">
        <v>2044</v>
      </c>
      <c r="K28">
        <v>1988</v>
      </c>
      <c r="L28">
        <v>2020</v>
      </c>
      <c r="M28" s="3"/>
      <c r="N28" s="3"/>
      <c r="Q28">
        <v>1883</v>
      </c>
      <c r="R28">
        <v>1918</v>
      </c>
      <c r="S28">
        <v>1988</v>
      </c>
      <c r="T28">
        <v>1973</v>
      </c>
      <c r="U28">
        <v>1683</v>
      </c>
      <c r="V28">
        <v>1731</v>
      </c>
      <c r="W28">
        <v>1675</v>
      </c>
      <c r="X28">
        <v>2024</v>
      </c>
      <c r="Y28">
        <v>2008</v>
      </c>
      <c r="Z28">
        <v>2115</v>
      </c>
      <c r="AA28" s="3"/>
      <c r="AB28" s="3"/>
    </row>
    <row r="29" spans="3:28" x14ac:dyDescent="0.3">
      <c r="C29">
        <v>1866</v>
      </c>
      <c r="D29">
        <v>2254</v>
      </c>
      <c r="E29">
        <v>1951</v>
      </c>
      <c r="F29">
        <v>1969</v>
      </c>
      <c r="G29">
        <v>2853</v>
      </c>
      <c r="H29">
        <v>2362</v>
      </c>
      <c r="I29">
        <v>2401</v>
      </c>
      <c r="J29">
        <v>2368</v>
      </c>
      <c r="K29">
        <v>2395</v>
      </c>
      <c r="L29">
        <v>2525</v>
      </c>
      <c r="M29" s="3"/>
      <c r="N29" s="3"/>
      <c r="Q29">
        <v>1823</v>
      </c>
      <c r="R29">
        <v>1449</v>
      </c>
      <c r="S29">
        <v>1469</v>
      </c>
      <c r="T29">
        <v>2004</v>
      </c>
      <c r="U29">
        <v>1969</v>
      </c>
      <c r="V29">
        <v>2384</v>
      </c>
      <c r="W29">
        <v>2012</v>
      </c>
      <c r="X29">
        <v>2024</v>
      </c>
      <c r="Y29">
        <v>1530</v>
      </c>
      <c r="Z29">
        <v>2146</v>
      </c>
      <c r="AA29" s="3"/>
      <c r="AB29" s="3"/>
    </row>
    <row r="30" spans="3:28" x14ac:dyDescent="0.3">
      <c r="C30">
        <v>1873</v>
      </c>
      <c r="D30">
        <v>1918</v>
      </c>
      <c r="E30">
        <v>1962</v>
      </c>
      <c r="F30">
        <v>1973</v>
      </c>
      <c r="G30">
        <v>1996</v>
      </c>
      <c r="H30">
        <v>2008</v>
      </c>
      <c r="I30">
        <v>2390</v>
      </c>
      <c r="J30">
        <v>2918</v>
      </c>
      <c r="K30">
        <v>1073</v>
      </c>
      <c r="L30">
        <v>2155</v>
      </c>
      <c r="M30" s="3"/>
      <c r="N30" s="3"/>
      <c r="Q30">
        <v>1880</v>
      </c>
      <c r="R30">
        <v>1664</v>
      </c>
      <c r="S30">
        <v>1683</v>
      </c>
      <c r="T30">
        <v>1482</v>
      </c>
      <c r="U30">
        <v>1943</v>
      </c>
      <c r="V30">
        <v>2000</v>
      </c>
      <c r="W30">
        <v>2000</v>
      </c>
      <c r="X30">
        <v>2004</v>
      </c>
      <c r="Y30">
        <v>2008</v>
      </c>
      <c r="Z30">
        <v>2452</v>
      </c>
      <c r="AA30" s="3"/>
      <c r="AB30" s="3"/>
    </row>
    <row r="32" spans="3:28" x14ac:dyDescent="0.3">
      <c r="C32" s="3"/>
      <c r="D32" s="3"/>
      <c r="E32" s="3"/>
      <c r="F32" s="3"/>
      <c r="G32" s="3"/>
      <c r="H32" s="3"/>
      <c r="I32" s="3"/>
      <c r="J32" s="3"/>
      <c r="K32" s="3"/>
      <c r="L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3:26" x14ac:dyDescent="0.3">
      <c r="C33" s="3"/>
      <c r="D33" s="3"/>
      <c r="E33" s="3"/>
      <c r="F33" s="3"/>
      <c r="G33" s="3"/>
      <c r="H33" s="3"/>
      <c r="I33" s="3"/>
      <c r="J33" s="3"/>
      <c r="K33" s="3"/>
      <c r="L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6" spans="3:26" x14ac:dyDescent="0.3">
      <c r="C36" s="3"/>
      <c r="Q36" s="3"/>
    </row>
    <row r="37" spans="3:26" x14ac:dyDescent="0.3">
      <c r="C37" s="3"/>
      <c r="Q37" s="3"/>
    </row>
  </sheetData>
  <mergeCells count="8">
    <mergeCell ref="C18:L18"/>
    <mergeCell ref="Q18:Z18"/>
    <mergeCell ref="C19:L19"/>
    <mergeCell ref="Q19:Z19"/>
    <mergeCell ref="C1:L1"/>
    <mergeCell ref="Q1:Z1"/>
    <mergeCell ref="C2:L2"/>
    <mergeCell ref="Q2:Z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F4D78-8F13-451D-896E-9919EB699DB6}">
  <dimension ref="A1:AB37"/>
  <sheetViews>
    <sheetView topLeftCell="H1" workbookViewId="0">
      <selection activeCell="AA4" sqref="AA4:AA13"/>
    </sheetView>
  </sheetViews>
  <sheetFormatPr defaultRowHeight="14.4" x14ac:dyDescent="0.3"/>
  <cols>
    <col min="13" max="13" width="10" bestFit="1" customWidth="1"/>
    <col min="14" max="14" width="12.109375" bestFit="1" customWidth="1"/>
  </cols>
  <sheetData>
    <row r="1" spans="2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2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2:28" x14ac:dyDescent="0.3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2:28" x14ac:dyDescent="0.3">
      <c r="B4">
        <v>1</v>
      </c>
      <c r="C4">
        <f>Couplant!B4*1.126</f>
        <v>4873.3279999999995</v>
      </c>
      <c r="D4">
        <f>Couplant!C4*1.126</f>
        <v>4873.3279999999995</v>
      </c>
      <c r="E4">
        <f>Couplant!D4*1.126</f>
        <v>4853.0599999999995</v>
      </c>
      <c r="F4">
        <f>Couplant!E4*1.126</f>
        <v>4832.7919999999995</v>
      </c>
      <c r="G4">
        <f>Couplant!F4*1.126</f>
        <v>4773.1139999999996</v>
      </c>
      <c r="H4">
        <f>Couplant!G4*1.126</f>
        <v>4792.2559999999994</v>
      </c>
      <c r="I4">
        <f>Couplant!H4*1.126</f>
        <v>4792.2559999999994</v>
      </c>
      <c r="J4">
        <f>Couplant!I4*1.126</f>
        <v>4812.5239999999994</v>
      </c>
      <c r="K4">
        <f>Couplant!J4*1.126</f>
        <v>4658.2619999999997</v>
      </c>
      <c r="L4">
        <f>Couplant!K4*1.126</f>
        <v>4714.5619999999999</v>
      </c>
      <c r="M4" s="3">
        <f>AVERAGE(C4:L4)</f>
        <v>4797.5481999999993</v>
      </c>
      <c r="N4" s="3">
        <f>STDEV(C4:L4)</f>
        <v>69.100181646006519</v>
      </c>
      <c r="P4">
        <v>1</v>
      </c>
      <c r="Q4">
        <f>Couplant!P4*1.126</f>
        <v>2641.5959999999995</v>
      </c>
      <c r="R4">
        <f>Couplant!Q4*1.126</f>
        <v>2659.6119999999996</v>
      </c>
      <c r="S4">
        <f>Couplant!R4*1.126</f>
        <v>2659.6119999999996</v>
      </c>
      <c r="T4">
        <f>Couplant!S4*1.126</f>
        <v>2226.1019999999999</v>
      </c>
      <c r="U4">
        <f>Couplant!T4*1.126</f>
        <v>2671.9979999999996</v>
      </c>
      <c r="V4">
        <f>Couplant!U4*1.126</f>
        <v>2678.7539999999999</v>
      </c>
      <c r="W4">
        <f>Couplant!V4*1.126</f>
        <v>2319.56</v>
      </c>
      <c r="X4">
        <f>Couplant!W4*1.126</f>
        <v>2666.3679999999999</v>
      </c>
      <c r="Y4">
        <f>Couplant!X4*1.126</f>
        <v>2666.3679999999999</v>
      </c>
      <c r="Z4">
        <f>Couplant!Y4*1.126</f>
        <v>2588.1109999999999</v>
      </c>
      <c r="AA4" s="3">
        <f>AVERAGE(Q4:Z4)</f>
        <v>2577.8080999999997</v>
      </c>
      <c r="AB4" s="3">
        <f>STDEV(Q4:Z4)</f>
        <v>164.21381310856748</v>
      </c>
    </row>
    <row r="5" spans="2:28" x14ac:dyDescent="0.3">
      <c r="B5">
        <v>2</v>
      </c>
      <c r="C5">
        <f>Couplant!B5*1.126</f>
        <v>4733.7039999999997</v>
      </c>
      <c r="D5">
        <f>Couplant!C5*1.126</f>
        <v>4893.5959999999995</v>
      </c>
      <c r="E5">
        <f>Couplant!D5*1.126</f>
        <v>4676.2779999999993</v>
      </c>
      <c r="F5">
        <f>Couplant!E5*1.126</f>
        <v>4639.12</v>
      </c>
      <c r="G5">
        <f>Couplant!F5*1.126</f>
        <v>4621.1039999999994</v>
      </c>
      <c r="H5">
        <f>Couplant!G5*1.126</f>
        <v>4658.2619999999997</v>
      </c>
      <c r="I5">
        <f>Couplant!H5*1.126</f>
        <v>4621.1039999999994</v>
      </c>
      <c r="J5">
        <f>Couplant!I5*1.126</f>
        <v>4695.4199999999992</v>
      </c>
      <c r="K5">
        <f>Couplant!J5*1.126</f>
        <v>4601.9619999999995</v>
      </c>
      <c r="L5">
        <f>Couplant!K5*1.126</f>
        <v>4529.8979999999992</v>
      </c>
      <c r="M5" s="3">
        <f t="shared" ref="M5:M13" si="0">AVERAGE(C5:L5)</f>
        <v>4667.0447999999988</v>
      </c>
      <c r="N5" s="3">
        <f t="shared" ref="N5:N13" si="1">STDEV(C5:L5)</f>
        <v>97.058035885523495</v>
      </c>
      <c r="P5">
        <v>2</v>
      </c>
      <c r="Q5">
        <f>Couplant!P5*1.126</f>
        <v>1877.0419999999999</v>
      </c>
      <c r="R5">
        <f>Couplant!Q5*1.126</f>
        <v>2196.8259999999996</v>
      </c>
      <c r="S5">
        <f>Couplant!R5*1.126</f>
        <v>2242.9919999999997</v>
      </c>
      <c r="T5">
        <f>Couplant!S5*1.126</f>
        <v>2242.9919999999997</v>
      </c>
      <c r="U5">
        <f>Couplant!T5*1.126</f>
        <v>2242.9919999999997</v>
      </c>
      <c r="V5">
        <f>Couplant!U5*1.126</f>
        <v>2238.4879999999998</v>
      </c>
      <c r="W5">
        <f>Couplant!V5*1.126</f>
        <v>1904.0659999999998</v>
      </c>
      <c r="X5">
        <f>Couplant!W5*1.126</f>
        <v>2261.0079999999998</v>
      </c>
      <c r="Y5">
        <f>Couplant!X5*1.126</f>
        <v>2371.3559999999998</v>
      </c>
      <c r="Z5">
        <f>Couplant!Y5*1.126</f>
        <v>2150.0969999999998</v>
      </c>
      <c r="AA5" s="3">
        <f t="shared" ref="AA5:AA13" si="2">AVERAGE(Q5:Z5)</f>
        <v>2172.7858999999999</v>
      </c>
      <c r="AB5" s="3">
        <f t="shared" ref="AB5:AB13" si="3">STDEV(Q5:Z5)</f>
        <v>158.84451886213901</v>
      </c>
    </row>
    <row r="6" spans="2:28" x14ac:dyDescent="0.3">
      <c r="B6">
        <v>3</v>
      </c>
      <c r="C6">
        <f>Couplant!B6*1.126</f>
        <v>4142.5539999999992</v>
      </c>
      <c r="D6">
        <f>Couplant!C6*1.126</f>
        <v>4529.8979999999992</v>
      </c>
      <c r="E6">
        <f>Couplant!D6*1.126</f>
        <v>3682.0199999999995</v>
      </c>
      <c r="F6">
        <f>Couplant!E6*1.126</f>
        <v>3682.0199999999995</v>
      </c>
      <c r="G6">
        <f>Couplant!F6*1.126</f>
        <v>3957.8899999999994</v>
      </c>
      <c r="H6">
        <f>Couplant!G6*1.126</f>
        <v>3777.7299999999996</v>
      </c>
      <c r="I6">
        <f>Couplant!H6*1.126</f>
        <v>3957.8899999999994</v>
      </c>
      <c r="J6">
        <f>Couplant!I6*1.126</f>
        <v>4112.152</v>
      </c>
      <c r="K6">
        <f>Couplant!J6*1.126</f>
        <v>4041.2139999999995</v>
      </c>
      <c r="L6">
        <f>Couplant!K6*1.126</f>
        <v>3693.2799999999997</v>
      </c>
      <c r="M6" s="3">
        <f t="shared" si="0"/>
        <v>3957.6647999999996</v>
      </c>
      <c r="N6" s="3">
        <f t="shared" si="1"/>
        <v>268.06253062580578</v>
      </c>
      <c r="P6">
        <v>3</v>
      </c>
      <c r="Q6">
        <f>Couplant!P6*1.126</f>
        <v>1749.8039999999999</v>
      </c>
      <c r="R6">
        <f>Couplant!Q6*1.126</f>
        <v>1708.1419999999998</v>
      </c>
      <c r="S6">
        <f>Couplant!R6*1.126</f>
        <v>1749.8039999999999</v>
      </c>
      <c r="T6">
        <f>Couplant!S6*1.126</f>
        <v>1454.7919999999999</v>
      </c>
      <c r="U6">
        <f>Couplant!T6*1.126</f>
        <v>1901.8139999999999</v>
      </c>
      <c r="V6">
        <f>Couplant!U6*1.126</f>
        <v>1754.3079999999998</v>
      </c>
      <c r="W6">
        <f>Couplant!V6*1.126</f>
        <v>1530.2339999999999</v>
      </c>
      <c r="X6">
        <f>Couplant!W6*1.126</f>
        <v>1749.8039999999999</v>
      </c>
      <c r="Y6">
        <f>Couplant!X6*1.126</f>
        <v>1718.2759999999998</v>
      </c>
      <c r="Z6">
        <f>Couplant!Y6*1.126</f>
        <v>1687.7613999999999</v>
      </c>
      <c r="AA6" s="3">
        <f t="shared" si="2"/>
        <v>1700.4739399999999</v>
      </c>
      <c r="AB6" s="3">
        <f t="shared" si="3"/>
        <v>124.99549512181271</v>
      </c>
    </row>
    <row r="7" spans="2:28" x14ac:dyDescent="0.3">
      <c r="B7">
        <v>4</v>
      </c>
      <c r="C7">
        <f>Couplant!B7*1.126</f>
        <v>3462.45</v>
      </c>
      <c r="D7">
        <f>Couplant!C7*1.126</f>
        <v>3840.7859999999996</v>
      </c>
      <c r="E7">
        <f>Couplant!D7*1.126</f>
        <v>3285.6679999999997</v>
      </c>
      <c r="F7">
        <f>Couplant!E7*1.126</f>
        <v>3151.6739999999995</v>
      </c>
      <c r="G7">
        <f>Couplant!F7*1.126</f>
        <v>3322.8259999999996</v>
      </c>
      <c r="H7">
        <f>Couplant!G7*1.126</f>
        <v>3142.6659999999997</v>
      </c>
      <c r="I7">
        <f>Couplant!H7*1.126</f>
        <v>3248.5099999999998</v>
      </c>
      <c r="J7">
        <f>Couplant!I7*1.126</f>
        <v>3391.5119999999997</v>
      </c>
      <c r="K7">
        <f>Couplant!J7*1.126</f>
        <v>3151.6739999999995</v>
      </c>
      <c r="L7">
        <f>Couplant!K7*1.126</f>
        <v>3391.5119999999997</v>
      </c>
      <c r="M7" s="3">
        <f t="shared" si="0"/>
        <v>3338.9277999999999</v>
      </c>
      <c r="N7" s="3">
        <f t="shared" si="1"/>
        <v>208.85069126148471</v>
      </c>
      <c r="P7">
        <v>4</v>
      </c>
      <c r="Q7">
        <f>Couplant!P7*1.126</f>
        <v>1094.472</v>
      </c>
      <c r="R7">
        <f>Couplant!Q7*1.126</f>
        <v>1005.5179999999999</v>
      </c>
      <c r="S7">
        <f>Couplant!R7*1.126</f>
        <v>1109.1099999999999</v>
      </c>
      <c r="T7">
        <f>Couplant!S7*1.126</f>
        <v>1103.4799999999998</v>
      </c>
      <c r="U7">
        <f>Couplant!T7*1.126</f>
        <v>1225.088</v>
      </c>
      <c r="V7">
        <f>Couplant!U7*1.126</f>
        <v>1103.4799999999998</v>
      </c>
      <c r="W7">
        <f>Couplant!V7*1.126</f>
        <v>1104.606</v>
      </c>
      <c r="X7">
        <f>Couplant!W7*1.126</f>
        <v>1207.0719999999999</v>
      </c>
      <c r="Y7">
        <f>Couplant!X7*1.126</f>
        <v>1309.5379999999998</v>
      </c>
      <c r="Z7">
        <f>Couplant!Y7*1.126</f>
        <v>1145.4797999999998</v>
      </c>
      <c r="AA7" s="3">
        <f t="shared" si="2"/>
        <v>1140.7843799999996</v>
      </c>
      <c r="AB7" s="3">
        <f t="shared" si="3"/>
        <v>85.334756045559232</v>
      </c>
    </row>
    <row r="8" spans="2:28" x14ac:dyDescent="0.3">
      <c r="B8">
        <v>5</v>
      </c>
      <c r="C8">
        <f>Couplant!B8*1.126</f>
        <v>2835.2679999999996</v>
      </c>
      <c r="D8">
        <f>Couplant!C8*1.126</f>
        <v>3108.8859999999995</v>
      </c>
      <c r="E8">
        <f>Couplant!D8*1.126</f>
        <v>2641.5959999999995</v>
      </c>
      <c r="F8">
        <f>Couplant!E8*1.126</f>
        <v>2659.6119999999996</v>
      </c>
      <c r="G8">
        <f>Couplant!F8*1.126</f>
        <v>2691.14</v>
      </c>
      <c r="H8">
        <f>Couplant!G8*1.126</f>
        <v>2538.0039999999999</v>
      </c>
      <c r="I8">
        <f>Couplant!H8*1.126</f>
        <v>2648.3519999999999</v>
      </c>
      <c r="J8">
        <f>Couplant!I8*1.126</f>
        <v>2571.7839999999997</v>
      </c>
      <c r="K8">
        <f>Couplant!J8*1.126</f>
        <v>2612.3199999999997</v>
      </c>
      <c r="L8">
        <f>Couplant!K8*1.126</f>
        <v>2684.3839999999996</v>
      </c>
      <c r="M8" s="3">
        <f t="shared" si="0"/>
        <v>2699.1345999999994</v>
      </c>
      <c r="N8" s="3">
        <f t="shared" si="1"/>
        <v>164.61390026375179</v>
      </c>
      <c r="P8">
        <v>5</v>
      </c>
      <c r="Q8">
        <f>Couplant!P8*1.126</f>
        <v>1100.1019999999999</v>
      </c>
      <c r="R8">
        <f>Couplant!Q8*1.126</f>
        <v>952.59599999999989</v>
      </c>
      <c r="S8">
        <f>Couplant!R8*1.126</f>
        <v>1030.29</v>
      </c>
      <c r="T8">
        <f>Couplant!S8*1.126</f>
        <v>889.54</v>
      </c>
      <c r="U8">
        <f>Couplant!T8*1.126</f>
        <v>1030.29</v>
      </c>
      <c r="V8">
        <f>Couplant!U8*1.126</f>
        <v>1227.3399999999999</v>
      </c>
      <c r="W8">
        <f>Couplant!V8*1.126</f>
        <v>954.84799999999996</v>
      </c>
      <c r="X8">
        <f>Couplant!W8*1.126</f>
        <v>1120.3699999999999</v>
      </c>
      <c r="Y8">
        <f>Couplant!X8*1.126</f>
        <v>1107.9839999999999</v>
      </c>
      <c r="Z8">
        <f>Couplant!Y8*1.126</f>
        <v>1056.4132</v>
      </c>
      <c r="AA8" s="3">
        <f t="shared" si="2"/>
        <v>1046.97732</v>
      </c>
      <c r="AB8" s="3">
        <f t="shared" si="3"/>
        <v>98.482571763522344</v>
      </c>
    </row>
    <row r="9" spans="2:28" x14ac:dyDescent="0.3">
      <c r="B9">
        <v>6</v>
      </c>
      <c r="C9">
        <f>Couplant!B9*1.126</f>
        <v>2274.52</v>
      </c>
      <c r="D9">
        <f>Couplant!C9*1.126</f>
        <v>2560.5239999999999</v>
      </c>
      <c r="E9">
        <f>Couplant!D9*1.126</f>
        <v>2265.5119999999997</v>
      </c>
      <c r="F9">
        <f>Couplant!E9*1.126</f>
        <v>2265.5119999999997</v>
      </c>
      <c r="G9">
        <f>Couplant!F9*1.126</f>
        <v>2192.3219999999997</v>
      </c>
      <c r="H9">
        <f>Couplant!G9*1.126</f>
        <v>2167.5499999999997</v>
      </c>
      <c r="I9">
        <f>Couplant!H9*1.126</f>
        <v>1999.7759999999998</v>
      </c>
      <c r="J9">
        <f>Couplant!I9*1.126</f>
        <v>2027.9259999999997</v>
      </c>
      <c r="K9">
        <f>Couplant!J9*1.126</f>
        <v>2230.6059999999998</v>
      </c>
      <c r="L9">
        <f>Couplant!K9*1.126</f>
        <v>2034.6819999999998</v>
      </c>
      <c r="M9" s="3">
        <f t="shared" si="0"/>
        <v>2201.893</v>
      </c>
      <c r="N9" s="3">
        <f t="shared" si="1"/>
        <v>164.36964743122945</v>
      </c>
      <c r="P9">
        <v>6</v>
      </c>
      <c r="Q9">
        <f>Couplant!P9*1.126</f>
        <v>775.81399999999996</v>
      </c>
      <c r="R9">
        <f>Couplant!Q9*1.126</f>
        <v>689.11199999999997</v>
      </c>
      <c r="S9">
        <f>Couplant!R9*1.126</f>
        <v>654.2059999999999</v>
      </c>
      <c r="T9">
        <f>Couplant!S9*1.126</f>
        <v>538.22799999999995</v>
      </c>
      <c r="U9">
        <f>Couplant!T9*1.126</f>
        <v>856.88599999999997</v>
      </c>
      <c r="V9">
        <f>Couplant!U9*1.126</f>
        <v>792.70399999999995</v>
      </c>
      <c r="W9">
        <f>Couplant!V9*1.126</f>
        <v>829.86199999999997</v>
      </c>
      <c r="X9">
        <f>Couplant!W9*1.126</f>
        <v>698.11999999999989</v>
      </c>
      <c r="Y9">
        <f>Couplant!X9*1.126</f>
        <v>557.36999999999989</v>
      </c>
      <c r="Z9">
        <f>Couplant!Y9*1.126</f>
        <v>750.47899999999993</v>
      </c>
      <c r="AA9" s="3">
        <f t="shared" si="2"/>
        <v>714.27809999999999</v>
      </c>
      <c r="AB9" s="3">
        <f t="shared" si="3"/>
        <v>108.04387409283706</v>
      </c>
    </row>
    <row r="10" spans="2:28" x14ac:dyDescent="0.3">
      <c r="B10">
        <v>7</v>
      </c>
      <c r="C10">
        <f>Couplant!B10*1.126</f>
        <v>1375.9719999999998</v>
      </c>
      <c r="D10">
        <f>Couplant!C10*1.126</f>
        <v>1868.0339999999999</v>
      </c>
      <c r="E10">
        <f>Couplant!D10*1.126</f>
        <v>1949.1059999999998</v>
      </c>
      <c r="F10">
        <f>Couplant!E10*1.126</f>
        <v>1936.7199999999998</v>
      </c>
      <c r="G10">
        <f>Couplant!F10*1.126</f>
        <v>1710.3939999999998</v>
      </c>
      <c r="H10">
        <f>Couplant!G10*1.126</f>
        <v>1749.8039999999999</v>
      </c>
      <c r="I10">
        <f>Couplant!H10*1.126</f>
        <v>1736.2919999999999</v>
      </c>
      <c r="J10">
        <f>Couplant!I10*1.126</f>
        <v>1757.6859999999999</v>
      </c>
      <c r="K10">
        <f>Couplant!J10*1.126</f>
        <v>1781.3319999999999</v>
      </c>
      <c r="L10">
        <f>Couplant!K10*1.126</f>
        <v>1771.1979999999999</v>
      </c>
      <c r="M10" s="3">
        <f t="shared" si="0"/>
        <v>1763.6537999999996</v>
      </c>
      <c r="N10" s="3">
        <f t="shared" si="1"/>
        <v>159.76335693476983</v>
      </c>
      <c r="P10">
        <v>7</v>
      </c>
      <c r="Q10">
        <f>Couplant!P10*1.126</f>
        <v>774.68799999999987</v>
      </c>
      <c r="R10">
        <f>Couplant!Q10*1.126</f>
        <v>814.09799999999996</v>
      </c>
      <c r="S10">
        <f>Couplant!R10*1.126</f>
        <v>834.36599999999987</v>
      </c>
      <c r="T10">
        <f>Couplant!S10*1.126</f>
        <v>774.68799999999987</v>
      </c>
      <c r="U10">
        <f>Couplant!T10*1.126</f>
        <v>839.99599999999987</v>
      </c>
      <c r="V10">
        <f>Couplant!U10*1.126</f>
        <v>888.41399999999987</v>
      </c>
      <c r="W10">
        <f>Couplant!V10*1.126</f>
        <v>783.69599999999991</v>
      </c>
      <c r="X10">
        <f>Couplant!W10*1.126</f>
        <v>445.89599999999996</v>
      </c>
      <c r="Y10">
        <f>Couplant!X10*1.126</f>
        <v>778.06599999999992</v>
      </c>
      <c r="Z10">
        <f>Couplant!Y10*1.126</f>
        <v>784.14639999999986</v>
      </c>
      <c r="AA10" s="3">
        <f t="shared" si="2"/>
        <v>771.80543999999986</v>
      </c>
      <c r="AB10" s="3">
        <f t="shared" si="3"/>
        <v>120.42353671061024</v>
      </c>
    </row>
    <row r="11" spans="2:28" x14ac:dyDescent="0.3">
      <c r="B11">
        <v>8</v>
      </c>
      <c r="C11">
        <f>Couplant!B11*1.126</f>
        <v>1041.55</v>
      </c>
      <c r="D11">
        <f>Couplant!C11*1.126</f>
        <v>1613.5579999999998</v>
      </c>
      <c r="E11">
        <f>Couplant!D11*1.126</f>
        <v>1502.0839999999998</v>
      </c>
      <c r="F11">
        <f>Couplant!E11*1.126</f>
        <v>1555.0059999999999</v>
      </c>
      <c r="G11">
        <f>Couplant!F11*1.126</f>
        <v>1708.1419999999998</v>
      </c>
      <c r="H11">
        <f>Couplant!G11*1.126</f>
        <v>1582.0299999999997</v>
      </c>
      <c r="I11">
        <f>Couplant!H11*1.126</f>
        <v>1565.1399999999999</v>
      </c>
      <c r="J11">
        <f>Couplant!I11*1.126</f>
        <v>1540.3679999999999</v>
      </c>
      <c r="K11">
        <f>Couplant!J11*1.126</f>
        <v>1579.7779999999998</v>
      </c>
      <c r="L11">
        <f>Couplant!K11*1.126</f>
        <v>1567.3919999999998</v>
      </c>
      <c r="M11" s="3">
        <f t="shared" si="0"/>
        <v>1525.5047999999999</v>
      </c>
      <c r="N11" s="3">
        <f t="shared" si="1"/>
        <v>178.39652953824145</v>
      </c>
      <c r="P11">
        <v>8</v>
      </c>
      <c r="Q11">
        <f>Couplant!P11*1.126</f>
        <v>556.24399999999991</v>
      </c>
      <c r="R11">
        <f>Couplant!Q11*1.126</f>
        <v>621.55199999999991</v>
      </c>
      <c r="S11">
        <f>Couplant!R11*1.126</f>
        <v>659.8359999999999</v>
      </c>
      <c r="T11">
        <f>Couplant!S11*1.126</f>
        <v>557.36999999999989</v>
      </c>
      <c r="U11">
        <f>Couplant!T11*1.126</f>
        <v>438.01399999999995</v>
      </c>
      <c r="V11">
        <f>Couplant!U11*1.126</f>
        <v>647.44999999999993</v>
      </c>
      <c r="W11">
        <f>Couplant!V11*1.126</f>
        <v>612.54399999999998</v>
      </c>
      <c r="X11">
        <f>Couplant!W11*1.126</f>
        <v>626.05599999999993</v>
      </c>
      <c r="Y11">
        <f>Couplant!X11*1.126</f>
        <v>628.30799999999999</v>
      </c>
      <c r="Z11">
        <f>Couplant!Y11*1.126</f>
        <v>614.1203999999999</v>
      </c>
      <c r="AA11" s="3">
        <f t="shared" si="2"/>
        <v>596.14943999999991</v>
      </c>
      <c r="AB11" s="3">
        <f t="shared" si="3"/>
        <v>64.941370345381799</v>
      </c>
    </row>
    <row r="12" spans="2:28" x14ac:dyDescent="0.3">
      <c r="B12">
        <v>9</v>
      </c>
      <c r="C12">
        <f>Couplant!B12*1.126</f>
        <v>910.93399999999986</v>
      </c>
      <c r="D12">
        <f>Couplant!C12*1.126</f>
        <v>994.25799999999992</v>
      </c>
      <c r="E12">
        <f>Couplant!D12*1.126</f>
        <v>1064.07</v>
      </c>
      <c r="F12">
        <f>Couplant!E12*1.126</f>
        <v>1230.7179999999998</v>
      </c>
      <c r="G12">
        <f>Couplant!F12*1.126</f>
        <v>1507.7139999999999</v>
      </c>
      <c r="H12">
        <f>Couplant!G12*1.126</f>
        <v>1373.7199999999998</v>
      </c>
      <c r="I12">
        <f>Couplant!H12*1.126</f>
        <v>1379.35</v>
      </c>
      <c r="J12">
        <f>Couplant!I12*1.126</f>
        <v>1401.87</v>
      </c>
      <c r="K12">
        <f>Couplant!J12*1.126</f>
        <v>684.60799999999995</v>
      </c>
      <c r="L12">
        <f>Couplant!K12*1.126</f>
        <v>1336.5619999999999</v>
      </c>
      <c r="M12" s="3">
        <f t="shared" si="0"/>
        <v>1188.3803999999998</v>
      </c>
      <c r="N12" s="3">
        <f t="shared" si="1"/>
        <v>263.73848356245321</v>
      </c>
      <c r="P12">
        <v>9</v>
      </c>
      <c r="Q12">
        <f>Couplant!P12*1.126</f>
        <v>660.96199999999999</v>
      </c>
      <c r="R12">
        <f>Couplant!Q12*1.126</f>
        <v>533.72399999999993</v>
      </c>
      <c r="S12">
        <f>Couplant!R12*1.126</f>
        <v>675.59999999999991</v>
      </c>
      <c r="T12">
        <f>Couplant!S12*1.126</f>
        <v>658.70999999999992</v>
      </c>
      <c r="U12">
        <f>Couplant!T12*1.126</f>
        <v>591.15</v>
      </c>
      <c r="V12">
        <f>Couplant!U12*1.126</f>
        <v>650.82799999999997</v>
      </c>
      <c r="W12">
        <f>Couplant!V12*1.126</f>
        <v>629.43399999999997</v>
      </c>
      <c r="X12">
        <f>Couplant!W12*1.126</f>
        <v>612.54399999999998</v>
      </c>
      <c r="Y12">
        <f>Couplant!X12*1.126</f>
        <v>567.50399999999991</v>
      </c>
      <c r="Z12">
        <f>Couplant!Y12*1.126</f>
        <v>618.62439999999992</v>
      </c>
      <c r="AA12" s="3">
        <f t="shared" si="2"/>
        <v>619.90803999999991</v>
      </c>
      <c r="AB12" s="3">
        <f t="shared" si="3"/>
        <v>45.210834272997488</v>
      </c>
    </row>
    <row r="13" spans="2:28" x14ac:dyDescent="0.3">
      <c r="B13">
        <v>10</v>
      </c>
      <c r="C13">
        <f>Couplant!B13*1.126</f>
        <v>924.44599999999991</v>
      </c>
      <c r="D13">
        <f>Couplant!C13*1.126</f>
        <v>940.20999999999992</v>
      </c>
      <c r="E13">
        <f>Couplant!D13*1.126</f>
        <v>922.19399999999996</v>
      </c>
      <c r="F13">
        <f>Couplant!E13*1.126</f>
        <v>976.24199999999985</v>
      </c>
      <c r="G13">
        <f>Couplant!F13*1.126</f>
        <v>1120.3699999999999</v>
      </c>
      <c r="H13">
        <f>Couplant!G13*1.126</f>
        <v>1237.4739999999999</v>
      </c>
      <c r="I13">
        <f>Couplant!H13*1.126</f>
        <v>1220.5839999999998</v>
      </c>
      <c r="J13">
        <f>Couplant!I13*1.126</f>
        <v>1227.3399999999999</v>
      </c>
      <c r="K13">
        <f>Couplant!J13*1.126</f>
        <v>1121.4959999999999</v>
      </c>
      <c r="L13">
        <f>Couplant!K13*1.126</f>
        <v>1207.0719999999999</v>
      </c>
      <c r="M13" s="3">
        <f t="shared" si="0"/>
        <v>1089.7427999999998</v>
      </c>
      <c r="N13" s="3">
        <f t="shared" si="1"/>
        <v>135.08329575553736</v>
      </c>
      <c r="P13">
        <v>10</v>
      </c>
      <c r="Q13">
        <f>Couplant!P13*1.126</f>
        <v>570.88199999999995</v>
      </c>
      <c r="R13">
        <f>Couplant!Q13*1.126</f>
        <v>586.64599999999996</v>
      </c>
      <c r="S13">
        <f>Couplant!R13*1.126</f>
        <v>614.79599999999994</v>
      </c>
      <c r="T13">
        <f>Couplant!S13*1.126</f>
        <v>573.1339999999999</v>
      </c>
      <c r="U13">
        <f>Couplant!T13*1.126</f>
        <v>601.28399999999999</v>
      </c>
      <c r="V13">
        <f>Couplant!U13*1.126</f>
        <v>593.40199999999993</v>
      </c>
      <c r="W13">
        <f>Couplant!V13*1.126</f>
        <v>569.75599999999997</v>
      </c>
      <c r="X13">
        <f>Couplant!W13*1.126</f>
        <v>601.28399999999999</v>
      </c>
      <c r="Y13">
        <f>Couplant!X13*1.126</f>
        <v>573.1339999999999</v>
      </c>
      <c r="Z13">
        <f>Couplant!Y13*1.126</f>
        <v>588.89799999999991</v>
      </c>
      <c r="AA13" s="3">
        <f t="shared" si="2"/>
        <v>587.32159999999999</v>
      </c>
      <c r="AB13" s="3">
        <f t="shared" si="3"/>
        <v>15.513575984350693</v>
      </c>
    </row>
    <row r="18" spans="1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1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1:28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 t="s">
        <v>8</v>
      </c>
      <c r="N20" t="s">
        <v>9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  <c r="AA20" t="s">
        <v>8</v>
      </c>
      <c r="AB20" t="s">
        <v>9</v>
      </c>
    </row>
    <row r="21" spans="1:28" x14ac:dyDescent="0.3">
      <c r="B21">
        <v>1</v>
      </c>
      <c r="C21">
        <f>Couplant!B21*1.126</f>
        <v>4812.5239999999994</v>
      </c>
      <c r="D21">
        <f>Couplant!C21*1.126</f>
        <v>4714.5619999999999</v>
      </c>
      <c r="E21">
        <f>Couplant!D21*1.126</f>
        <v>4601.9619999999995</v>
      </c>
      <c r="F21">
        <f>Couplant!E21*1.126</f>
        <v>4812.5239999999994</v>
      </c>
      <c r="G21">
        <f>Couplant!F21*1.126</f>
        <v>4733.7039999999997</v>
      </c>
      <c r="H21">
        <f>Couplant!G21*1.126</f>
        <v>4752.8459999999995</v>
      </c>
      <c r="I21">
        <f>Couplant!H21*1.126</f>
        <v>4714.5619999999999</v>
      </c>
      <c r="J21">
        <f>Couplant!I21*1.126</f>
        <v>4773.1139999999996</v>
      </c>
      <c r="K21">
        <f>Couplant!J21*1.126</f>
        <v>4658.2619999999997</v>
      </c>
      <c r="L21">
        <f>Couplant!K21*1.126</f>
        <v>4733.7039999999997</v>
      </c>
      <c r="M21" s="3">
        <f>AVERAGE(C21:L21)</f>
        <v>4730.7763999999997</v>
      </c>
      <c r="N21" s="3">
        <f>STDEV(C21:L21)</f>
        <v>65.012240644358599</v>
      </c>
      <c r="P21">
        <v>1</v>
      </c>
      <c r="Q21">
        <f>Couplant!P21*1.126</f>
        <v>2648.3519999999999</v>
      </c>
      <c r="R21">
        <f>Couplant!Q21*1.126</f>
        <v>2324.0639999999999</v>
      </c>
      <c r="S21">
        <f>Couplant!R21*1.126</f>
        <v>1891.6799999999998</v>
      </c>
      <c r="T21">
        <f>Couplant!S21*1.126</f>
        <v>1509.9659999999999</v>
      </c>
      <c r="U21">
        <f>Couplant!T21*1.126</f>
        <v>2521.1139999999996</v>
      </c>
      <c r="V21">
        <f>Couplant!U21*1.126</f>
        <v>1264.4979999999998</v>
      </c>
      <c r="W21">
        <f>Couplant!V21*1.126</f>
        <v>2347.7099999999996</v>
      </c>
      <c r="X21">
        <f>Couplant!W21*1.126</f>
        <v>2310.5519999999997</v>
      </c>
      <c r="Y21">
        <f>Couplant!X21*1.126</f>
        <v>2324.0639999999999</v>
      </c>
      <c r="Z21">
        <f>Couplant!Y21*1.126</f>
        <v>2227.6783999999998</v>
      </c>
      <c r="AA21" s="3">
        <f>AVERAGE(Q21:Z21)</f>
        <v>2136.9678399999998</v>
      </c>
      <c r="AB21" s="3">
        <f>STDEV(Q21:Z21)</f>
        <v>444.26783154857992</v>
      </c>
    </row>
    <row r="22" spans="1:28" x14ac:dyDescent="0.3">
      <c r="B22">
        <v>2</v>
      </c>
      <c r="C22">
        <f>Couplant!B22*1.126</f>
        <v>5154.8279999999995</v>
      </c>
      <c r="D22">
        <f>Couplant!C22*1.126</f>
        <v>5108.6619999999994</v>
      </c>
      <c r="E22">
        <f>Couplant!D22*1.126</f>
        <v>4999.4399999999996</v>
      </c>
      <c r="F22">
        <f>Couplant!E22*1.126</f>
        <v>5064.7479999999996</v>
      </c>
      <c r="G22">
        <f>Couplant!F22*1.126</f>
        <v>5132.3079999999991</v>
      </c>
      <c r="H22">
        <f>Couplant!G22*1.126</f>
        <v>5064.7479999999996</v>
      </c>
      <c r="I22">
        <f>Couplant!H22*1.126</f>
        <v>5087.2679999999991</v>
      </c>
      <c r="J22">
        <f>Couplant!I22*1.126</f>
        <v>5042.2279999999992</v>
      </c>
      <c r="K22">
        <f>Couplant!J22*1.126</f>
        <v>5087.2679999999991</v>
      </c>
      <c r="L22">
        <f>Couplant!K22*1.126</f>
        <v>4978.0459999999994</v>
      </c>
      <c r="M22" s="3">
        <f t="shared" ref="M22:M30" si="4">AVERAGE(C22:L22)</f>
        <v>5071.9543999999996</v>
      </c>
      <c r="N22" s="3">
        <f t="shared" ref="N22:N30" si="5">STDEV(C22:L22)</f>
        <v>55.168127125079053</v>
      </c>
      <c r="P22">
        <v>2</v>
      </c>
      <c r="Q22">
        <f>Couplant!P22*1.126</f>
        <v>2741.81</v>
      </c>
      <c r="R22">
        <f>Couplant!Q22*1.126</f>
        <v>2406.2619999999997</v>
      </c>
      <c r="S22">
        <f>Couplant!R22*1.126</f>
        <v>1681.1179999999999</v>
      </c>
      <c r="T22">
        <f>Couplant!S22*1.126</f>
        <v>2401.7579999999998</v>
      </c>
      <c r="U22">
        <f>Couplant!T22*1.126</f>
        <v>2406.2619999999997</v>
      </c>
      <c r="V22">
        <f>Couplant!U22*1.126</f>
        <v>1781.3319999999999</v>
      </c>
      <c r="W22">
        <f>Couplant!V22*1.126</f>
        <v>2274.52</v>
      </c>
      <c r="X22">
        <f>Couplant!W22*1.126</f>
        <v>2016.6659999999997</v>
      </c>
      <c r="Y22">
        <f>Couplant!X22*1.126</f>
        <v>1800.4739999999999</v>
      </c>
      <c r="Z22">
        <f>Couplant!Y22*1.126</f>
        <v>2152.3489999999997</v>
      </c>
      <c r="AA22" s="3">
        <f t="shared" ref="AA22:AA30" si="6">AVERAGE(Q22:Z22)</f>
        <v>2166.2550999999994</v>
      </c>
      <c r="AB22" s="3">
        <f t="shared" ref="AB22:AB30" si="7">STDEV(Q22:Z22)</f>
        <v>342.14078677463721</v>
      </c>
    </row>
    <row r="23" spans="1:28" x14ac:dyDescent="0.3">
      <c r="B23">
        <v>3</v>
      </c>
      <c r="C23">
        <f>Couplant!B23*1.126</f>
        <v>5320.3499999999995</v>
      </c>
      <c r="D23">
        <f>Couplant!C23*1.126</f>
        <v>5345.1219999999994</v>
      </c>
      <c r="E23">
        <f>Couplant!D23*1.126</f>
        <v>5132.3079999999991</v>
      </c>
      <c r="F23">
        <f>Couplant!E23*1.126</f>
        <v>5320.3499999999995</v>
      </c>
      <c r="G23">
        <f>Couplant!F23*1.126</f>
        <v>5369.8939999999993</v>
      </c>
      <c r="H23">
        <f>Couplant!G23*1.126</f>
        <v>5295.5779999999995</v>
      </c>
      <c r="I23">
        <f>Couplant!H23*1.126</f>
        <v>5295.5779999999995</v>
      </c>
      <c r="J23">
        <f>Couplant!I23*1.126</f>
        <v>5320.3499999999995</v>
      </c>
      <c r="K23">
        <f>Couplant!J23*1.126</f>
        <v>5345.1219999999994</v>
      </c>
      <c r="L23">
        <f>Couplant!K23*1.126</f>
        <v>5271.9319999999998</v>
      </c>
      <c r="M23" s="3">
        <f t="shared" si="4"/>
        <v>5301.6584000000003</v>
      </c>
      <c r="N23" s="3">
        <f t="shared" si="5"/>
        <v>65.928878560663179</v>
      </c>
      <c r="P23">
        <v>3</v>
      </c>
      <c r="Q23">
        <f>Couplant!P23*1.126</f>
        <v>2056.076</v>
      </c>
      <c r="R23">
        <f>Couplant!Q23*1.126</f>
        <v>3212.4779999999996</v>
      </c>
      <c r="S23">
        <f>Couplant!R23*1.126</f>
        <v>1633.8259999999998</v>
      </c>
      <c r="T23">
        <f>Couplant!S23*1.126</f>
        <v>2467.0659999999998</v>
      </c>
      <c r="U23">
        <f>Couplant!T23*1.126</f>
        <v>2835.2679999999996</v>
      </c>
      <c r="V23">
        <f>Couplant!U23*1.126</f>
        <v>2112.3759999999997</v>
      </c>
      <c r="W23">
        <f>Couplant!V23*1.126</f>
        <v>2630.3359999999998</v>
      </c>
      <c r="X23">
        <f>Couplant!W23*1.126</f>
        <v>1454.7919999999999</v>
      </c>
      <c r="Y23">
        <f>Couplant!X23*1.126</f>
        <v>2056.076</v>
      </c>
      <c r="Z23">
        <f>Couplant!Y23*1.126</f>
        <v>2199.1905999999999</v>
      </c>
      <c r="AA23" s="3">
        <f t="shared" si="6"/>
        <v>2265.7484600000003</v>
      </c>
      <c r="AB23" s="3">
        <f t="shared" si="7"/>
        <v>534.05749495230884</v>
      </c>
    </row>
    <row r="24" spans="1:28" x14ac:dyDescent="0.3">
      <c r="B24">
        <v>4</v>
      </c>
      <c r="C24">
        <f>Couplant!B24*1.126</f>
        <v>5470.1079999999993</v>
      </c>
      <c r="D24">
        <f>Couplant!C24*1.126</f>
        <v>5497.1319999999996</v>
      </c>
      <c r="E24">
        <f>Couplant!D24*1.126</f>
        <v>5523.03</v>
      </c>
      <c r="F24">
        <f>Couplant!E24*1.126</f>
        <v>5470.1079999999993</v>
      </c>
      <c r="G24">
        <f>Couplant!F24*1.126</f>
        <v>5470.1079999999993</v>
      </c>
      <c r="H24">
        <f>Couplant!G24*1.126</f>
        <v>5523.03</v>
      </c>
      <c r="I24">
        <f>Couplant!H24*1.126</f>
        <v>5523.03</v>
      </c>
      <c r="J24">
        <f>Couplant!I24*1.126</f>
        <v>5497.1319999999996</v>
      </c>
      <c r="K24">
        <f>Couplant!J24*1.126</f>
        <v>5523.03</v>
      </c>
      <c r="L24">
        <f>Couplant!K24*1.126</f>
        <v>5523.03</v>
      </c>
      <c r="M24" s="3">
        <f t="shared" si="4"/>
        <v>5501.9737999999988</v>
      </c>
      <c r="N24" s="3">
        <f t="shared" si="5"/>
        <v>24.289896106086065</v>
      </c>
      <c r="P24">
        <v>4</v>
      </c>
      <c r="Q24">
        <f>Couplant!P24*1.126</f>
        <v>2081.9739999999997</v>
      </c>
      <c r="R24">
        <f>Couplant!Q24*1.126</f>
        <v>2509.8539999999998</v>
      </c>
      <c r="S24">
        <f>Couplant!R24*1.126</f>
        <v>2494.0899999999997</v>
      </c>
      <c r="T24">
        <f>Couplant!S24*1.126</f>
        <v>2104.4939999999997</v>
      </c>
      <c r="U24">
        <f>Couplant!T24*1.126</f>
        <v>2356.7179999999998</v>
      </c>
      <c r="V24">
        <f>Couplant!U24*1.126</f>
        <v>909.80799999999988</v>
      </c>
      <c r="W24">
        <f>Couplant!V24*1.126</f>
        <v>1817.3639999999998</v>
      </c>
      <c r="X24">
        <f>Couplant!W24*1.126</f>
        <v>1792.5919999999999</v>
      </c>
      <c r="Y24">
        <f>Couplant!X24*1.126</f>
        <v>2366.8519999999999</v>
      </c>
      <c r="Z24">
        <f>Couplant!Y24*1.126</f>
        <v>2018.8054</v>
      </c>
      <c r="AA24" s="3">
        <f t="shared" si="6"/>
        <v>2045.25514</v>
      </c>
      <c r="AB24" s="3">
        <f t="shared" si="7"/>
        <v>474.72902604011375</v>
      </c>
    </row>
    <row r="25" spans="1:28" x14ac:dyDescent="0.3">
      <c r="B25">
        <v>5</v>
      </c>
      <c r="C25">
        <f>Couplant!B25*1.126</f>
        <v>5497.1319999999996</v>
      </c>
      <c r="D25">
        <f>Couplant!C25*1.126</f>
        <v>5497.1319999999996</v>
      </c>
      <c r="E25">
        <f>Couplant!D25*1.126</f>
        <v>5497.1319999999996</v>
      </c>
      <c r="F25">
        <f>Couplant!E25*1.126</f>
        <v>5419.4379999999992</v>
      </c>
      <c r="G25">
        <f>Couplant!F25*1.126</f>
        <v>5523.03</v>
      </c>
      <c r="H25">
        <f>Couplant!G25*1.126</f>
        <v>5523.03</v>
      </c>
      <c r="I25">
        <f>Couplant!H25*1.126</f>
        <v>5523.03</v>
      </c>
      <c r="J25">
        <f>Couplant!I25*1.126</f>
        <v>5497.1319999999996</v>
      </c>
      <c r="K25">
        <f>Couplant!J25*1.126</f>
        <v>5497.1319999999996</v>
      </c>
      <c r="L25">
        <f>Couplant!K25*1.126</f>
        <v>5497.1319999999996</v>
      </c>
      <c r="M25" s="3">
        <f t="shared" si="4"/>
        <v>5497.1319999999996</v>
      </c>
      <c r="N25" s="3">
        <f t="shared" si="5"/>
        <v>29.904434542946014</v>
      </c>
      <c r="P25">
        <v>5</v>
      </c>
      <c r="Q25">
        <f>Couplant!P25*1.126</f>
        <v>1979.5079999999998</v>
      </c>
      <c r="R25">
        <f>Couplant!Q25*1.126</f>
        <v>1666.4799999999998</v>
      </c>
      <c r="S25">
        <f>Couplant!R25*1.126</f>
        <v>2086.4779999999996</v>
      </c>
      <c r="T25">
        <f>Couplant!S25*1.126</f>
        <v>2261.0079999999998</v>
      </c>
      <c r="U25">
        <f>Couplant!T25*1.126</f>
        <v>2371.3559999999998</v>
      </c>
      <c r="V25">
        <f>Couplant!U25*1.126</f>
        <v>2075.2179999999998</v>
      </c>
      <c r="W25">
        <f>Couplant!V25*1.126</f>
        <v>2081.9739999999997</v>
      </c>
      <c r="X25">
        <f>Couplant!W25*1.126</f>
        <v>2067.3359999999998</v>
      </c>
      <c r="Y25">
        <f>Couplant!X25*1.126</f>
        <v>2093.2339999999999</v>
      </c>
      <c r="Z25">
        <f>Couplant!Y25*1.126</f>
        <v>1994.8215999999998</v>
      </c>
      <c r="AA25" s="3">
        <f t="shared" si="6"/>
        <v>2067.74136</v>
      </c>
      <c r="AB25" s="3">
        <f t="shared" si="7"/>
        <v>184.06113382969741</v>
      </c>
    </row>
    <row r="26" spans="1:28" x14ac:dyDescent="0.3">
      <c r="B26">
        <v>6</v>
      </c>
      <c r="C26">
        <f>Couplant!B26*1.126</f>
        <v>5602.9759999999997</v>
      </c>
      <c r="D26">
        <f>Couplant!C26*1.126</f>
        <v>5602.9759999999997</v>
      </c>
      <c r="E26">
        <f>Couplant!D26*1.126</f>
        <v>5523.03</v>
      </c>
      <c r="F26">
        <f>Couplant!E26*1.126</f>
        <v>5602.9759999999997</v>
      </c>
      <c r="G26">
        <f>Couplant!F26*1.126</f>
        <v>5470.1079999999993</v>
      </c>
      <c r="H26">
        <f>Couplant!G26*1.126</f>
        <v>5602.9759999999997</v>
      </c>
      <c r="I26">
        <f>Couplant!H26*1.126</f>
        <v>5629.9999999999991</v>
      </c>
      <c r="J26">
        <f>Couplant!I26*1.126</f>
        <v>5575.9519999999993</v>
      </c>
      <c r="K26">
        <f>Couplant!J26*1.126</f>
        <v>5602.9759999999997</v>
      </c>
      <c r="L26">
        <f>Couplant!K26*1.126</f>
        <v>5602.9759999999997</v>
      </c>
      <c r="M26" s="3">
        <f t="shared" si="4"/>
        <v>5581.6946000000007</v>
      </c>
      <c r="N26" s="3">
        <f t="shared" si="5"/>
        <v>48.277993183460154</v>
      </c>
      <c r="P26">
        <v>6</v>
      </c>
      <c r="Q26">
        <f>Couplant!P26*1.126</f>
        <v>2371.3559999999998</v>
      </c>
      <c r="R26">
        <f>Couplant!Q26*1.126</f>
        <v>746.5379999999999</v>
      </c>
      <c r="S26">
        <f>Couplant!R26*1.126</f>
        <v>1979.5079999999998</v>
      </c>
      <c r="T26">
        <f>Couplant!S26*1.126</f>
        <v>2338.7019999999998</v>
      </c>
      <c r="U26">
        <f>Couplant!T26*1.126</f>
        <v>2315.0559999999996</v>
      </c>
      <c r="V26">
        <f>Couplant!U26*1.126</f>
        <v>534.84999999999991</v>
      </c>
      <c r="W26">
        <f>Couplant!V26*1.126</f>
        <v>802.83799999999997</v>
      </c>
      <c r="X26">
        <f>Couplant!W26*1.126</f>
        <v>1989.6419999999998</v>
      </c>
      <c r="Y26">
        <f>Couplant!X26*1.126</f>
        <v>2381.4899999999998</v>
      </c>
      <c r="Z26">
        <f>Couplant!Y26*1.126</f>
        <v>1654.7695999999996</v>
      </c>
      <c r="AA26" s="3">
        <f t="shared" si="6"/>
        <v>1711.47496</v>
      </c>
      <c r="AB26" s="3">
        <f t="shared" si="7"/>
        <v>740.54723318533877</v>
      </c>
    </row>
    <row r="27" spans="1:28" x14ac:dyDescent="0.3">
      <c r="B27">
        <v>7</v>
      </c>
      <c r="C27">
        <f>Couplant!B27*1.126</f>
        <v>5575.9519999999993</v>
      </c>
      <c r="D27">
        <f>Couplant!C27*1.126</f>
        <v>5685.1739999999991</v>
      </c>
      <c r="E27">
        <f>Couplant!D27*1.126</f>
        <v>5602.9759999999997</v>
      </c>
      <c r="F27">
        <f>Couplant!E27*1.126</f>
        <v>5657.0239999999994</v>
      </c>
      <c r="G27">
        <f>Couplant!F27*1.126</f>
        <v>5685.1739999999991</v>
      </c>
      <c r="H27">
        <f>Couplant!G27*1.126</f>
        <v>5741.4739999999993</v>
      </c>
      <c r="I27">
        <f>Couplant!H27*1.126</f>
        <v>5713.3239999999996</v>
      </c>
      <c r="J27">
        <f>Couplant!I27*1.126</f>
        <v>5713.3239999999996</v>
      </c>
      <c r="K27">
        <f>Couplant!J27*1.126</f>
        <v>5713.3239999999996</v>
      </c>
      <c r="L27">
        <f>Couplant!K27*1.126</f>
        <v>5713.3239999999996</v>
      </c>
      <c r="M27" s="3">
        <f t="shared" si="4"/>
        <v>5680.107</v>
      </c>
      <c r="N27" s="3">
        <f t="shared" si="5"/>
        <v>53.292707545737976</v>
      </c>
      <c r="P27">
        <v>7</v>
      </c>
      <c r="Q27">
        <f>Couplant!P27*1.126</f>
        <v>2703.5259999999998</v>
      </c>
      <c r="R27">
        <f>Couplant!Q27*1.126</f>
        <v>711.63199999999995</v>
      </c>
      <c r="S27">
        <f>Couplant!R27*1.126</f>
        <v>1004.3919999999999</v>
      </c>
      <c r="T27">
        <f>Couplant!S27*1.126</f>
        <v>2301.5439999999999</v>
      </c>
      <c r="U27">
        <f>Couplant!T27*1.126</f>
        <v>2347.7099999999996</v>
      </c>
      <c r="V27">
        <f>Couplant!U27*1.126</f>
        <v>2319.56</v>
      </c>
      <c r="W27">
        <f>Couplant!V27*1.126</f>
        <v>1250.9859999999999</v>
      </c>
      <c r="X27">
        <f>Couplant!W27*1.126</f>
        <v>522.46399999999994</v>
      </c>
      <c r="Y27">
        <f>Couplant!X27*1.126</f>
        <v>1702.5119999999999</v>
      </c>
      <c r="Z27">
        <f>Couplant!Y27*1.126</f>
        <v>1611.8689999999999</v>
      </c>
      <c r="AA27" s="3">
        <f t="shared" si="6"/>
        <v>1647.6195</v>
      </c>
      <c r="AB27" s="3">
        <f t="shared" si="7"/>
        <v>760.23279083847387</v>
      </c>
    </row>
    <row r="28" spans="1:28" x14ac:dyDescent="0.3">
      <c r="B28">
        <v>8</v>
      </c>
      <c r="C28">
        <f>Couplant!B28*1.126</f>
        <v>5497.1319999999996</v>
      </c>
      <c r="D28">
        <f>Couplant!C28*1.126</f>
        <v>5713.3239999999996</v>
      </c>
      <c r="E28">
        <f>Couplant!D28*1.126</f>
        <v>5523.03</v>
      </c>
      <c r="F28">
        <f>Couplant!E28*1.126</f>
        <v>5769.6239999999998</v>
      </c>
      <c r="G28">
        <f>Couplant!F28*1.126</f>
        <v>5798.9</v>
      </c>
      <c r="H28">
        <f>Couplant!G28*1.126</f>
        <v>5798.9</v>
      </c>
      <c r="I28">
        <f>Couplant!H28*1.126</f>
        <v>5828.1759999999995</v>
      </c>
      <c r="J28">
        <f>Couplant!I28*1.126</f>
        <v>5828.1759999999995</v>
      </c>
      <c r="K28">
        <f>Couplant!J28*1.126</f>
        <v>5798.9</v>
      </c>
      <c r="L28">
        <f>Couplant!K28*1.126</f>
        <v>5769.6239999999998</v>
      </c>
      <c r="M28" s="3">
        <f t="shared" si="4"/>
        <v>5732.5785999999989</v>
      </c>
      <c r="N28" s="3">
        <f t="shared" si="5"/>
        <v>121.99020462698357</v>
      </c>
      <c r="P28">
        <v>8</v>
      </c>
      <c r="Q28">
        <f>Couplant!P28*1.126</f>
        <v>2319.56</v>
      </c>
      <c r="R28">
        <f>Couplant!Q28*1.126</f>
        <v>1096.7239999999999</v>
      </c>
      <c r="S28">
        <f>Couplant!R28*1.126</f>
        <v>1183.4259999999999</v>
      </c>
      <c r="T28">
        <f>Couplant!S28*1.126</f>
        <v>1087.7159999999999</v>
      </c>
      <c r="U28">
        <f>Couplant!T28*1.126</f>
        <v>1989.6419999999998</v>
      </c>
      <c r="V28">
        <f>Couplant!U28*1.126</f>
        <v>1722.7799999999997</v>
      </c>
      <c r="W28">
        <f>Couplant!V28*1.126</f>
        <v>1773.4499999999998</v>
      </c>
      <c r="X28">
        <f>Couplant!W28*1.126</f>
        <v>1979.5079999999998</v>
      </c>
      <c r="Y28">
        <f>Couplant!X28*1.126</f>
        <v>2306.0479999999998</v>
      </c>
      <c r="Z28">
        <f>Couplant!Y28*1.126</f>
        <v>1777.3909999999998</v>
      </c>
      <c r="AA28" s="3">
        <f t="shared" si="6"/>
        <v>1723.6244999999999</v>
      </c>
      <c r="AB28" s="3">
        <f t="shared" si="7"/>
        <v>462.50169203516253</v>
      </c>
    </row>
    <row r="29" spans="1:28" x14ac:dyDescent="0.3">
      <c r="B29">
        <v>9</v>
      </c>
      <c r="C29">
        <f>Couplant!B29*1.126</f>
        <v>2252</v>
      </c>
      <c r="D29">
        <f>Couplant!C29*1.126</f>
        <v>5575.9519999999993</v>
      </c>
      <c r="E29">
        <f>Couplant!D29*1.126</f>
        <v>5575.9519999999993</v>
      </c>
      <c r="F29">
        <f>Couplant!E29*1.126</f>
        <v>5857.4519999999993</v>
      </c>
      <c r="G29">
        <f>Couplant!F29*1.126</f>
        <v>5657.0239999999994</v>
      </c>
      <c r="H29">
        <f>Couplant!G29*1.126</f>
        <v>5798.9</v>
      </c>
      <c r="I29">
        <f>Couplant!H29*1.126</f>
        <v>5857.4519999999993</v>
      </c>
      <c r="J29">
        <f>Couplant!I29*1.126</f>
        <v>5769.6239999999998</v>
      </c>
      <c r="K29">
        <f>Couplant!J29*1.126</f>
        <v>5828.1759999999995</v>
      </c>
      <c r="L29">
        <f>Couplant!K29*1.126</f>
        <v>5886.7279999999992</v>
      </c>
      <c r="M29" s="3">
        <f t="shared" si="4"/>
        <v>5405.9259999999995</v>
      </c>
      <c r="N29" s="3">
        <f t="shared" si="5"/>
        <v>1114.1533399037396</v>
      </c>
      <c r="P29">
        <v>9</v>
      </c>
      <c r="Q29">
        <f>Couplant!P29*1.126</f>
        <v>2315.0559999999996</v>
      </c>
      <c r="R29">
        <f>Couplant!Q29*1.126</f>
        <v>2328.5679999999998</v>
      </c>
      <c r="S29">
        <f>Couplant!R29*1.126</f>
        <v>2352.2139999999999</v>
      </c>
      <c r="T29">
        <f>Couplant!S29*1.126</f>
        <v>2710.2819999999997</v>
      </c>
      <c r="U29">
        <f>Couplant!T29*1.126</f>
        <v>2333.0719999999997</v>
      </c>
      <c r="V29">
        <f>Couplant!U29*1.126</f>
        <v>2315.0559999999996</v>
      </c>
      <c r="W29">
        <f>Couplant!V29*1.126</f>
        <v>1749.8039999999999</v>
      </c>
      <c r="X29">
        <f>Couplant!W29*1.126</f>
        <v>2306.0479999999998</v>
      </c>
      <c r="Y29">
        <f>Couplant!X29*1.126</f>
        <v>2324.0639999999999</v>
      </c>
      <c r="Z29">
        <f>Couplant!Y29*1.126</f>
        <v>2302.6699999999996</v>
      </c>
      <c r="AA29" s="3">
        <f t="shared" si="6"/>
        <v>2303.6833999999994</v>
      </c>
      <c r="AB29" s="3">
        <f t="shared" si="7"/>
        <v>230.12644417083206</v>
      </c>
    </row>
    <row r="30" spans="1:28" x14ac:dyDescent="0.3">
      <c r="B30">
        <v>10</v>
      </c>
      <c r="C30">
        <f>Couplant!B30*1.126</f>
        <v>2892.6939999999995</v>
      </c>
      <c r="D30">
        <f>Couplant!C30*1.126</f>
        <v>2951.2459999999996</v>
      </c>
      <c r="E30">
        <f>Couplant!D30*1.126</f>
        <v>6040.99</v>
      </c>
      <c r="F30">
        <f>Couplant!E30*1.126</f>
        <v>6009.4619999999995</v>
      </c>
      <c r="G30">
        <f>Couplant!F30*1.126</f>
        <v>5977.9339999999993</v>
      </c>
      <c r="H30">
        <f>Couplant!G30*1.126</f>
        <v>6040.99</v>
      </c>
      <c r="I30">
        <f>Couplant!H30*1.126</f>
        <v>6072.5179999999991</v>
      </c>
      <c r="J30">
        <f>Couplant!I30*1.126</f>
        <v>6104.0459999999994</v>
      </c>
      <c r="K30">
        <f>Couplant!J30*1.126</f>
        <v>6009.4619999999995</v>
      </c>
      <c r="L30">
        <f>Couplant!K30*1.126</f>
        <v>6040.99</v>
      </c>
      <c r="M30" s="3">
        <f t="shared" si="4"/>
        <v>5414.0331999999999</v>
      </c>
      <c r="N30" s="3">
        <f t="shared" si="5"/>
        <v>1313.9622673896433</v>
      </c>
      <c r="P30">
        <v>10</v>
      </c>
      <c r="Q30">
        <f>Couplant!P30*1.126</f>
        <v>2478.3259999999996</v>
      </c>
      <c r="R30">
        <f>Couplant!Q30*1.126</f>
        <v>2426.5299999999997</v>
      </c>
      <c r="S30">
        <f>Couplant!R30*1.126</f>
        <v>2821.7559999999999</v>
      </c>
      <c r="T30">
        <f>Couplant!S30*1.126</f>
        <v>2452.4279999999999</v>
      </c>
      <c r="U30">
        <f>Couplant!T30*1.126</f>
        <v>2385.9939999999997</v>
      </c>
      <c r="V30">
        <f>Couplant!U30*1.126</f>
        <v>2362.348</v>
      </c>
      <c r="W30">
        <f>Couplant!V30*1.126</f>
        <v>2431.0339999999997</v>
      </c>
      <c r="X30">
        <f>Couplant!W30*1.126</f>
        <v>2027.9259999999997</v>
      </c>
      <c r="Y30">
        <f>Couplant!X30*1.126</f>
        <v>2410.7659999999996</v>
      </c>
      <c r="Z30">
        <f>Couplant!Y30*1.126</f>
        <v>2423.8275999999996</v>
      </c>
      <c r="AA30" s="3">
        <f t="shared" si="6"/>
        <v>2422.0935599999998</v>
      </c>
      <c r="AB30" s="3">
        <f t="shared" si="7"/>
        <v>189.81980958882033</v>
      </c>
    </row>
    <row r="32" spans="1:28" x14ac:dyDescent="0.3">
      <c r="A32" t="s">
        <v>6</v>
      </c>
      <c r="C32" s="3">
        <f>AVERAGE(C21:C30)</f>
        <v>4807.5695999999998</v>
      </c>
      <c r="D32" s="3">
        <f t="shared" ref="D32:L32" si="8">AVERAGE(D21:D30)</f>
        <v>5169.1281999999992</v>
      </c>
      <c r="E32" s="3">
        <f>AVERAGE(E21:E30)</f>
        <v>5401.9849999999988</v>
      </c>
      <c r="F32" s="3">
        <f t="shared" si="8"/>
        <v>5498.3706000000002</v>
      </c>
      <c r="G32" s="3">
        <f t="shared" si="8"/>
        <v>5481.8184000000001</v>
      </c>
      <c r="H32" s="3">
        <f t="shared" si="8"/>
        <v>5514.2471999999998</v>
      </c>
      <c r="I32" s="3">
        <f t="shared" si="8"/>
        <v>5524.4937999999984</v>
      </c>
      <c r="J32" s="3">
        <f t="shared" si="8"/>
        <v>5512.1077999999998</v>
      </c>
      <c r="K32" s="3">
        <f t="shared" si="8"/>
        <v>5506.3651999999993</v>
      </c>
      <c r="L32" s="3">
        <f t="shared" si="8"/>
        <v>5501.7485999999999</v>
      </c>
      <c r="Q32" s="3">
        <f>AVERAGE(Q21:Q30)</f>
        <v>2369.5544</v>
      </c>
      <c r="R32" s="3">
        <f t="shared" ref="R32:Z32" si="9">AVERAGE(R21:R30)</f>
        <v>1942.9129999999998</v>
      </c>
      <c r="S32" s="3">
        <f t="shared" si="9"/>
        <v>1912.8487999999998</v>
      </c>
      <c r="T32" s="3">
        <f t="shared" si="9"/>
        <v>2163.4963999999995</v>
      </c>
      <c r="U32" s="3">
        <f t="shared" si="9"/>
        <v>2386.2191999999995</v>
      </c>
      <c r="V32" s="3">
        <f t="shared" si="9"/>
        <v>1739.7826</v>
      </c>
      <c r="W32" s="3">
        <f t="shared" si="9"/>
        <v>1916.0016000000001</v>
      </c>
      <c r="X32" s="3">
        <f t="shared" si="9"/>
        <v>1846.7525999999998</v>
      </c>
      <c r="Y32" s="3">
        <f t="shared" si="9"/>
        <v>2176.558</v>
      </c>
      <c r="Z32" s="3">
        <f t="shared" si="9"/>
        <v>2036.3372199999999</v>
      </c>
    </row>
    <row r="33" spans="1:26" x14ac:dyDescent="0.3">
      <c r="A33" t="s">
        <v>7</v>
      </c>
      <c r="C33" s="3">
        <f>STDEV(C21:C30)</f>
        <v>1210.7974331565485</v>
      </c>
      <c r="D33" s="3">
        <f t="shared" ref="D33:L33" si="10">STDEV(D21:D30)</f>
        <v>836.10317692094179</v>
      </c>
      <c r="E33" s="3">
        <f t="shared" si="10"/>
        <v>395.36240460311296</v>
      </c>
      <c r="F33" s="3">
        <f t="shared" si="10"/>
        <v>364.68861160666921</v>
      </c>
      <c r="G33" s="3">
        <f t="shared" si="10"/>
        <v>351.98711172213228</v>
      </c>
      <c r="H33" s="3">
        <f t="shared" si="10"/>
        <v>384.24081589220992</v>
      </c>
      <c r="I33" s="3">
        <f t="shared" si="10"/>
        <v>401.35404400432066</v>
      </c>
      <c r="J33" s="3">
        <f t="shared" si="10"/>
        <v>389.48499327353926</v>
      </c>
      <c r="K33" s="3">
        <f t="shared" si="10"/>
        <v>396.60988668373977</v>
      </c>
      <c r="L33" s="3">
        <f t="shared" si="10"/>
        <v>405.95642810424317</v>
      </c>
      <c r="Q33" s="3">
        <f>STDEV(Q21:Q30)</f>
        <v>274.51993923744772</v>
      </c>
      <c r="R33" s="3">
        <f t="shared" ref="R33:Z33" si="11">STDEV(R21:R30)</f>
        <v>844.30234301713381</v>
      </c>
      <c r="S33" s="3">
        <f t="shared" si="11"/>
        <v>565.77757124407526</v>
      </c>
      <c r="T33" s="3">
        <f t="shared" si="11"/>
        <v>491.99463006898065</v>
      </c>
      <c r="U33" s="3">
        <f t="shared" si="11"/>
        <v>207.62671950123476</v>
      </c>
      <c r="V33" s="3">
        <f t="shared" si="11"/>
        <v>638.97861589192041</v>
      </c>
      <c r="W33" s="3">
        <f t="shared" si="11"/>
        <v>563.42576727397409</v>
      </c>
      <c r="X33" s="3">
        <f t="shared" si="11"/>
        <v>525.43756412266077</v>
      </c>
      <c r="Y33" s="3">
        <f t="shared" si="11"/>
        <v>254.06989523182537</v>
      </c>
      <c r="Z33" s="3">
        <f t="shared" si="11"/>
        <v>277.39352764745229</v>
      </c>
    </row>
    <row r="36" spans="1:26" x14ac:dyDescent="0.3">
      <c r="A36" t="s">
        <v>4</v>
      </c>
      <c r="C36" s="3">
        <f>AVERAGE(C21:L30)</f>
        <v>5391.7834400000029</v>
      </c>
      <c r="Q36" s="3">
        <f>AVERAGE(Q21:Z30)</f>
        <v>2049.0463820000004</v>
      </c>
    </row>
    <row r="37" spans="1:26" x14ac:dyDescent="0.3">
      <c r="A37" t="s">
        <v>5</v>
      </c>
      <c r="C37" s="3">
        <f>STDEV(C21:L30)</f>
        <v>595.22561765073749</v>
      </c>
      <c r="Q37" s="3">
        <f>STDEV(Q21:Z30)</f>
        <v>523.50188776515415</v>
      </c>
    </row>
  </sheetData>
  <mergeCells count="8">
    <mergeCell ref="C19:L19"/>
    <mergeCell ref="Q19:Z19"/>
    <mergeCell ref="C1:L1"/>
    <mergeCell ref="Q1:Z1"/>
    <mergeCell ref="C2:L2"/>
    <mergeCell ref="Q2:Z2"/>
    <mergeCell ref="C18:L18"/>
    <mergeCell ref="Q18:Z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77120-B57F-44D5-8E8B-E07EDD686DC7}">
  <dimension ref="A1:AB37"/>
  <sheetViews>
    <sheetView workbookViewId="0">
      <selection activeCell="C4" sqref="C4:L13"/>
    </sheetView>
  </sheetViews>
  <sheetFormatPr defaultRowHeight="14.4" x14ac:dyDescent="0.3"/>
  <sheetData>
    <row r="1" spans="2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2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2:28" x14ac:dyDescent="0.3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2:28" x14ac:dyDescent="0.3">
      <c r="B4">
        <v>1</v>
      </c>
      <c r="C4">
        <f>'No couplant'!C4*1.126</f>
        <v>2920.8439999999996</v>
      </c>
      <c r="D4">
        <f>'No couplant'!D4*1.126</f>
        <v>2391.6239999999998</v>
      </c>
      <c r="E4">
        <f>'No couplant'!E4*1.126</f>
        <v>2467.0659999999998</v>
      </c>
      <c r="F4">
        <f>'No couplant'!F4*1.126</f>
        <v>2420.8999999999996</v>
      </c>
      <c r="G4">
        <f>'No couplant'!G4*1.126</f>
        <v>2431.0339999999997</v>
      </c>
      <c r="H4">
        <f>'No couplant'!H4*1.126</f>
        <v>2401.7579999999998</v>
      </c>
      <c r="I4">
        <f>'No couplant'!I4*1.126</f>
        <v>2097.7379999999998</v>
      </c>
      <c r="J4">
        <f>'No couplant'!J4*1.126</f>
        <v>2467.0659999999998</v>
      </c>
      <c r="K4">
        <f>'No couplant'!K4*1.126</f>
        <v>2431.0339999999997</v>
      </c>
      <c r="L4">
        <f>'No couplant'!L4*1.126</f>
        <v>2101.116</v>
      </c>
      <c r="M4" s="3">
        <f>AVERAGE(C4:L4)</f>
        <v>2413.0179999999991</v>
      </c>
      <c r="N4" s="3">
        <f>STDEV(C4:L4)</f>
        <v>226.49741822418682</v>
      </c>
      <c r="P4">
        <v>1</v>
      </c>
      <c r="Q4">
        <f>'No couplant'!Q4*1.126</f>
        <v>2446.7979999999998</v>
      </c>
      <c r="R4">
        <f>'No couplant'!R4*1.126</f>
        <v>2097.7379999999998</v>
      </c>
      <c r="S4">
        <f>'No couplant'!S4*1.126</f>
        <v>2116.8799999999997</v>
      </c>
      <c r="T4">
        <f>'No couplant'!T4*1.126</f>
        <v>2093.2339999999999</v>
      </c>
      <c r="U4">
        <f>'No couplant'!U4*1.126</f>
        <v>1829.7499999999998</v>
      </c>
      <c r="V4">
        <f>'No couplant'!V4*1.126</f>
        <v>1822.9939999999999</v>
      </c>
      <c r="W4">
        <f>'No couplant'!W4*1.126</f>
        <v>2101.116</v>
      </c>
      <c r="X4">
        <f>'No couplant'!X4*1.126</f>
        <v>2120.2579999999998</v>
      </c>
      <c r="Y4">
        <f>'No couplant'!Y4*1.126</f>
        <v>2441.1679999999997</v>
      </c>
      <c r="Z4">
        <f>'No couplant'!Z4*1.126</f>
        <v>2478.3259999999996</v>
      </c>
      <c r="AA4" s="3">
        <f>AVERAGE(Q4:Z4)</f>
        <v>2154.8262000000004</v>
      </c>
      <c r="AB4" s="3">
        <f>STDEV(Q4:Z4)</f>
        <v>235.76135429134027</v>
      </c>
    </row>
    <row r="5" spans="2:28" x14ac:dyDescent="0.3">
      <c r="B5">
        <v>2</v>
      </c>
      <c r="C5">
        <f>'No couplant'!C5*1.126</f>
        <v>2385.9939999999997</v>
      </c>
      <c r="D5">
        <f>'No couplant'!D5*1.126</f>
        <v>1687.8739999999998</v>
      </c>
      <c r="E5">
        <f>'No couplant'!E5*1.126</f>
        <v>1907.4439999999997</v>
      </c>
      <c r="F5">
        <f>'No couplant'!F5*1.126</f>
        <v>2416.3959999999997</v>
      </c>
      <c r="G5">
        <f>'No couplant'!G5*1.126</f>
        <v>2128.14</v>
      </c>
      <c r="H5">
        <f>'No couplant'!H5*1.126</f>
        <v>2089.8559999999998</v>
      </c>
      <c r="I5">
        <f>'No couplant'!I5*1.126</f>
        <v>2067.3359999999998</v>
      </c>
      <c r="J5">
        <f>'No couplant'!J5*1.126</f>
        <v>2097.7379999999998</v>
      </c>
      <c r="K5">
        <f>'No couplant'!K5*1.126</f>
        <v>2067.3359999999998</v>
      </c>
      <c r="L5">
        <f>'No couplant'!L5*1.126</f>
        <v>2086.4779999999996</v>
      </c>
      <c r="M5" s="3">
        <f t="shared" ref="M5:M13" si="0">AVERAGE(C5:L5)</f>
        <v>2093.4591999999998</v>
      </c>
      <c r="N5" s="3">
        <f t="shared" ref="N5:N13" si="1">STDEV(C5:L5)</f>
        <v>208.59674666515986</v>
      </c>
      <c r="P5">
        <v>2</v>
      </c>
      <c r="Q5">
        <f>'No couplant'!Q5*1.126</f>
        <v>2067.3359999999998</v>
      </c>
      <c r="R5">
        <f>'No couplant'!R5*1.126</f>
        <v>1762.1899999999998</v>
      </c>
      <c r="S5">
        <f>'No couplant'!S5*1.126</f>
        <v>2024.5479999999998</v>
      </c>
      <c r="T5">
        <f>'No couplant'!T5*1.126</f>
        <v>1803.8519999999999</v>
      </c>
      <c r="U5">
        <f>'No couplant'!U5*1.126</f>
        <v>1803.8519999999999</v>
      </c>
      <c r="V5">
        <f>'No couplant'!V5*1.126</f>
        <v>1792.5919999999999</v>
      </c>
      <c r="W5">
        <f>'No couplant'!W5*1.126</f>
        <v>2075.2179999999998</v>
      </c>
      <c r="X5">
        <f>'No couplant'!X5*1.126</f>
        <v>2075.2179999999998</v>
      </c>
      <c r="Y5">
        <f>'No couplant'!Y5*1.126</f>
        <v>2089.8559999999998</v>
      </c>
      <c r="Z5">
        <f>'No couplant'!Z5*1.126</f>
        <v>2059.4539999999997</v>
      </c>
      <c r="AA5" s="3">
        <f t="shared" ref="AA5:AA13" si="2">AVERAGE(Q5:Z5)</f>
        <v>1955.4116000000001</v>
      </c>
      <c r="AB5" s="3">
        <f t="shared" ref="AB5:AB13" si="3">STDEV(Q5:Z5)</f>
        <v>143.25564224932523</v>
      </c>
    </row>
    <row r="6" spans="2:28" x14ac:dyDescent="0.3">
      <c r="B6">
        <v>3</v>
      </c>
      <c r="C6">
        <f>'No couplant'!C6*1.126</f>
        <v>1969.3739999999998</v>
      </c>
      <c r="D6">
        <f>'No couplant'!D6*1.126</f>
        <v>1298.2779999999998</v>
      </c>
      <c r="E6">
        <f>'No couplant'!E6*1.126</f>
        <v>1328.6799999999998</v>
      </c>
      <c r="F6">
        <f>'No couplant'!F6*1.126</f>
        <v>2024.5479999999998</v>
      </c>
      <c r="G6">
        <f>'No couplant'!G6*1.126</f>
        <v>1955.8619999999999</v>
      </c>
      <c r="H6">
        <f>'No couplant'!H6*1.126</f>
        <v>2006.5319999999997</v>
      </c>
      <c r="I6">
        <f>'No couplant'!I6*1.126</f>
        <v>1368.09</v>
      </c>
      <c r="J6">
        <f>'No couplant'!J6*1.126</f>
        <v>1945.7279999999998</v>
      </c>
      <c r="K6">
        <f>'No couplant'!K6*1.126</f>
        <v>1379.35</v>
      </c>
      <c r="L6">
        <f>'No couplant'!L6*1.126</f>
        <v>1916.4519999999998</v>
      </c>
      <c r="M6" s="3">
        <f t="shared" si="0"/>
        <v>1719.2893999999997</v>
      </c>
      <c r="N6" s="3">
        <f t="shared" si="1"/>
        <v>325.41830743016266</v>
      </c>
      <c r="P6">
        <v>3</v>
      </c>
      <c r="Q6">
        <f>'No couplant'!Q6*1.126</f>
        <v>1673.2359999999999</v>
      </c>
      <c r="R6">
        <f>'No couplant'!R6*1.126</f>
        <v>1507.7139999999999</v>
      </c>
      <c r="S6">
        <f>'No couplant'!S6*1.126</f>
        <v>1678.8659999999998</v>
      </c>
      <c r="T6">
        <f>'No couplant'!T6*1.126</f>
        <v>1681.1179999999999</v>
      </c>
      <c r="U6">
        <f>'No couplant'!U6*1.126</f>
        <v>1357.9559999999999</v>
      </c>
      <c r="V6">
        <f>'No couplant'!V6*1.126</f>
        <v>1527.9819999999997</v>
      </c>
      <c r="W6">
        <f>'No couplant'!W6*1.126</f>
        <v>1673.2359999999999</v>
      </c>
      <c r="X6">
        <f>'No couplant'!X6*1.126</f>
        <v>1485.194</v>
      </c>
      <c r="Y6">
        <f>'No couplant'!Y6*1.126</f>
        <v>1668.7319999999997</v>
      </c>
      <c r="Z6">
        <f>'No couplant'!Z6*1.126</f>
        <v>1681.1179999999999</v>
      </c>
      <c r="AA6" s="3">
        <f t="shared" si="2"/>
        <v>1593.5152</v>
      </c>
      <c r="AB6" s="3">
        <f t="shared" si="3"/>
        <v>115.41216207893052</v>
      </c>
    </row>
    <row r="7" spans="2:28" x14ac:dyDescent="0.3">
      <c r="B7">
        <v>4</v>
      </c>
      <c r="C7">
        <f>'No couplant'!C7*1.126</f>
        <v>1460.4219999999998</v>
      </c>
      <c r="D7">
        <f>'No couplant'!D7*1.126</f>
        <v>1126</v>
      </c>
      <c r="E7">
        <f>'No couplant'!E7*1.126</f>
        <v>1119.2439999999999</v>
      </c>
      <c r="F7">
        <f>'No couplant'!F7*1.126</f>
        <v>1462.6739999999998</v>
      </c>
      <c r="G7">
        <f>'No couplant'!G7*1.126</f>
        <v>1328.6799999999998</v>
      </c>
      <c r="H7">
        <f>'No couplant'!H7*1.126</f>
        <v>1320.7979999999998</v>
      </c>
      <c r="I7">
        <f>'No couplant'!I7*1.126</f>
        <v>1190.1819999999998</v>
      </c>
      <c r="J7">
        <f>'No couplant'!J7*1.126</f>
        <v>1324.1759999999999</v>
      </c>
      <c r="K7">
        <f>'No couplant'!K7*1.126</f>
        <v>1404.1219999999998</v>
      </c>
      <c r="L7">
        <f>'No couplant'!L7*1.126</f>
        <v>1284.7659999999998</v>
      </c>
      <c r="M7" s="3">
        <f t="shared" si="0"/>
        <v>1302.1063999999997</v>
      </c>
      <c r="N7" s="3">
        <f t="shared" si="1"/>
        <v>124.75551541154397</v>
      </c>
      <c r="P7">
        <v>4</v>
      </c>
      <c r="Q7">
        <f>'No couplant'!Q7*1.126</f>
        <v>1175.5439999999999</v>
      </c>
      <c r="R7">
        <f>'No couplant'!R7*1.126</f>
        <v>1177.7959999999998</v>
      </c>
      <c r="S7">
        <f>'No couplant'!S7*1.126</f>
        <v>1076.4559999999999</v>
      </c>
      <c r="T7">
        <f>'No couplant'!T7*1.126</f>
        <v>1069.6999999999998</v>
      </c>
      <c r="U7">
        <f>'No couplant'!U7*1.126</f>
        <v>1146.2679999999998</v>
      </c>
      <c r="V7">
        <f>'No couplant'!V7*1.126</f>
        <v>1271.2539999999999</v>
      </c>
      <c r="W7">
        <f>'No couplant'!W7*1.126</f>
        <v>1254.3639999999998</v>
      </c>
      <c r="X7">
        <f>'No couplant'!X7*1.126</f>
        <v>1181.174</v>
      </c>
      <c r="Y7">
        <f>'No couplant'!Y7*1.126</f>
        <v>1183.4259999999999</v>
      </c>
      <c r="Z7">
        <f>'No couplant'!Z7*1.126</f>
        <v>1298.2779999999998</v>
      </c>
      <c r="AA7" s="3">
        <f t="shared" si="2"/>
        <v>1183.4259999999999</v>
      </c>
      <c r="AB7" s="3">
        <f t="shared" si="3"/>
        <v>75.860057269217023</v>
      </c>
    </row>
    <row r="8" spans="2:28" x14ac:dyDescent="0.3">
      <c r="B8">
        <v>5</v>
      </c>
      <c r="C8">
        <f>'No couplant'!C8*1.126</f>
        <v>1226.2139999999999</v>
      </c>
      <c r="D8">
        <f>'No couplant'!D8*1.126</f>
        <v>818.60199999999998</v>
      </c>
      <c r="E8">
        <f>'No couplant'!E8*1.126</f>
        <v>877.15399999999988</v>
      </c>
      <c r="F8">
        <f>'No couplant'!F8*1.126</f>
        <v>1135.0079999999998</v>
      </c>
      <c r="G8">
        <f>'No couplant'!G8*1.126</f>
        <v>1140.6379999999999</v>
      </c>
      <c r="H8">
        <f>'No couplant'!H8*1.126</f>
        <v>1120.3699999999999</v>
      </c>
      <c r="I8">
        <f>'No couplant'!I8*1.126</f>
        <v>1129.3779999999999</v>
      </c>
      <c r="J8">
        <f>'No couplant'!J8*1.126</f>
        <v>1200.3159999999998</v>
      </c>
      <c r="K8">
        <f>'No couplant'!K8*1.126</f>
        <v>1091.0939999999998</v>
      </c>
      <c r="L8">
        <f>'No couplant'!L8*1.126</f>
        <v>1094.472</v>
      </c>
      <c r="M8" s="3">
        <f t="shared" si="0"/>
        <v>1083.3245999999999</v>
      </c>
      <c r="N8" s="3">
        <f t="shared" si="1"/>
        <v>131.79219528080347</v>
      </c>
      <c r="P8">
        <v>5</v>
      </c>
      <c r="Q8">
        <f>'No couplant'!Q8*1.126</f>
        <v>1096.7239999999999</v>
      </c>
      <c r="R8">
        <f>'No couplant'!R8*1.126</f>
        <v>1007.7699999999999</v>
      </c>
      <c r="S8">
        <f>'No couplant'!S8*1.126</f>
        <v>1082.0859999999998</v>
      </c>
      <c r="T8">
        <f>'No couplant'!T8*1.126</f>
        <v>1003.2659999999998</v>
      </c>
      <c r="U8">
        <f>'No couplant'!U8*1.126</f>
        <v>928.94999999999993</v>
      </c>
      <c r="V8">
        <f>'No couplant'!V8*1.126</f>
        <v>1094.472</v>
      </c>
      <c r="W8">
        <f>'No couplant'!W8*1.126</f>
        <v>939.08399999999995</v>
      </c>
      <c r="X8">
        <f>'No couplant'!X8*1.126</f>
        <v>1091.0939999999998</v>
      </c>
      <c r="Y8">
        <f>'No couplant'!Y8*1.126</f>
        <v>1008.896</v>
      </c>
      <c r="Z8">
        <f>'No couplant'!Z8*1.126</f>
        <v>1095.598</v>
      </c>
      <c r="AA8" s="3">
        <f t="shared" si="2"/>
        <v>1034.7939999999999</v>
      </c>
      <c r="AB8" s="3">
        <f t="shared" si="3"/>
        <v>66.045869972651914</v>
      </c>
    </row>
    <row r="9" spans="2:28" x14ac:dyDescent="0.3">
      <c r="B9">
        <v>6</v>
      </c>
      <c r="C9">
        <f>'No couplant'!C9*1.126</f>
        <v>926.69799999999987</v>
      </c>
      <c r="D9">
        <f>'No couplant'!D9*1.126</f>
        <v>888.41399999999987</v>
      </c>
      <c r="E9">
        <f>'No couplant'!E9*1.126</f>
        <v>892.91799999999989</v>
      </c>
      <c r="F9">
        <f>'No couplant'!F9*1.126</f>
        <v>816.34999999999991</v>
      </c>
      <c r="G9">
        <f>'No couplant'!G9*1.126</f>
        <v>919.94199999999989</v>
      </c>
      <c r="H9">
        <f>'No couplant'!H9*1.126</f>
        <v>871.52399999999989</v>
      </c>
      <c r="I9">
        <f>'No couplant'!I9*1.126</f>
        <v>873.77599999999995</v>
      </c>
      <c r="J9">
        <f>'No couplant'!J9*1.126</f>
        <v>871.52399999999989</v>
      </c>
      <c r="K9">
        <f>'No couplant'!K9*1.126</f>
        <v>860.2639999999999</v>
      </c>
      <c r="L9">
        <f>'No couplant'!L9*1.126</f>
        <v>796.08199999999988</v>
      </c>
      <c r="M9" s="3">
        <f t="shared" si="0"/>
        <v>871.74919999999986</v>
      </c>
      <c r="N9" s="3">
        <f t="shared" si="1"/>
        <v>40.822741387613839</v>
      </c>
      <c r="P9">
        <v>6</v>
      </c>
      <c r="Q9">
        <f>'No couplant'!Q9*1.126</f>
        <v>851.25599999999997</v>
      </c>
      <c r="R9">
        <f>'No couplant'!R9*1.126</f>
        <v>853.50799999999992</v>
      </c>
      <c r="S9">
        <f>'No couplant'!S9*1.126</f>
        <v>810.71999999999991</v>
      </c>
      <c r="T9">
        <f>'No couplant'!T9*1.126</f>
        <v>807.34199999999987</v>
      </c>
      <c r="U9">
        <f>'No couplant'!U9*1.126</f>
        <v>468.41599999999994</v>
      </c>
      <c r="V9">
        <f>'No couplant'!V9*1.126</f>
        <v>467.28999999999996</v>
      </c>
      <c r="W9">
        <f>'No couplant'!W9*1.126</f>
        <v>811.84599999999989</v>
      </c>
      <c r="X9">
        <f>'No couplant'!X9*1.126</f>
        <v>638.44199999999989</v>
      </c>
      <c r="Y9">
        <f>'No couplant'!Y9*1.126</f>
        <v>646.32399999999996</v>
      </c>
      <c r="Z9">
        <f>'No couplant'!Z9*1.126</f>
        <v>676.72599999999989</v>
      </c>
      <c r="AA9" s="3">
        <f t="shared" si="2"/>
        <v>703.1869999999999</v>
      </c>
      <c r="AB9" s="3">
        <f t="shared" si="3"/>
        <v>148.18514603997579</v>
      </c>
    </row>
    <row r="10" spans="2:28" x14ac:dyDescent="0.3">
      <c r="B10">
        <v>7</v>
      </c>
      <c r="C10">
        <f>'No couplant'!C10*1.126</f>
        <v>954.84799999999996</v>
      </c>
      <c r="D10">
        <f>'No couplant'!D10*1.126</f>
        <v>762.30199999999991</v>
      </c>
      <c r="E10">
        <f>'No couplant'!E10*1.126</f>
        <v>534.84999999999991</v>
      </c>
      <c r="F10">
        <f>'No couplant'!F10*1.126</f>
        <v>833.2399999999999</v>
      </c>
      <c r="G10">
        <f>'No couplant'!G10*1.126</f>
        <v>830.98799999999994</v>
      </c>
      <c r="H10">
        <f>'No couplant'!H10*1.126</f>
        <v>891.79199999999992</v>
      </c>
      <c r="I10">
        <f>'No couplant'!I10*1.126</f>
        <v>829.86199999999997</v>
      </c>
      <c r="J10">
        <f>'No couplant'!J10*1.126</f>
        <v>829.86199999999997</v>
      </c>
      <c r="K10">
        <f>'No couplant'!K10*1.126</f>
        <v>869.27199999999993</v>
      </c>
      <c r="L10">
        <f>'No couplant'!L10*1.126</f>
        <v>868.14599999999996</v>
      </c>
      <c r="M10" s="3">
        <f t="shared" si="0"/>
        <v>820.51620000000003</v>
      </c>
      <c r="N10" s="3">
        <f t="shared" si="1"/>
        <v>112.15629500319729</v>
      </c>
      <c r="P10">
        <v>7</v>
      </c>
      <c r="Q10">
        <f>'No couplant'!Q10*1.126</f>
        <v>872.64999999999986</v>
      </c>
      <c r="R10">
        <f>'No couplant'!R10*1.126</f>
        <v>870.39799999999991</v>
      </c>
      <c r="S10">
        <f>'No couplant'!S10*1.126</f>
        <v>755.54599999999994</v>
      </c>
      <c r="T10">
        <f>'No couplant'!T10*1.126</f>
        <v>766.80599999999993</v>
      </c>
      <c r="U10">
        <f>'No couplant'!U10*1.126</f>
        <v>811.84599999999989</v>
      </c>
      <c r="V10">
        <f>'No couplant'!V10*1.126</f>
        <v>810.71999999999991</v>
      </c>
      <c r="W10">
        <f>'No couplant'!W10*1.126</f>
        <v>752.16799999999989</v>
      </c>
      <c r="X10">
        <f>'No couplant'!X10*1.126</f>
        <v>810.71999999999991</v>
      </c>
      <c r="Y10">
        <f>'No couplant'!Y10*1.126</f>
        <v>867.01999999999987</v>
      </c>
      <c r="Z10">
        <f>'No couplant'!Z10*1.126</f>
        <v>758.92399999999998</v>
      </c>
      <c r="AA10" s="3">
        <f t="shared" si="2"/>
        <v>807.67979999999989</v>
      </c>
      <c r="AB10" s="3">
        <f t="shared" si="3"/>
        <v>48.943380316897212</v>
      </c>
    </row>
    <row r="11" spans="2:28" x14ac:dyDescent="0.3">
      <c r="B11">
        <v>8</v>
      </c>
      <c r="C11">
        <f>'No couplant'!C11*1.126</f>
        <v>778.06599999999992</v>
      </c>
      <c r="D11">
        <f>'No couplant'!D11*1.126</f>
        <v>432.38399999999996</v>
      </c>
      <c r="E11">
        <f>'No couplant'!E11*1.126</f>
        <v>459.40799999999996</v>
      </c>
      <c r="F11">
        <f>'No couplant'!F11*1.126</f>
        <v>720.63999999999987</v>
      </c>
      <c r="G11">
        <f>'No couplant'!G11*1.126</f>
        <v>764.55399999999997</v>
      </c>
      <c r="H11">
        <f>'No couplant'!H11*1.126</f>
        <v>775.81399999999996</v>
      </c>
      <c r="I11">
        <f>'No couplant'!I11*1.126</f>
        <v>721.76599999999996</v>
      </c>
      <c r="J11">
        <f>'No couplant'!J11*1.126</f>
        <v>713.8839999999999</v>
      </c>
      <c r="K11">
        <f>'No couplant'!K11*1.126</f>
        <v>709.37999999999988</v>
      </c>
      <c r="L11">
        <f>'No couplant'!L11*1.126</f>
        <v>698.11999999999989</v>
      </c>
      <c r="M11" s="3">
        <f t="shared" si="0"/>
        <v>677.40159999999992</v>
      </c>
      <c r="N11" s="3">
        <f t="shared" si="1"/>
        <v>125.42784183851151</v>
      </c>
      <c r="P11">
        <v>8</v>
      </c>
      <c r="Q11">
        <f>'No couplant'!Q11*1.126</f>
        <v>694.74199999999996</v>
      </c>
      <c r="R11">
        <f>'No couplant'!R11*1.126</f>
        <v>689.11199999999997</v>
      </c>
      <c r="S11">
        <f>'No couplant'!S11*1.126</f>
        <v>658.70999999999992</v>
      </c>
      <c r="T11">
        <f>'No couplant'!T11*1.126</f>
        <v>657.58399999999995</v>
      </c>
      <c r="U11">
        <f>'No couplant'!U11*1.126</f>
        <v>695.86799999999994</v>
      </c>
      <c r="V11">
        <f>'No couplant'!V11*1.126</f>
        <v>628.30799999999999</v>
      </c>
      <c r="W11">
        <f>'No couplant'!W11*1.126</f>
        <v>466.16399999999993</v>
      </c>
      <c r="X11">
        <f>'No couplant'!X11*1.126</f>
        <v>660.96199999999999</v>
      </c>
      <c r="Y11">
        <f>'No couplant'!Y11*1.126</f>
        <v>659.8359999999999</v>
      </c>
      <c r="Z11">
        <f>'No couplant'!Z11*1.126</f>
        <v>628.30799999999999</v>
      </c>
      <c r="AA11" s="3">
        <f t="shared" si="2"/>
        <v>643.95939999999996</v>
      </c>
      <c r="AB11" s="3">
        <f t="shared" si="3"/>
        <v>66.964031944519789</v>
      </c>
    </row>
    <row r="12" spans="2:28" x14ac:dyDescent="0.3">
      <c r="B12">
        <v>9</v>
      </c>
      <c r="C12">
        <f>'No couplant'!C12*1.126</f>
        <v>684.60799999999995</v>
      </c>
      <c r="D12">
        <f>'No couplant'!D12*1.126</f>
        <v>468.41599999999994</v>
      </c>
      <c r="E12">
        <f>'No couplant'!E12*1.126</f>
        <v>512.32999999999993</v>
      </c>
      <c r="F12">
        <f>'No couplant'!F12*1.126</f>
        <v>462.78599999999994</v>
      </c>
      <c r="G12">
        <f>'No couplant'!G12*1.126</f>
        <v>436.88799999999998</v>
      </c>
      <c r="H12">
        <f>'No couplant'!H12*1.126</f>
        <v>408.73799999999994</v>
      </c>
      <c r="I12">
        <f>'No couplant'!I12*1.126</f>
        <v>458.28199999999998</v>
      </c>
      <c r="J12">
        <f>'No couplant'!J12*1.126</f>
        <v>418.87199999999996</v>
      </c>
      <c r="K12">
        <f>'No couplant'!K12*1.126</f>
        <v>418.87199999999996</v>
      </c>
      <c r="L12">
        <f>'No couplant'!L12*1.126</f>
        <v>418.87199999999996</v>
      </c>
      <c r="M12" s="3">
        <f t="shared" si="0"/>
        <v>468.8664</v>
      </c>
      <c r="N12" s="3">
        <f t="shared" si="1"/>
        <v>82.137478784995281</v>
      </c>
      <c r="P12">
        <v>9</v>
      </c>
      <c r="Q12">
        <f>'No couplant'!Q12*1.126</f>
        <v>675.59999999999991</v>
      </c>
      <c r="R12">
        <f>'No couplant'!R12*1.126</f>
        <v>678.97799999999995</v>
      </c>
      <c r="S12">
        <f>'No couplant'!S12*1.126</f>
        <v>644.07199999999989</v>
      </c>
      <c r="T12">
        <f>'No couplant'!T12*1.126</f>
        <v>649.70199999999988</v>
      </c>
      <c r="U12">
        <f>'No couplant'!U12*1.126</f>
        <v>678.97799999999995</v>
      </c>
      <c r="V12">
        <f>'No couplant'!V12*1.126</f>
        <v>649.70199999999988</v>
      </c>
      <c r="W12">
        <f>'No couplant'!W12*1.126</f>
        <v>645.19799999999998</v>
      </c>
      <c r="X12">
        <f>'No couplant'!X12*1.126</f>
        <v>675.59999999999991</v>
      </c>
      <c r="Y12">
        <f>'No couplant'!Y12*1.126</f>
        <v>646.32399999999996</v>
      </c>
      <c r="Z12">
        <f>'No couplant'!Z12*1.126</f>
        <v>641.81999999999994</v>
      </c>
      <c r="AA12" s="3">
        <f t="shared" si="2"/>
        <v>658.59739999999988</v>
      </c>
      <c r="AB12" s="3">
        <f t="shared" si="3"/>
        <v>16.295259952922919</v>
      </c>
    </row>
    <row r="13" spans="2:28" x14ac:dyDescent="0.3">
      <c r="B13">
        <v>10</v>
      </c>
      <c r="E13">
        <f>'No couplant'!E13*1.126</f>
        <v>591.15</v>
      </c>
      <c r="F13">
        <f>'No couplant'!F13*1.126</f>
        <v>354.68999999999994</v>
      </c>
      <c r="G13">
        <f>'No couplant'!G13*1.126</f>
        <v>467.28999999999996</v>
      </c>
      <c r="H13">
        <f>'No couplant'!H13*1.126</f>
        <v>511.20399999999995</v>
      </c>
      <c r="I13">
        <f>'No couplant'!I13*1.126</f>
        <v>511.20399999999995</v>
      </c>
      <c r="J13">
        <f>'No couplant'!J13*1.126</f>
        <v>510.07799999999997</v>
      </c>
      <c r="K13">
        <f>'No couplant'!K13*1.126</f>
        <v>386.21799999999996</v>
      </c>
      <c r="L13">
        <f>'No couplant'!L13*1.126</f>
        <v>461.65999999999997</v>
      </c>
      <c r="M13" s="3">
        <f t="shared" si="0"/>
        <v>474.1867499999999</v>
      </c>
      <c r="N13" s="3">
        <f t="shared" si="1"/>
        <v>75.528231368428777</v>
      </c>
      <c r="P13">
        <v>10</v>
      </c>
      <c r="Q13">
        <f>'No couplant'!Q13*1.126</f>
        <v>600.1579999999999</v>
      </c>
      <c r="R13">
        <f>'No couplant'!R13*1.126</f>
        <v>626.05599999999993</v>
      </c>
      <c r="S13">
        <f>'No couplant'!S13*1.126</f>
        <v>619.29999999999995</v>
      </c>
      <c r="T13">
        <f>'No couplant'!T13*1.126</f>
        <v>596.78</v>
      </c>
      <c r="U13">
        <f>'No couplant'!U13*1.126</f>
        <v>624.92999999999995</v>
      </c>
      <c r="V13">
        <f>'No couplant'!V13*1.126</f>
        <v>594.52799999999991</v>
      </c>
      <c r="W13">
        <f>'No couplant'!W13*1.126</f>
        <v>575.38599999999997</v>
      </c>
      <c r="X13">
        <f>'No couplant'!X13*1.126</f>
        <v>601.28399999999999</v>
      </c>
      <c r="Y13">
        <f>'No couplant'!Y13*1.126</f>
        <v>599.03199999999993</v>
      </c>
      <c r="Z13">
        <f>'No couplant'!Z13*1.126</f>
        <v>600.1579999999999</v>
      </c>
      <c r="AA13" s="3">
        <f t="shared" si="2"/>
        <v>603.76119999999992</v>
      </c>
      <c r="AB13" s="3">
        <f t="shared" si="3"/>
        <v>15.564345185926282</v>
      </c>
    </row>
    <row r="18" spans="1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1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1:28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 t="s">
        <v>8</v>
      </c>
      <c r="N20" t="s">
        <v>9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  <c r="AA20" t="s">
        <v>8</v>
      </c>
      <c r="AB20" t="s">
        <v>9</v>
      </c>
    </row>
    <row r="21" spans="1:28" x14ac:dyDescent="0.3">
      <c r="B21">
        <v>1</v>
      </c>
      <c r="C21">
        <f>'No couplant'!C21*1.126</f>
        <v>2951.2459999999996</v>
      </c>
      <c r="D21">
        <f>'No couplant'!D21*1.126</f>
        <v>2093.2339999999999</v>
      </c>
      <c r="E21">
        <f>'No couplant'!E21*1.126</f>
        <v>2385.9939999999997</v>
      </c>
      <c r="F21">
        <f>'No couplant'!F21*1.126</f>
        <v>2441.1679999999997</v>
      </c>
      <c r="G21">
        <f>'No couplant'!G21*1.126</f>
        <v>2101.116</v>
      </c>
      <c r="H21">
        <f>'No couplant'!H21*1.126</f>
        <v>2467.0659999999998</v>
      </c>
      <c r="I21">
        <f>'No couplant'!I21*1.126</f>
        <v>2371.3559999999998</v>
      </c>
      <c r="J21">
        <f>'No couplant'!J21*1.126</f>
        <v>2089.8559999999998</v>
      </c>
      <c r="K21">
        <f>'No couplant'!K21*1.126</f>
        <v>2101.116</v>
      </c>
      <c r="L21">
        <f>'No couplant'!L21*1.126</f>
        <v>2108.9979999999996</v>
      </c>
      <c r="M21" s="3">
        <f>AVERAGE(C21:L21)</f>
        <v>2311.1150000000002</v>
      </c>
      <c r="N21" s="3">
        <f>STDEV(C21:L21)</f>
        <v>276.0265997701373</v>
      </c>
      <c r="P21">
        <v>1</v>
      </c>
      <c r="Q21">
        <f>'No couplant'!Q21*1.126</f>
        <v>1815.1119999999999</v>
      </c>
      <c r="R21">
        <f>'No couplant'!R21*1.126</f>
        <v>1835.3799999999999</v>
      </c>
      <c r="S21">
        <f>'No couplant'!S21*1.126</f>
        <v>1829.7499999999998</v>
      </c>
      <c r="T21">
        <f>'No couplant'!T21*1.126</f>
        <v>2104.4939999999997</v>
      </c>
      <c r="U21">
        <f>'No couplant'!U21*1.126</f>
        <v>2097.7379999999998</v>
      </c>
      <c r="V21">
        <f>'No couplant'!V21*1.126</f>
        <v>2049.3199999999997</v>
      </c>
      <c r="W21">
        <f>'No couplant'!W21*1.126</f>
        <v>2089.8559999999998</v>
      </c>
      <c r="X21">
        <f>'No couplant'!X21*1.126</f>
        <v>2120.2579999999998</v>
      </c>
      <c r="Y21">
        <f>'No couplant'!Y21*1.126</f>
        <v>2052.6979999999999</v>
      </c>
      <c r="Z21">
        <f>'No couplant'!Z21*1.126</f>
        <v>2116.8799999999997</v>
      </c>
      <c r="AA21" s="3">
        <f>AVERAGE(Q21:Z21)</f>
        <v>2011.1485999999998</v>
      </c>
      <c r="AB21" s="3">
        <f>STDEV(Q21:Z21)</f>
        <v>129.48776973924771</v>
      </c>
    </row>
    <row r="22" spans="1:28" x14ac:dyDescent="0.3">
      <c r="B22">
        <v>2</v>
      </c>
      <c r="C22">
        <f>'No couplant'!C22*1.126</f>
        <v>2159.6679999999997</v>
      </c>
      <c r="D22">
        <f>'No couplant'!D22*1.126</f>
        <v>2139.3999999999996</v>
      </c>
      <c r="E22">
        <f>'No couplant'!E22*1.126</f>
        <v>1803.8519999999999</v>
      </c>
      <c r="F22">
        <f>'No couplant'!F22*1.126</f>
        <v>2147.2819999999997</v>
      </c>
      <c r="G22">
        <f>'No couplant'!G22*1.126</f>
        <v>2120.2579999999998</v>
      </c>
      <c r="H22">
        <f>'No couplant'!H22*1.126</f>
        <v>2494.0899999999997</v>
      </c>
      <c r="I22">
        <f>'No couplant'!I22*1.126</f>
        <v>2131.5179999999996</v>
      </c>
      <c r="J22">
        <f>'No couplant'!J22*1.126</f>
        <v>2128.14</v>
      </c>
      <c r="K22">
        <f>'No couplant'!K22*1.126</f>
        <v>2538.0039999999999</v>
      </c>
      <c r="L22">
        <f>'No couplant'!L22*1.126</f>
        <v>2159.6679999999997</v>
      </c>
      <c r="M22" s="3">
        <f t="shared" ref="M22:M30" si="4">AVERAGE(C22:L22)</f>
        <v>2182.1879999999996</v>
      </c>
      <c r="N22" s="3">
        <f t="shared" ref="N22:N30" si="5">STDEV(C22:L22)</f>
        <v>205.59223802901164</v>
      </c>
      <c r="P22">
        <v>2</v>
      </c>
      <c r="Q22">
        <f>'No couplant'!Q22*1.126</f>
        <v>2200.2039999999997</v>
      </c>
      <c r="R22">
        <f>'No couplant'!R22*1.126</f>
        <v>2155.1639999999998</v>
      </c>
      <c r="S22">
        <f>'No couplant'!S22*1.126</f>
        <v>2175.4319999999998</v>
      </c>
      <c r="T22">
        <f>'No couplant'!T22*1.126</f>
        <v>1861.2779999999998</v>
      </c>
      <c r="U22">
        <f>'No couplant'!U22*1.126</f>
        <v>2136.0219999999999</v>
      </c>
      <c r="V22">
        <f>'No couplant'!V22*1.126</f>
        <v>2139.3999999999996</v>
      </c>
      <c r="W22">
        <f>'No couplant'!W22*1.126</f>
        <v>2086.4779999999996</v>
      </c>
      <c r="X22">
        <f>'No couplant'!X22*1.126</f>
        <v>2159.6679999999997</v>
      </c>
      <c r="Y22">
        <f>'No couplant'!Y22*1.126</f>
        <v>1631.5739999999998</v>
      </c>
      <c r="Z22">
        <f>'No couplant'!Z22*1.126</f>
        <v>1873.6639999999998</v>
      </c>
      <c r="AA22" s="3">
        <f t="shared" ref="AA22:AA30" si="6">AVERAGE(Q22:Z22)</f>
        <v>2041.8883999999998</v>
      </c>
      <c r="AB22" s="3">
        <f t="shared" ref="AB22:AB30" si="7">STDEV(Q22:Z22)</f>
        <v>188.33671661810632</v>
      </c>
    </row>
    <row r="23" spans="1:28" x14ac:dyDescent="0.3">
      <c r="B23">
        <v>3</v>
      </c>
      <c r="C23">
        <f>'No couplant'!C23*1.126</f>
        <v>2521.1139999999996</v>
      </c>
      <c r="D23">
        <f>'No couplant'!D23*1.126</f>
        <v>2196.8259999999996</v>
      </c>
      <c r="E23">
        <f>'No couplant'!E23*1.126</f>
        <v>2221.598</v>
      </c>
      <c r="F23">
        <f>'No couplant'!F23*1.126</f>
        <v>2167.5499999999997</v>
      </c>
      <c r="G23">
        <f>'No couplant'!G23*1.126</f>
        <v>2599.9339999999997</v>
      </c>
      <c r="H23">
        <f>'No couplant'!H23*1.126</f>
        <v>2599.9339999999997</v>
      </c>
      <c r="I23">
        <f>'No couplant'!I23*1.126</f>
        <v>2164.1719999999996</v>
      </c>
      <c r="J23">
        <f>'No couplant'!J23*1.126</f>
        <v>2192.3219999999997</v>
      </c>
      <c r="K23">
        <f>'No couplant'!K23*1.126</f>
        <v>2196.8259999999996</v>
      </c>
      <c r="L23">
        <f>'No couplant'!L23*1.126</f>
        <v>2209.212</v>
      </c>
      <c r="M23" s="3">
        <f t="shared" si="4"/>
        <v>2306.9487999999997</v>
      </c>
      <c r="N23" s="3">
        <f t="shared" si="5"/>
        <v>186.06905359797059</v>
      </c>
      <c r="P23">
        <v>3</v>
      </c>
      <c r="Q23">
        <f>'No couplant'!Q23*1.126</f>
        <v>1891.6799999999998</v>
      </c>
      <c r="R23">
        <f>'No couplant'!R23*1.126</f>
        <v>1910.8219999999999</v>
      </c>
      <c r="S23">
        <f>'No couplant'!S23*1.126</f>
        <v>1841.0099999999998</v>
      </c>
      <c r="T23">
        <f>'No couplant'!T23*1.126</f>
        <v>2200.2039999999997</v>
      </c>
      <c r="U23">
        <f>'No couplant'!U23*1.126</f>
        <v>2159.6679999999997</v>
      </c>
      <c r="V23">
        <f>'No couplant'!V23*1.126</f>
        <v>2221.598</v>
      </c>
      <c r="W23">
        <f>'No couplant'!W23*1.126</f>
        <v>2204.7079999999996</v>
      </c>
      <c r="X23">
        <f>'No couplant'!X23*1.126</f>
        <v>2238.4879999999998</v>
      </c>
      <c r="Y23">
        <f>'No couplant'!Y23*1.126</f>
        <v>1654.0939999999998</v>
      </c>
      <c r="Z23">
        <f>'No couplant'!Z23*1.126</f>
        <v>1895.0579999999998</v>
      </c>
      <c r="AA23" s="3">
        <f t="shared" si="6"/>
        <v>2021.7330000000002</v>
      </c>
      <c r="AB23" s="3">
        <f t="shared" si="7"/>
        <v>206.65789936941141</v>
      </c>
    </row>
    <row r="24" spans="1:28" x14ac:dyDescent="0.3">
      <c r="B24">
        <v>4</v>
      </c>
      <c r="C24">
        <f>'No couplant'!C24*1.126</f>
        <v>1914.1999999999998</v>
      </c>
      <c r="D24">
        <f>'No couplant'!D24*1.126</f>
        <v>256.72799999999995</v>
      </c>
      <c r="E24">
        <f>'No couplant'!E24*1.126</f>
        <v>2196.8259999999996</v>
      </c>
      <c r="F24">
        <f>'No couplant'!F24*1.126</f>
        <v>1100.1019999999999</v>
      </c>
      <c r="G24">
        <f>'No couplant'!G24*1.126</f>
        <v>1174.4179999999999</v>
      </c>
      <c r="H24">
        <f>'No couplant'!H24*1.126</f>
        <v>2217.0939999999996</v>
      </c>
      <c r="I24">
        <f>'No couplant'!I24*1.126</f>
        <v>894.04399999999987</v>
      </c>
      <c r="J24">
        <f>'No couplant'!J24*1.126</f>
        <v>1879.2939999999999</v>
      </c>
      <c r="K24">
        <f>'No couplant'!K24*1.126</f>
        <v>2217.0939999999996</v>
      </c>
      <c r="L24">
        <f>'No couplant'!L24*1.126</f>
        <v>2221.598</v>
      </c>
      <c r="M24" s="3">
        <f t="shared" si="4"/>
        <v>1607.1397999999997</v>
      </c>
      <c r="N24" s="3">
        <f t="shared" si="5"/>
        <v>700.33198140402601</v>
      </c>
      <c r="P24">
        <v>4</v>
      </c>
      <c r="Q24">
        <f>'No couplant'!Q24*1.126</f>
        <v>2213.7159999999999</v>
      </c>
      <c r="R24">
        <f>'No couplant'!R24*1.126</f>
        <v>2274.52</v>
      </c>
      <c r="S24">
        <f>'No couplant'!S24*1.126</f>
        <v>2235.1099999999997</v>
      </c>
      <c r="T24">
        <f>'No couplant'!T24*1.126</f>
        <v>2217.0939999999996</v>
      </c>
      <c r="U24">
        <f>'No couplant'!U24*1.126</f>
        <v>1938.9719999999998</v>
      </c>
      <c r="V24">
        <f>'No couplant'!V24*1.126</f>
        <v>2221.598</v>
      </c>
      <c r="W24">
        <f>'No couplant'!W24*1.126</f>
        <v>2204.7079999999996</v>
      </c>
      <c r="X24">
        <f>'No couplant'!X24*1.126</f>
        <v>2221.598</v>
      </c>
      <c r="Y24">
        <f>'No couplant'!Y24*1.126</f>
        <v>2256.5039999999999</v>
      </c>
      <c r="Z24">
        <f>'No couplant'!Z24*1.126</f>
        <v>1668.7319999999997</v>
      </c>
      <c r="AA24" s="3">
        <f t="shared" si="6"/>
        <v>2145.2552000000001</v>
      </c>
      <c r="AB24" s="3">
        <f t="shared" si="7"/>
        <v>192.01431191380851</v>
      </c>
    </row>
    <row r="25" spans="1:28" x14ac:dyDescent="0.3">
      <c r="B25">
        <v>5</v>
      </c>
      <c r="C25">
        <f>'No couplant'!C25*1.126</f>
        <v>2588.6739999999995</v>
      </c>
      <c r="D25">
        <f>'No couplant'!D25*1.126</f>
        <v>2594.3039999999996</v>
      </c>
      <c r="E25">
        <f>'No couplant'!E25*1.126</f>
        <v>2235.1099999999997</v>
      </c>
      <c r="F25">
        <f>'No couplant'!F25*1.126</f>
        <v>2217.0939999999996</v>
      </c>
      <c r="G25">
        <f>'No couplant'!G25*1.126</f>
        <v>2184.4399999999996</v>
      </c>
      <c r="H25">
        <f>'No couplant'!H25*1.126</f>
        <v>2147.2819999999997</v>
      </c>
      <c r="I25">
        <f>'No couplant'!I25*1.126</f>
        <v>2217.0939999999996</v>
      </c>
      <c r="J25">
        <f>'No couplant'!J25*1.126</f>
        <v>2238.4879999999998</v>
      </c>
      <c r="K25">
        <f>'No couplant'!K25*1.126</f>
        <v>3212.4779999999996</v>
      </c>
      <c r="L25">
        <f>'No couplant'!L25*1.126</f>
        <v>2247.4959999999996</v>
      </c>
      <c r="M25" s="3">
        <f t="shared" si="4"/>
        <v>2388.2459999999996</v>
      </c>
      <c r="N25" s="3">
        <f t="shared" si="5"/>
        <v>330.96909507821061</v>
      </c>
      <c r="P25">
        <v>5</v>
      </c>
      <c r="Q25">
        <f>'No couplant'!Q25*1.126</f>
        <v>2187.8179999999998</v>
      </c>
      <c r="R25">
        <f>'No couplant'!R25*1.126</f>
        <v>2139.3999999999996</v>
      </c>
      <c r="S25">
        <f>'No couplant'!S25*1.126</f>
        <v>2235.1099999999997</v>
      </c>
      <c r="T25">
        <f>'No couplant'!T25*1.126</f>
        <v>2187.8179999999998</v>
      </c>
      <c r="U25">
        <f>'No couplant'!U25*1.126</f>
        <v>1933.3419999999999</v>
      </c>
      <c r="V25">
        <f>'No couplant'!V25*1.126</f>
        <v>2209.212</v>
      </c>
      <c r="W25">
        <f>'No couplant'!W25*1.126</f>
        <v>2209.212</v>
      </c>
      <c r="X25">
        <f>'No couplant'!X25*1.126</f>
        <v>1895.0579999999998</v>
      </c>
      <c r="Y25">
        <f>'No couplant'!Y25*1.126</f>
        <v>2217.0939999999996</v>
      </c>
      <c r="Z25">
        <f>'No couplant'!Z25*1.126</f>
        <v>2187.8179999999998</v>
      </c>
      <c r="AA25" s="3">
        <f t="shared" si="6"/>
        <v>2140.1881999999996</v>
      </c>
      <c r="AB25" s="3">
        <f t="shared" si="7"/>
        <v>122.08093869396646</v>
      </c>
    </row>
    <row r="26" spans="1:28" x14ac:dyDescent="0.3">
      <c r="B26">
        <v>6</v>
      </c>
      <c r="C26">
        <f>'No couplant'!C26*1.126</f>
        <v>3168.5639999999999</v>
      </c>
      <c r="D26">
        <f>'No couplant'!D26*1.126</f>
        <v>2230.6059999999998</v>
      </c>
      <c r="E26">
        <f>'No couplant'!E26*1.126</f>
        <v>2659.6119999999996</v>
      </c>
      <c r="F26">
        <f>'No couplant'!F26*1.126</f>
        <v>2274.52</v>
      </c>
      <c r="G26">
        <f>'No couplant'!G26*1.126</f>
        <v>2226.1019999999999</v>
      </c>
      <c r="H26">
        <f>'No couplant'!H26*1.126</f>
        <v>2235.1099999999997</v>
      </c>
      <c r="I26">
        <f>'No couplant'!I26*1.126</f>
        <v>2641.5959999999995</v>
      </c>
      <c r="J26">
        <f>'No couplant'!J26*1.126</f>
        <v>2235.1099999999997</v>
      </c>
      <c r="K26">
        <f>'No couplant'!K26*1.126</f>
        <v>2659.6119999999996</v>
      </c>
      <c r="L26">
        <f>'No couplant'!L26*1.126</f>
        <v>2261.0079999999998</v>
      </c>
      <c r="M26" s="3">
        <f t="shared" si="4"/>
        <v>2459.1840000000002</v>
      </c>
      <c r="N26" s="3">
        <f t="shared" si="5"/>
        <v>315.73632532084235</v>
      </c>
      <c r="P26">
        <v>6</v>
      </c>
      <c r="Q26">
        <f>'No couplant'!Q26*1.126</f>
        <v>1914.1999999999998</v>
      </c>
      <c r="R26">
        <f>'No couplant'!R26*1.126</f>
        <v>2217.0939999999996</v>
      </c>
      <c r="S26">
        <f>'No couplant'!S26*1.126</f>
        <v>2283.5279999999998</v>
      </c>
      <c r="T26">
        <f>'No couplant'!T26*1.126</f>
        <v>2187.8179999999998</v>
      </c>
      <c r="U26">
        <f>'No couplant'!U26*1.126</f>
        <v>2270.0159999999996</v>
      </c>
      <c r="V26">
        <f>'No couplant'!V26*1.126</f>
        <v>2630.3359999999998</v>
      </c>
      <c r="W26">
        <f>'No couplant'!W26*1.126</f>
        <v>2270.0159999999996</v>
      </c>
      <c r="X26">
        <f>'No couplant'!X26*1.126</f>
        <v>1949.1059999999998</v>
      </c>
      <c r="Y26">
        <f>'No couplant'!Y26*1.126</f>
        <v>2684.3839999999996</v>
      </c>
      <c r="Z26">
        <f>'No couplant'!Z26*1.126</f>
        <v>2252</v>
      </c>
      <c r="AA26" s="3">
        <f t="shared" si="6"/>
        <v>2265.8497999999995</v>
      </c>
      <c r="AB26" s="3">
        <f t="shared" si="7"/>
        <v>245.17803582150134</v>
      </c>
    </row>
    <row r="27" spans="1:28" x14ac:dyDescent="0.3">
      <c r="B27">
        <v>7</v>
      </c>
      <c r="C27">
        <f>'No couplant'!C27*1.126</f>
        <v>2623.58</v>
      </c>
      <c r="D27">
        <f>'No couplant'!D27*1.126</f>
        <v>2635.9659999999999</v>
      </c>
      <c r="E27">
        <f>'No couplant'!E27*1.126</f>
        <v>2242.9919999999997</v>
      </c>
      <c r="F27">
        <f>'No couplant'!F27*1.126</f>
        <v>3186.5799999999995</v>
      </c>
      <c r="G27">
        <f>'No couplant'!G27*1.126</f>
        <v>2684.3839999999996</v>
      </c>
      <c r="H27">
        <f>'No couplant'!H27*1.126</f>
        <v>2238.4879999999998</v>
      </c>
      <c r="I27">
        <f>'No couplant'!I27*1.126</f>
        <v>3239.5019999999995</v>
      </c>
      <c r="J27">
        <f>'No couplant'!J27*1.126</f>
        <v>2691.14</v>
      </c>
      <c r="K27">
        <f>'No couplant'!K27*1.126</f>
        <v>2703.5259999999998</v>
      </c>
      <c r="L27">
        <f>'No couplant'!L27*1.126</f>
        <v>2691.14</v>
      </c>
      <c r="M27" s="3">
        <f t="shared" si="4"/>
        <v>2693.7297999999996</v>
      </c>
      <c r="N27" s="3">
        <f t="shared" si="5"/>
        <v>326.53613878943287</v>
      </c>
      <c r="P27">
        <v>7</v>
      </c>
      <c r="Q27">
        <f>'No couplant'!Q27*1.126</f>
        <v>2247.4959999999996</v>
      </c>
      <c r="R27">
        <f>'No couplant'!R27*1.126</f>
        <v>2261.0079999999998</v>
      </c>
      <c r="S27">
        <f>'No couplant'!S27*1.126</f>
        <v>1936.7199999999998</v>
      </c>
      <c r="T27">
        <f>'No couplant'!T27*1.126</f>
        <v>1942.35</v>
      </c>
      <c r="U27">
        <f>'No couplant'!U27*1.126</f>
        <v>2283.5279999999998</v>
      </c>
      <c r="V27">
        <f>'No couplant'!V27*1.126</f>
        <v>2265.5119999999997</v>
      </c>
      <c r="W27">
        <f>'No couplant'!W27*1.126</f>
        <v>2261.0079999999998</v>
      </c>
      <c r="X27">
        <f>'No couplant'!X27*1.126</f>
        <v>1886.0499999999997</v>
      </c>
      <c r="Y27">
        <f>'No couplant'!Y27*1.126</f>
        <v>2265.5119999999997</v>
      </c>
      <c r="Z27">
        <f>'No couplant'!Z27*1.126</f>
        <v>2252</v>
      </c>
      <c r="AA27" s="3">
        <f t="shared" si="6"/>
        <v>2160.1183999999998</v>
      </c>
      <c r="AB27" s="3">
        <f t="shared" si="7"/>
        <v>165.43661304775043</v>
      </c>
    </row>
    <row r="28" spans="1:28" x14ac:dyDescent="0.3">
      <c r="B28">
        <v>8</v>
      </c>
      <c r="C28">
        <f>'No couplant'!C28*1.126</f>
        <v>2301.5439999999999</v>
      </c>
      <c r="D28">
        <f>'No couplant'!D28*1.126</f>
        <v>3221.4859999999999</v>
      </c>
      <c r="E28">
        <f>'No couplant'!E28*1.126</f>
        <v>2666.3679999999999</v>
      </c>
      <c r="F28">
        <f>'No couplant'!F28*1.126</f>
        <v>2623.58</v>
      </c>
      <c r="G28">
        <f>'No couplant'!G28*1.126</f>
        <v>2265.5119999999997</v>
      </c>
      <c r="H28">
        <f>'No couplant'!H28*1.126</f>
        <v>2612.3199999999997</v>
      </c>
      <c r="I28">
        <f>'No couplant'!I28*1.126</f>
        <v>2659.6119999999996</v>
      </c>
      <c r="J28">
        <f>'No couplant'!J28*1.126</f>
        <v>2301.5439999999999</v>
      </c>
      <c r="K28">
        <f>'No couplant'!K28*1.126</f>
        <v>2666.3679999999999</v>
      </c>
      <c r="L28">
        <f>'No couplant'!L28*1.126</f>
        <v>3285.6679999999997</v>
      </c>
      <c r="M28" s="3">
        <f t="shared" si="4"/>
        <v>2660.4002</v>
      </c>
      <c r="N28" s="3">
        <f t="shared" si="5"/>
        <v>353.24033603633904</v>
      </c>
      <c r="P28">
        <v>8</v>
      </c>
      <c r="Q28">
        <f>'No couplant'!Q28*1.126</f>
        <v>2238.4879999999998</v>
      </c>
      <c r="R28">
        <f>'No couplant'!R28*1.126</f>
        <v>2252</v>
      </c>
      <c r="S28">
        <f>'No couplant'!S28*1.126</f>
        <v>1929.9639999999997</v>
      </c>
      <c r="T28">
        <f>'No couplant'!T28*1.126</f>
        <v>2270.0159999999996</v>
      </c>
      <c r="U28">
        <f>'No couplant'!U28*1.126</f>
        <v>2256.5039999999999</v>
      </c>
      <c r="V28">
        <f>'No couplant'!V28*1.126</f>
        <v>2310.5519999999997</v>
      </c>
      <c r="W28">
        <f>'No couplant'!W28*1.126</f>
        <v>2265.5119999999997</v>
      </c>
      <c r="X28">
        <f>'No couplant'!X28*1.126</f>
        <v>2279.0239999999999</v>
      </c>
      <c r="Y28">
        <f>'No couplant'!Y28*1.126</f>
        <v>2279.0239999999999</v>
      </c>
      <c r="Z28">
        <f>'No couplant'!Z28*1.126</f>
        <v>2256.5039999999999</v>
      </c>
      <c r="AA28" s="3">
        <f t="shared" si="6"/>
        <v>2233.7588000000001</v>
      </c>
      <c r="AB28" s="3">
        <f t="shared" si="7"/>
        <v>108.52495767927715</v>
      </c>
    </row>
    <row r="29" spans="1:28" x14ac:dyDescent="0.3">
      <c r="B29">
        <v>9</v>
      </c>
      <c r="C29">
        <f>'No couplant'!C29*1.126</f>
        <v>2270.0159999999996</v>
      </c>
      <c r="D29">
        <f>'No couplant'!D29*1.126</f>
        <v>3276.66</v>
      </c>
      <c r="E29">
        <f>'No couplant'!E29*1.126</f>
        <v>2410.7659999999996</v>
      </c>
      <c r="F29">
        <f>'No couplant'!F29*1.126</f>
        <v>3221.4859999999999</v>
      </c>
      <c r="G29">
        <f>'No couplant'!G29*1.126</f>
        <v>2729.4239999999995</v>
      </c>
      <c r="H29">
        <f>'No couplant'!H29*1.126</f>
        <v>2265.5119999999997</v>
      </c>
      <c r="I29">
        <f>'No couplant'!I29*1.126</f>
        <v>3276.66</v>
      </c>
      <c r="J29">
        <f>'No couplant'!J29*1.126</f>
        <v>2238.4879999999998</v>
      </c>
      <c r="K29">
        <f>'No couplant'!K29*1.126</f>
        <v>2696.7699999999995</v>
      </c>
      <c r="L29">
        <f>'No couplant'!L29*1.126</f>
        <v>1208.1979999999999</v>
      </c>
      <c r="M29" s="3">
        <f t="shared" si="4"/>
        <v>2559.3980000000001</v>
      </c>
      <c r="N29" s="3">
        <f t="shared" si="5"/>
        <v>635.60968478531595</v>
      </c>
      <c r="P29">
        <v>9</v>
      </c>
      <c r="Q29">
        <f>'No couplant'!Q29*1.126</f>
        <v>2242.9919999999997</v>
      </c>
      <c r="R29">
        <f>'No couplant'!R29*1.126</f>
        <v>1923.2079999999999</v>
      </c>
      <c r="S29">
        <f>'No couplant'!S29*1.126</f>
        <v>2270.0159999999996</v>
      </c>
      <c r="T29">
        <f>'No couplant'!T29*1.126</f>
        <v>2256.5039999999999</v>
      </c>
      <c r="U29">
        <f>'No couplant'!U29*1.126</f>
        <v>2261.0079999999998</v>
      </c>
      <c r="V29">
        <f>'No couplant'!V29*1.126</f>
        <v>2288.0319999999997</v>
      </c>
      <c r="W29">
        <f>'No couplant'!W29*1.126</f>
        <v>2297.04</v>
      </c>
      <c r="X29">
        <f>'No couplant'!X29*1.126</f>
        <v>2261.0079999999998</v>
      </c>
      <c r="Y29">
        <f>'No couplant'!Y29*1.126</f>
        <v>1722.7799999999997</v>
      </c>
      <c r="Z29">
        <f>'No couplant'!Z29*1.126</f>
        <v>2261.0079999999998</v>
      </c>
      <c r="AA29" s="3">
        <f t="shared" si="6"/>
        <v>2178.3595999999998</v>
      </c>
      <c r="AB29" s="3">
        <f t="shared" si="7"/>
        <v>193.77686127617105</v>
      </c>
    </row>
    <row r="30" spans="1:28" x14ac:dyDescent="0.3">
      <c r="B30">
        <v>10</v>
      </c>
      <c r="C30">
        <f>'No couplant'!C30*1.126</f>
        <v>2319.56</v>
      </c>
      <c r="D30">
        <f>'No couplant'!D30*1.126</f>
        <v>2828.5119999999997</v>
      </c>
      <c r="E30">
        <f>'No couplant'!E30*1.126</f>
        <v>2849.9059999999995</v>
      </c>
      <c r="F30">
        <f>'No couplant'!F30*1.126</f>
        <v>2828.5119999999997</v>
      </c>
      <c r="G30">
        <f>'No couplant'!G30*1.126</f>
        <v>2899.45</v>
      </c>
      <c r="H30">
        <f>'No couplant'!H30*1.126</f>
        <v>2808.2439999999997</v>
      </c>
      <c r="I30">
        <f>'No couplant'!I30*1.126</f>
        <v>2385.9939999999997</v>
      </c>
      <c r="J30">
        <f>'No couplant'!J30*1.126</f>
        <v>2274.52</v>
      </c>
      <c r="K30">
        <f>'No couplant'!K30*1.126</f>
        <v>2843.1499999999996</v>
      </c>
      <c r="L30">
        <f>'No couplant'!L30*1.126</f>
        <v>2426.5299999999997</v>
      </c>
      <c r="M30" s="3">
        <f t="shared" si="4"/>
        <v>2646.4377999999997</v>
      </c>
      <c r="N30" s="3">
        <f t="shared" si="5"/>
        <v>257.75867393694682</v>
      </c>
      <c r="P30">
        <v>10</v>
      </c>
      <c r="Q30">
        <f>'No couplant'!Q30*1.126</f>
        <v>2297.04</v>
      </c>
      <c r="R30">
        <f>'No couplant'!R30*1.126</f>
        <v>2371.3559999999998</v>
      </c>
      <c r="S30">
        <f>'No couplant'!S30*1.126</f>
        <v>2024.5479999999998</v>
      </c>
      <c r="T30">
        <f>'No couplant'!T30*1.126</f>
        <v>2031.3039999999999</v>
      </c>
      <c r="U30">
        <f>'No couplant'!U30*1.126</f>
        <v>2324.0639999999999</v>
      </c>
      <c r="V30">
        <f>'No couplant'!V30*1.126</f>
        <v>2328.5679999999998</v>
      </c>
      <c r="W30">
        <f>'No couplant'!W30*1.126</f>
        <v>2297.04</v>
      </c>
      <c r="X30">
        <f>'No couplant'!X30*1.126</f>
        <v>2381.4899999999998</v>
      </c>
      <c r="Y30">
        <f>'No couplant'!Y30*1.126</f>
        <v>2416.3959999999997</v>
      </c>
      <c r="Z30">
        <f>'No couplant'!Z30*1.126</f>
        <v>2760.9519999999998</v>
      </c>
      <c r="AA30" s="3">
        <f t="shared" si="6"/>
        <v>2323.2757999999999</v>
      </c>
      <c r="AB30" s="3">
        <f t="shared" si="7"/>
        <v>205.97290003503966</v>
      </c>
    </row>
    <row r="32" spans="1:28" x14ac:dyDescent="0.3">
      <c r="A32" t="s">
        <v>6</v>
      </c>
      <c r="C32" s="3">
        <f>AVERAGE(C21:C30)</f>
        <v>2481.8165999999997</v>
      </c>
      <c r="D32" s="3">
        <f t="shared" ref="D32:L32" si="8">AVERAGE(D21:D30)</f>
        <v>2347.3721999999998</v>
      </c>
      <c r="E32" s="3">
        <f t="shared" si="8"/>
        <v>2367.3023999999996</v>
      </c>
      <c r="F32" s="3">
        <f t="shared" si="8"/>
        <v>2420.7873999999997</v>
      </c>
      <c r="G32" s="3">
        <f t="shared" si="8"/>
        <v>2298.5037999999995</v>
      </c>
      <c r="H32" s="3">
        <f t="shared" si="8"/>
        <v>2408.5139999999997</v>
      </c>
      <c r="I32" s="3">
        <f t="shared" si="8"/>
        <v>2398.1547999999998</v>
      </c>
      <c r="J32" s="3">
        <f t="shared" si="8"/>
        <v>2226.8902000000003</v>
      </c>
      <c r="K32" s="3">
        <f t="shared" si="8"/>
        <v>2583.4943999999996</v>
      </c>
      <c r="L32" s="3">
        <f t="shared" si="8"/>
        <v>2281.9515999999994</v>
      </c>
      <c r="Q32" s="3">
        <f>AVERAGE(Q21:Q30)</f>
        <v>2124.8746000000001</v>
      </c>
      <c r="R32" s="3">
        <f t="shared" ref="R32:Z32" si="9">AVERAGE(R21:R30)</f>
        <v>2133.9951999999998</v>
      </c>
      <c r="S32" s="3">
        <f t="shared" si="9"/>
        <v>2076.1187999999993</v>
      </c>
      <c r="T32" s="3">
        <f t="shared" si="9"/>
        <v>2125.8879999999999</v>
      </c>
      <c r="U32" s="3">
        <f t="shared" si="9"/>
        <v>2166.0862000000002</v>
      </c>
      <c r="V32" s="3">
        <f t="shared" si="9"/>
        <v>2266.4127999999996</v>
      </c>
      <c r="W32" s="3">
        <f t="shared" si="9"/>
        <v>2218.5577999999996</v>
      </c>
      <c r="X32" s="3">
        <f t="shared" si="9"/>
        <v>2139.1747999999993</v>
      </c>
      <c r="Y32" s="3">
        <f t="shared" si="9"/>
        <v>2118.0060000000003</v>
      </c>
      <c r="Z32" s="3">
        <f t="shared" si="9"/>
        <v>2152.4615999999996</v>
      </c>
    </row>
    <row r="33" spans="1:26" x14ac:dyDescent="0.3">
      <c r="A33" t="s">
        <v>7</v>
      </c>
      <c r="C33" s="3">
        <f>STDEV(C21:C30)</f>
        <v>373.37780061731274</v>
      </c>
      <c r="D33" s="3">
        <f t="shared" ref="D33:L33" si="10">STDEV(D21:D30)</f>
        <v>851.03455266292087</v>
      </c>
      <c r="E33" s="3">
        <f t="shared" si="10"/>
        <v>300.13442638006518</v>
      </c>
      <c r="F33" s="3">
        <f t="shared" si="10"/>
        <v>612.94966034381787</v>
      </c>
      <c r="G33" s="3">
        <f t="shared" si="10"/>
        <v>487.65147764402349</v>
      </c>
      <c r="H33" s="3">
        <f t="shared" si="10"/>
        <v>219.34885900875904</v>
      </c>
      <c r="I33" s="3">
        <f t="shared" si="10"/>
        <v>669.08739581824659</v>
      </c>
      <c r="J33" s="3">
        <f t="shared" si="10"/>
        <v>203.92109046273541</v>
      </c>
      <c r="K33" s="3">
        <f t="shared" si="10"/>
        <v>336.89138882804485</v>
      </c>
      <c r="L33" s="3">
        <f t="shared" si="10"/>
        <v>516.84482104382403</v>
      </c>
      <c r="Q33" s="3">
        <f>STDEV(Q21:Q30)</f>
        <v>177.57071170926056</v>
      </c>
      <c r="R33" s="3">
        <f t="shared" ref="R33:Z33" si="11">STDEV(R21:R30)</f>
        <v>181.63946342185051</v>
      </c>
      <c r="S33" s="3">
        <f t="shared" si="11"/>
        <v>182.71433299297198</v>
      </c>
      <c r="T33" s="3">
        <f t="shared" si="11"/>
        <v>138.42525370434072</v>
      </c>
      <c r="U33" s="3">
        <f t="shared" si="11"/>
        <v>140.67446266374481</v>
      </c>
      <c r="V33" s="3">
        <f t="shared" si="11"/>
        <v>152.48680595222365</v>
      </c>
      <c r="W33" s="3">
        <f t="shared" si="11"/>
        <v>77.066911005668089</v>
      </c>
      <c r="X33" s="3">
        <f t="shared" si="11"/>
        <v>173.3152621431054</v>
      </c>
      <c r="Y33" s="3">
        <f t="shared" si="11"/>
        <v>349.41295775120113</v>
      </c>
      <c r="Z33" s="3">
        <f t="shared" si="11"/>
        <v>296.86859443314432</v>
      </c>
    </row>
    <row r="36" spans="1:26" x14ac:dyDescent="0.3">
      <c r="A36" t="s">
        <v>4</v>
      </c>
      <c r="C36" s="3">
        <f>AVERAGE(C21:L30)</f>
        <v>2381.4787399999991</v>
      </c>
      <c r="Q36" s="3">
        <f>AVERAGE(Q21:Z30)</f>
        <v>2152.1575799999996</v>
      </c>
    </row>
    <row r="37" spans="1:26" x14ac:dyDescent="0.3">
      <c r="A37" t="s">
        <v>5</v>
      </c>
      <c r="C37" s="3">
        <f>STDEV(C21:L30)</f>
        <v>485.36365680542076</v>
      </c>
      <c r="Q37" s="3">
        <f>STDEV(Q21:Z30)</f>
        <v>199.04245549134444</v>
      </c>
    </row>
  </sheetData>
  <mergeCells count="8">
    <mergeCell ref="C19:L19"/>
    <mergeCell ref="Q19:Z19"/>
    <mergeCell ref="C1:L1"/>
    <mergeCell ref="Q1:Z1"/>
    <mergeCell ref="C2:L2"/>
    <mergeCell ref="Q2:Z2"/>
    <mergeCell ref="C18:L18"/>
    <mergeCell ref="Q18:Z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7EB56-8979-4CE1-A5C9-C25A12DFA382}">
  <dimension ref="A1:AB30"/>
  <sheetViews>
    <sheetView topLeftCell="J1" workbookViewId="0">
      <selection activeCell="J4" sqref="J4"/>
    </sheetView>
  </sheetViews>
  <sheetFormatPr defaultRowHeight="14.4" x14ac:dyDescent="0.3"/>
  <cols>
    <col min="3" max="3" width="12" bestFit="1" customWidth="1"/>
  </cols>
  <sheetData>
    <row r="1" spans="1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1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1:28" x14ac:dyDescent="0.3">
      <c r="A3" t="s">
        <v>15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1:28" x14ac:dyDescent="0.3">
      <c r="A4">
        <v>0</v>
      </c>
      <c r="B4">
        <v>1</v>
      </c>
      <c r="C4">
        <f>0.103/Couplant!B4</f>
        <v>2.3798521256931608E-5</v>
      </c>
      <c r="D4">
        <f>0.103/Couplant!C4</f>
        <v>2.3798521256931608E-5</v>
      </c>
      <c r="E4">
        <f>0.103/Couplant!D4</f>
        <v>2.3897911832946634E-5</v>
      </c>
      <c r="F4">
        <f>0.103/Couplant!E4</f>
        <v>2.3998136067101582E-5</v>
      </c>
      <c r="G4">
        <f>0.103/Couplant!F4</f>
        <v>2.4298183533852321E-5</v>
      </c>
      <c r="H4">
        <f>0.103/Couplant!G4</f>
        <v>2.4201127819548871E-5</v>
      </c>
      <c r="I4">
        <f>0.103/Couplant!H4</f>
        <v>2.4201127819548871E-5</v>
      </c>
      <c r="J4">
        <f>0.103/Couplant!I4</f>
        <v>2.4099204492278895E-5</v>
      </c>
      <c r="K4">
        <f>0.103/Couplant!J4</f>
        <v>2.4897268552090887E-5</v>
      </c>
      <c r="L4">
        <f>0.103/Couplant!K4</f>
        <v>2.4599952233102458E-5</v>
      </c>
      <c r="M4" s="3">
        <f>AVERAGE(C4:L4)</f>
        <v>2.4178995486433376E-5</v>
      </c>
      <c r="N4" s="3">
        <f>STDEV(C4:L4)</f>
        <v>3.5212249787659017E-7</v>
      </c>
      <c r="P4">
        <v>1</v>
      </c>
      <c r="Q4">
        <f>0.103/Couplant!P4</f>
        <v>4.3904518329070757E-5</v>
      </c>
      <c r="R4">
        <f>0.103/Couplant!Q4</f>
        <v>4.3607112616426754E-5</v>
      </c>
      <c r="S4">
        <f>0.103/Couplant!R4</f>
        <v>4.3607112616426754E-5</v>
      </c>
      <c r="T4">
        <f>0.103/Couplant!S4</f>
        <v>5.2099140111279712E-5</v>
      </c>
      <c r="U4">
        <f>0.103/Couplant!T4</f>
        <v>4.3404972608512432E-5</v>
      </c>
      <c r="V4">
        <f>0.103/Couplant!U4</f>
        <v>4.329550231189575E-5</v>
      </c>
      <c r="W4">
        <f>0.103/Couplant!V4</f>
        <v>4.9999999999999996E-5</v>
      </c>
      <c r="X4">
        <f>0.103/Couplant!W4</f>
        <v>4.3496621621621621E-5</v>
      </c>
      <c r="Y4">
        <f>0.103/Couplant!X4</f>
        <v>4.3496621621621621E-5</v>
      </c>
      <c r="Z4">
        <f>0.103/Couplant!Y4</f>
        <v>4.4811833804655205E-5</v>
      </c>
      <c r="AA4" s="3">
        <f>AVERAGE(Q4:Z4)</f>
        <v>4.5172343564151053E-5</v>
      </c>
      <c r="AB4" s="3">
        <f>STDEV(Q4:Z4)</f>
        <v>3.1655479121856202E-6</v>
      </c>
    </row>
    <row r="5" spans="1:28" x14ac:dyDescent="0.3">
      <c r="A5">
        <v>4.9000000000000002E-2</v>
      </c>
      <c r="B5">
        <v>2</v>
      </c>
      <c r="C5">
        <f>0.103/Couplant!B5</f>
        <v>2.4500475737392957E-5</v>
      </c>
      <c r="D5">
        <f>0.103/Couplant!C5</f>
        <v>2.3699953980671881E-5</v>
      </c>
      <c r="E5">
        <f>0.103/Couplant!D5</f>
        <v>2.4801348422826871E-5</v>
      </c>
      <c r="F5">
        <f>0.103/Couplant!E5</f>
        <v>2.4999999999999998E-5</v>
      </c>
      <c r="G5">
        <f>0.103/Couplant!F5</f>
        <v>2.5097465886939569E-5</v>
      </c>
      <c r="H5">
        <f>0.103/Couplant!G5</f>
        <v>2.4897268552090887E-5</v>
      </c>
      <c r="I5">
        <f>0.103/Couplant!H5</f>
        <v>2.5097465886939569E-5</v>
      </c>
      <c r="J5">
        <f>0.103/Couplant!I5</f>
        <v>2.4700239808153475E-5</v>
      </c>
      <c r="K5">
        <f>0.103/Couplant!J5</f>
        <v>2.5201859554685588E-5</v>
      </c>
      <c r="L5">
        <f>0.103/Couplant!K5</f>
        <v>2.5602783992045735E-5</v>
      </c>
      <c r="M5" s="3">
        <f t="shared" ref="M5:M13" si="0">AVERAGE(C5:L5)</f>
        <v>2.485988618217465E-5</v>
      </c>
      <c r="N5" s="3">
        <f t="shared" ref="N5:N13" si="1">STDEV(C5:L5)</f>
        <v>5.0621610592546586E-7</v>
      </c>
      <c r="P5">
        <v>2</v>
      </c>
      <c r="Q5">
        <f>0.103/Couplant!P5</f>
        <v>6.1787642471505694E-5</v>
      </c>
      <c r="R5">
        <f>0.103/Couplant!Q5</f>
        <v>5.2793439261916962E-5</v>
      </c>
      <c r="S5">
        <f>0.103/Couplant!R5</f>
        <v>5.1706827309236948E-5</v>
      </c>
      <c r="T5">
        <f>0.103/Couplant!S5</f>
        <v>5.1706827309236948E-5</v>
      </c>
      <c r="U5">
        <f>0.103/Couplant!T5</f>
        <v>5.1706827309236948E-5</v>
      </c>
      <c r="V5">
        <f>0.103/Couplant!U5</f>
        <v>5.1810865191146876E-5</v>
      </c>
      <c r="W5">
        <f>0.103/Couplant!V5</f>
        <v>6.0910703725606147E-5</v>
      </c>
      <c r="X5">
        <f>0.103/Couplant!W5</f>
        <v>5.129482071713147E-5</v>
      </c>
      <c r="Y5">
        <f>0.103/Couplant!X5</f>
        <v>4.8907882241215573E-5</v>
      </c>
      <c r="Z5">
        <f>0.103/Couplant!Y5</f>
        <v>5.3940822204765645E-5</v>
      </c>
      <c r="AA5" s="3">
        <f t="shared" ref="AA5:AA13" si="2">AVERAGE(Q5:Z5)</f>
        <v>5.3656665774099916E-5</v>
      </c>
      <c r="AB5" s="3">
        <f t="shared" ref="AB5:AB13" si="3">STDEV(Q5:Z5)</f>
        <v>4.2492038544309785E-6</v>
      </c>
    </row>
    <row r="6" spans="1:28" x14ac:dyDescent="0.3">
      <c r="A6">
        <f>A5+0.049</f>
        <v>9.8000000000000004E-2</v>
      </c>
      <c r="B6">
        <v>3</v>
      </c>
      <c r="C6">
        <f>0.103/Couplant!B6</f>
        <v>2.7996738244088065E-5</v>
      </c>
      <c r="D6">
        <f>0.103/Couplant!C6</f>
        <v>2.5602783992045735E-5</v>
      </c>
      <c r="E6">
        <f>0.103/Couplant!D6</f>
        <v>3.1498470948012232E-5</v>
      </c>
      <c r="F6">
        <f>0.103/Couplant!E6</f>
        <v>3.1498470948012232E-5</v>
      </c>
      <c r="G6">
        <f>0.103/Couplant!F6</f>
        <v>2.9302987197724038E-5</v>
      </c>
      <c r="H6">
        <f>0.103/Couplant!G6</f>
        <v>3.0700447093889716E-5</v>
      </c>
      <c r="I6">
        <f>0.103/Couplant!H6</f>
        <v>2.9302987197724038E-5</v>
      </c>
      <c r="J6">
        <f>0.103/Couplant!I6</f>
        <v>2.8203723986856517E-5</v>
      </c>
      <c r="K6">
        <f>0.103/Couplant!J6</f>
        <v>2.8698801894678181E-5</v>
      </c>
      <c r="L6">
        <f>0.103/Couplant!K6</f>
        <v>3.1402439024390242E-5</v>
      </c>
      <c r="M6" s="3">
        <f t="shared" si="0"/>
        <v>2.9420785052742099E-5</v>
      </c>
      <c r="N6" s="3">
        <f t="shared" si="1"/>
        <v>1.9100126864716652E-6</v>
      </c>
      <c r="P6">
        <v>3</v>
      </c>
      <c r="Q6">
        <f>0.103/Couplant!P6</f>
        <v>6.6280566280566271E-5</v>
      </c>
      <c r="R6">
        <f>0.103/Couplant!Q6</f>
        <v>6.7897165458141062E-5</v>
      </c>
      <c r="S6">
        <f>0.103/Couplant!R6</f>
        <v>6.6280566280566271E-5</v>
      </c>
      <c r="T6">
        <f>0.103/Couplant!S6</f>
        <v>7.9721362229102159E-5</v>
      </c>
      <c r="U6">
        <f>0.103/Couplant!T6</f>
        <v>6.0982830076968621E-5</v>
      </c>
      <c r="V6">
        <f>0.103/Couplant!U6</f>
        <v>6.6110397946084724E-5</v>
      </c>
      <c r="W6">
        <f>0.103/Couplant!V6</f>
        <v>7.579102281089035E-5</v>
      </c>
      <c r="X6">
        <f>0.103/Couplant!W6</f>
        <v>6.6280566280566271E-5</v>
      </c>
      <c r="Y6">
        <f>0.103/Couplant!X6</f>
        <v>6.7496723460026213E-5</v>
      </c>
      <c r="Z6">
        <f>0.103/Couplant!Y6</f>
        <v>6.8717059176729597E-5</v>
      </c>
      <c r="AA6" s="3">
        <f t="shared" si="2"/>
        <v>6.8555825999964143E-5</v>
      </c>
      <c r="AB6" s="3">
        <f t="shared" si="3"/>
        <v>5.3485159541100598E-6</v>
      </c>
    </row>
    <row r="7" spans="1:28" x14ac:dyDescent="0.3">
      <c r="A7">
        <f t="shared" ref="A7:A13" si="4">A6+0.049</f>
        <v>0.14700000000000002</v>
      </c>
      <c r="B7">
        <v>4</v>
      </c>
      <c r="C7">
        <f>0.103/Couplant!B7</f>
        <v>3.3495934959349589E-5</v>
      </c>
      <c r="D7">
        <f>0.103/Couplant!C7</f>
        <v>3.0196423336265023E-5</v>
      </c>
      <c r="E7">
        <f>0.103/Couplant!D7</f>
        <v>3.5298149417409184E-5</v>
      </c>
      <c r="F7">
        <f>0.103/Couplant!E7</f>
        <v>3.6798856734548053E-5</v>
      </c>
      <c r="G7">
        <f>0.103/Couplant!F7</f>
        <v>3.4903422568620802E-5</v>
      </c>
      <c r="H7">
        <f>0.103/Couplant!G7</f>
        <v>3.6904335363668935E-5</v>
      </c>
      <c r="I7">
        <f>0.103/Couplant!H7</f>
        <v>3.5701906412478334E-5</v>
      </c>
      <c r="J7">
        <f>0.103/Couplant!I7</f>
        <v>3.4196547144754311E-5</v>
      </c>
      <c r="K7">
        <f>0.103/Couplant!J7</f>
        <v>3.6798856734548053E-5</v>
      </c>
      <c r="L7">
        <f>0.103/Couplant!K7</f>
        <v>3.4196547144754311E-5</v>
      </c>
      <c r="M7" s="3">
        <f t="shared" si="0"/>
        <v>3.4849097981639659E-5</v>
      </c>
      <c r="N7" s="3">
        <f t="shared" si="1"/>
        <v>2.0300267203509071E-6</v>
      </c>
      <c r="P7">
        <v>4</v>
      </c>
      <c r="Q7">
        <f>0.103/Couplant!P7</f>
        <v>1.0596707818930041E-4</v>
      </c>
      <c r="R7">
        <f>0.103/Couplant!Q7</f>
        <v>1.1534154535274356E-4</v>
      </c>
      <c r="S7">
        <f>0.103/Couplant!R7</f>
        <v>1.0456852791878172E-4</v>
      </c>
      <c r="T7">
        <f>0.103/Couplant!S7</f>
        <v>1.0510204081632653E-4</v>
      </c>
      <c r="U7">
        <f>0.103/Couplant!T7</f>
        <v>9.4669117647058814E-5</v>
      </c>
      <c r="V7">
        <f>0.103/Couplant!U7</f>
        <v>1.0510204081632653E-4</v>
      </c>
      <c r="W7">
        <f>0.103/Couplant!V7</f>
        <v>1.0499490316004076E-4</v>
      </c>
      <c r="X7">
        <f>0.103/Couplant!W7</f>
        <v>9.6082089552238799E-5</v>
      </c>
      <c r="Y7">
        <f>0.103/Couplant!X7</f>
        <v>8.8564058469475492E-5</v>
      </c>
      <c r="Z7">
        <f>0.103/Couplant!Y7</f>
        <v>1.0124840263442446E-4</v>
      </c>
      <c r="AA7" s="3">
        <f t="shared" si="2"/>
        <v>1.0216398045567172E-4</v>
      </c>
      <c r="AB7" s="3">
        <f t="shared" si="3"/>
        <v>7.4396136733092321E-6</v>
      </c>
    </row>
    <row r="8" spans="1:28" x14ac:dyDescent="0.3">
      <c r="A8">
        <f t="shared" si="4"/>
        <v>0.19600000000000001</v>
      </c>
      <c r="B8">
        <v>5</v>
      </c>
      <c r="C8">
        <f>0.103/Couplant!B8</f>
        <v>4.0905480540111198E-5</v>
      </c>
      <c r="D8">
        <f>0.103/Couplant!C8</f>
        <v>3.7305324157913798E-5</v>
      </c>
      <c r="E8">
        <f>0.103/Couplant!D8</f>
        <v>4.3904518329070757E-5</v>
      </c>
      <c r="F8">
        <f>0.103/Couplant!E8</f>
        <v>4.3607112616426754E-5</v>
      </c>
      <c r="G8">
        <f>0.103/Couplant!F8</f>
        <v>4.309623430962343E-5</v>
      </c>
      <c r="H8">
        <f>0.103/Couplant!G8</f>
        <v>4.5696539485359357E-5</v>
      </c>
      <c r="I8">
        <f>0.103/Couplant!H8</f>
        <v>4.3792517006802716E-5</v>
      </c>
      <c r="J8">
        <f>0.103/Couplant!I8</f>
        <v>4.5096322241681259E-5</v>
      </c>
      <c r="K8">
        <f>0.103/Couplant!J8</f>
        <v>4.4396551724137927E-5</v>
      </c>
      <c r="L8">
        <f>0.103/Couplant!K8</f>
        <v>4.3204697986577182E-5</v>
      </c>
      <c r="M8" s="3">
        <f t="shared" si="0"/>
        <v>4.3100529839770437E-5</v>
      </c>
      <c r="N8" s="3">
        <f t="shared" si="1"/>
        <v>2.4082616075476314E-6</v>
      </c>
      <c r="P8">
        <v>5</v>
      </c>
      <c r="Q8">
        <f>0.103/Couplant!P8</f>
        <v>1.0542476970317297E-4</v>
      </c>
      <c r="R8">
        <f>0.103/Couplant!Q8</f>
        <v>1.2174940898345153E-4</v>
      </c>
      <c r="S8">
        <f>0.103/Couplant!R8</f>
        <v>1.1256830601092896E-4</v>
      </c>
      <c r="T8">
        <f>0.103/Couplant!S8</f>
        <v>1.3037974683544304E-4</v>
      </c>
      <c r="U8">
        <f>0.103/Couplant!T8</f>
        <v>1.1256830601092896E-4</v>
      </c>
      <c r="V8">
        <f>0.103/Couplant!U8</f>
        <v>9.449541284403669E-5</v>
      </c>
      <c r="W8">
        <f>0.103/Couplant!V8</f>
        <v>1.2146226415094338E-4</v>
      </c>
      <c r="X8">
        <f>0.103/Couplant!W8</f>
        <v>1.0351758793969849E-4</v>
      </c>
      <c r="Y8">
        <f>0.103/Couplant!X8</f>
        <v>1.0467479674796747E-4</v>
      </c>
      <c r="Z8">
        <f>0.103/Couplant!Y8</f>
        <v>1.0978469409507566E-4</v>
      </c>
      <c r="AA8" s="3">
        <f t="shared" si="2"/>
        <v>1.1166252933216472E-4</v>
      </c>
      <c r="AB8" s="3">
        <f t="shared" si="3"/>
        <v>1.0551826136346642E-5</v>
      </c>
    </row>
    <row r="9" spans="1:28" x14ac:dyDescent="0.3">
      <c r="A9">
        <f t="shared" si="4"/>
        <v>0.245</v>
      </c>
      <c r="B9">
        <v>6</v>
      </c>
      <c r="C9">
        <f>0.103/Couplant!B9</f>
        <v>5.0990099009900991E-5</v>
      </c>
      <c r="D9">
        <f>0.103/Couplant!C9</f>
        <v>4.5294635004397532E-5</v>
      </c>
      <c r="E9">
        <f>0.103/Couplant!D9</f>
        <v>5.1192842942345923E-5</v>
      </c>
      <c r="F9">
        <f>0.103/Couplant!E9</f>
        <v>5.1192842942345923E-5</v>
      </c>
      <c r="G9">
        <f>0.103/Couplant!F9</f>
        <v>5.2901900359527474E-5</v>
      </c>
      <c r="H9">
        <f>0.103/Couplant!G9</f>
        <v>5.3506493506493503E-5</v>
      </c>
      <c r="I9">
        <f>0.103/Couplant!H9</f>
        <v>5.7995495495495494E-5</v>
      </c>
      <c r="J9">
        <f>0.103/Couplant!I9</f>
        <v>5.719044975013881E-5</v>
      </c>
      <c r="K9">
        <f>0.103/Couplant!J9</f>
        <v>5.1993942453306411E-5</v>
      </c>
      <c r="L9">
        <f>0.103/Couplant!K9</f>
        <v>5.7000553403431096E-5</v>
      </c>
      <c r="M9" s="3">
        <f t="shared" si="0"/>
        <v>5.2925925486738318E-5</v>
      </c>
      <c r="N9" s="3">
        <f t="shared" si="1"/>
        <v>3.7960022467922092E-6</v>
      </c>
      <c r="P9">
        <v>6</v>
      </c>
      <c r="Q9">
        <f>0.103/Couplant!P9</f>
        <v>1.494920174165457E-4</v>
      </c>
      <c r="R9">
        <f>0.103/Couplant!Q9</f>
        <v>1.6830065359477124E-4</v>
      </c>
      <c r="S9">
        <f>0.103/Couplant!R9</f>
        <v>1.7728055077452666E-4</v>
      </c>
      <c r="T9">
        <f>0.103/Couplant!S9</f>
        <v>2.1548117154811713E-4</v>
      </c>
      <c r="U9">
        <f>0.103/Couplant!T9</f>
        <v>1.3534822601839685E-4</v>
      </c>
      <c r="V9">
        <f>0.103/Couplant!U9</f>
        <v>1.4630681818181819E-4</v>
      </c>
      <c r="W9">
        <f>0.103/Couplant!V9</f>
        <v>1.3975576662143827E-4</v>
      </c>
      <c r="X9">
        <f>0.103/Couplant!W9</f>
        <v>1.6612903225806451E-4</v>
      </c>
      <c r="Y9">
        <f>0.103/Couplant!X9</f>
        <v>2.0808080808080808E-4</v>
      </c>
      <c r="Z9">
        <f>0.103/Couplant!Y9</f>
        <v>1.5453863465866467E-4</v>
      </c>
      <c r="AA9" s="3">
        <f t="shared" si="2"/>
        <v>1.6607136791531513E-4</v>
      </c>
      <c r="AB9" s="3">
        <f t="shared" si="3"/>
        <v>2.7430070934434396E-5</v>
      </c>
    </row>
    <row r="10" spans="1:28" x14ac:dyDescent="0.3">
      <c r="A10">
        <f t="shared" si="4"/>
        <v>0.29399999999999998</v>
      </c>
      <c r="B10">
        <v>7</v>
      </c>
      <c r="C10">
        <f>0.103/Couplant!B10</f>
        <v>8.4288052373158751E-5</v>
      </c>
      <c r="D10">
        <f>0.103/Couplant!C10</f>
        <v>6.2085593731163355E-5</v>
      </c>
      <c r="E10">
        <f>0.103/Couplant!D10</f>
        <v>5.9503177354130557E-5</v>
      </c>
      <c r="F10">
        <f>0.103/Couplant!E10</f>
        <v>5.9883720930232554E-5</v>
      </c>
      <c r="G10">
        <f>0.103/Couplant!F10</f>
        <v>6.7807768268597757E-5</v>
      </c>
      <c r="H10">
        <f>0.103/Couplant!G10</f>
        <v>6.6280566280566271E-5</v>
      </c>
      <c r="I10">
        <f>0.103/Couplant!H10</f>
        <v>6.6796368352788581E-5</v>
      </c>
      <c r="J10">
        <f>0.103/Couplant!I10</f>
        <v>6.5983344010249833E-5</v>
      </c>
      <c r="K10">
        <f>0.103/Couplant!J10</f>
        <v>6.5107458912768638E-5</v>
      </c>
      <c r="L10">
        <f>0.103/Couplant!K10</f>
        <v>6.5479974570883658E-5</v>
      </c>
      <c r="M10" s="3">
        <f t="shared" si="0"/>
        <v>6.6321602478453998E-5</v>
      </c>
      <c r="N10" s="3">
        <f t="shared" si="1"/>
        <v>6.9394765109638108E-6</v>
      </c>
      <c r="P10">
        <v>7</v>
      </c>
      <c r="Q10">
        <f>0.103/Couplant!P10</f>
        <v>1.4970930232558138E-4</v>
      </c>
      <c r="R10">
        <f>0.103/Couplant!Q10</f>
        <v>1.4246196403872751E-4</v>
      </c>
      <c r="S10">
        <f>0.103/Couplant!R10</f>
        <v>1.3900134952766531E-4</v>
      </c>
      <c r="T10">
        <f>0.103/Couplant!S10</f>
        <v>1.4970930232558138E-4</v>
      </c>
      <c r="U10">
        <f>0.103/Couplant!T10</f>
        <v>1.3806970509383377E-4</v>
      </c>
      <c r="V10">
        <f>0.103/Couplant!U10</f>
        <v>1.3054499366286438E-4</v>
      </c>
      <c r="W10">
        <f>0.103/Couplant!V10</f>
        <v>1.4798850574712644E-4</v>
      </c>
      <c r="X10">
        <f>0.103/Couplant!W10</f>
        <v>2.6010101010101008E-4</v>
      </c>
      <c r="Y10">
        <f>0.103/Couplant!X10</f>
        <v>1.4905933429811867E-4</v>
      </c>
      <c r="Z10">
        <f>0.103/Couplant!Y10</f>
        <v>1.4790350373348649E-4</v>
      </c>
      <c r="AA10" s="3">
        <f t="shared" si="2"/>
        <v>1.5545489708539956E-4</v>
      </c>
      <c r="AB10" s="3">
        <f t="shared" si="3"/>
        <v>3.7316648321560472E-5</v>
      </c>
    </row>
    <row r="11" spans="1:28" x14ac:dyDescent="0.3">
      <c r="A11">
        <f t="shared" si="4"/>
        <v>0.34299999999999997</v>
      </c>
      <c r="B11">
        <v>8</v>
      </c>
      <c r="C11">
        <f>0.103/Couplant!B11</f>
        <v>1.1135135135135135E-4</v>
      </c>
      <c r="D11">
        <f>0.103/Couplant!C11</f>
        <v>7.1877180739706909E-5</v>
      </c>
      <c r="E11">
        <f>0.103/Couplant!D11</f>
        <v>7.7211394302848568E-5</v>
      </c>
      <c r="F11">
        <f>0.103/Couplant!E11</f>
        <v>7.4583635047067342E-5</v>
      </c>
      <c r="G11">
        <f>0.103/Couplant!F11</f>
        <v>6.7897165458141062E-5</v>
      </c>
      <c r="H11">
        <f>0.103/Couplant!G11</f>
        <v>7.3309608540925264E-5</v>
      </c>
      <c r="I11">
        <f>0.103/Couplant!H11</f>
        <v>7.4100719424460433E-5</v>
      </c>
      <c r="J11">
        <f>0.103/Couplant!I11</f>
        <v>7.5292397660818713E-5</v>
      </c>
      <c r="K11">
        <f>0.103/Couplant!J11</f>
        <v>7.3414112615823227E-5</v>
      </c>
      <c r="L11">
        <f>0.103/Couplant!K11</f>
        <v>7.3994252873563218E-5</v>
      </c>
      <c r="M11" s="3">
        <f t="shared" si="0"/>
        <v>7.7303181801470595E-5</v>
      </c>
      <c r="N11" s="3">
        <f t="shared" si="1"/>
        <v>1.2206184022269013E-5</v>
      </c>
      <c r="P11">
        <v>8</v>
      </c>
      <c r="Q11">
        <f>0.103/Couplant!P11</f>
        <v>2.0850202429149796E-4</v>
      </c>
      <c r="R11">
        <f>0.103/Couplant!Q11</f>
        <v>1.8659420289855071E-4</v>
      </c>
      <c r="S11">
        <f>0.103/Couplant!R11</f>
        <v>1.7576791808873718E-4</v>
      </c>
      <c r="T11">
        <f>0.103/Couplant!S11</f>
        <v>2.0808080808080808E-4</v>
      </c>
      <c r="U11">
        <f>0.103/Couplant!T11</f>
        <v>2.647814910025707E-4</v>
      </c>
      <c r="V11">
        <f>0.103/Couplant!U11</f>
        <v>1.7913043478260868E-4</v>
      </c>
      <c r="W11">
        <f>0.103/Couplant!V11</f>
        <v>1.8933823529411763E-4</v>
      </c>
      <c r="X11">
        <f>0.103/Couplant!W11</f>
        <v>1.8525179856115106E-4</v>
      </c>
      <c r="Y11">
        <f>0.103/Couplant!X11</f>
        <v>1.8458781362007168E-4</v>
      </c>
      <c r="Z11">
        <f>0.103/Couplant!Y11</f>
        <v>1.8885221855518885E-4</v>
      </c>
      <c r="AA11" s="3">
        <f t="shared" si="2"/>
        <v>1.9708869451753023E-4</v>
      </c>
      <c r="AB11" s="3">
        <f t="shared" si="3"/>
        <v>2.6129820323410298E-5</v>
      </c>
    </row>
    <row r="12" spans="1:28" x14ac:dyDescent="0.3">
      <c r="A12">
        <f t="shared" si="4"/>
        <v>0.39199999999999996</v>
      </c>
      <c r="B12">
        <v>9</v>
      </c>
      <c r="C12">
        <f>0.103/Couplant!B12</f>
        <v>1.2731767614338689E-4</v>
      </c>
      <c r="D12">
        <f>0.103/Couplant!C12</f>
        <v>1.1664779161947904E-4</v>
      </c>
      <c r="E12">
        <f>0.103/Couplant!D12</f>
        <v>1.0899470899470899E-4</v>
      </c>
      <c r="F12">
        <f>0.103/Couplant!E12</f>
        <v>9.4236047575480323E-5</v>
      </c>
      <c r="G12">
        <f>0.103/Couplant!F12</f>
        <v>7.6923076923076912E-5</v>
      </c>
      <c r="H12">
        <f>0.103/Couplant!G12</f>
        <v>8.4426229508196716E-5</v>
      </c>
      <c r="I12">
        <f>0.103/Couplant!H12</f>
        <v>8.4081632653061215E-5</v>
      </c>
      <c r="J12">
        <f>0.103/Couplant!I12</f>
        <v>8.2730923694779114E-5</v>
      </c>
      <c r="K12">
        <f>0.103/Couplant!J12</f>
        <v>1.694078947368421E-4</v>
      </c>
      <c r="L12">
        <f>0.103/Couplant!K12</f>
        <v>8.6773378264532426E-5</v>
      </c>
      <c r="M12" s="3">
        <f t="shared" si="0"/>
        <v>1.0315393601135437E-4</v>
      </c>
      <c r="N12" s="3">
        <f t="shared" si="1"/>
        <v>2.8591297637346313E-5</v>
      </c>
      <c r="P12">
        <v>9</v>
      </c>
      <c r="Q12">
        <f>0.103/Couplant!P12</f>
        <v>1.7546848381601361E-4</v>
      </c>
      <c r="R12">
        <f>0.103/Couplant!Q12</f>
        <v>2.1729957805907173E-4</v>
      </c>
      <c r="S12">
        <f>0.103/Couplant!R12</f>
        <v>1.7166666666666665E-4</v>
      </c>
      <c r="T12">
        <f>0.103/Couplant!S12</f>
        <v>1.7606837606837605E-4</v>
      </c>
      <c r="U12">
        <f>0.103/Couplant!T12</f>
        <v>1.9619047619047619E-4</v>
      </c>
      <c r="V12">
        <f>0.103/Couplant!U12</f>
        <v>1.7820069204152247E-4</v>
      </c>
      <c r="W12">
        <f>0.103/Couplant!V12</f>
        <v>1.8425760286225402E-4</v>
      </c>
      <c r="X12">
        <f>0.103/Couplant!W12</f>
        <v>1.8933823529411763E-4</v>
      </c>
      <c r="Y12">
        <f>0.103/Couplant!X12</f>
        <v>2.0436507936507934E-4</v>
      </c>
      <c r="Z12">
        <f>0.103/Couplant!Y12</f>
        <v>1.8747724790680744E-4</v>
      </c>
      <c r="AA12" s="3">
        <f t="shared" si="2"/>
        <v>1.880332438270385E-4</v>
      </c>
      <c r="AB12" s="3">
        <f t="shared" si="3"/>
        <v>1.442078125222001E-5</v>
      </c>
    </row>
    <row r="13" spans="1:28" x14ac:dyDescent="0.3">
      <c r="A13">
        <f t="shared" si="4"/>
        <v>0.44099999999999995</v>
      </c>
      <c r="B13">
        <v>10</v>
      </c>
      <c r="C13">
        <f>0.103/Couplant!B13</f>
        <v>1.2545676004872106E-4</v>
      </c>
      <c r="D13">
        <f>0.103/Couplant!C13</f>
        <v>1.2335329341317365E-4</v>
      </c>
      <c r="E13">
        <f>0.103/Couplant!D13</f>
        <v>1.2576312576312575E-4</v>
      </c>
      <c r="F13">
        <f>0.103/Couplant!E13</f>
        <v>1.1880046136101499E-4</v>
      </c>
      <c r="G13">
        <f>0.103/Couplant!F13</f>
        <v>1.0351758793969849E-4</v>
      </c>
      <c r="H13">
        <f>0.103/Couplant!G13</f>
        <v>9.3721565059144677E-5</v>
      </c>
      <c r="I13">
        <f>0.103/Couplant!H13</f>
        <v>9.5018450184501836E-5</v>
      </c>
      <c r="J13">
        <f>0.103/Couplant!I13</f>
        <v>9.449541284403669E-5</v>
      </c>
      <c r="K13">
        <f>0.103/Couplant!J13</f>
        <v>1.034136546184739E-4</v>
      </c>
      <c r="L13">
        <f>0.103/Couplant!K13</f>
        <v>9.6082089552238799E-5</v>
      </c>
      <c r="M13" s="3">
        <f t="shared" si="0"/>
        <v>1.0796224007841299E-4</v>
      </c>
      <c r="N13" s="3">
        <f t="shared" si="1"/>
        <v>1.3786296819279916E-5</v>
      </c>
      <c r="P13">
        <v>10</v>
      </c>
      <c r="Q13">
        <f>0.103/Couplant!P13</f>
        <v>2.0315581854043392E-4</v>
      </c>
      <c r="R13">
        <f>0.103/Couplant!Q13</f>
        <v>1.9769673704414588E-4</v>
      </c>
      <c r="S13">
        <f>0.103/Couplant!R13</f>
        <v>1.8864468864468863E-4</v>
      </c>
      <c r="T13">
        <f>0.103/Couplant!S13</f>
        <v>2.0235756385068762E-4</v>
      </c>
      <c r="U13">
        <f>0.103/Couplant!T13</f>
        <v>1.9288389513108612E-4</v>
      </c>
      <c r="V13">
        <f>0.103/Couplant!U13</f>
        <v>1.9544592030360531E-4</v>
      </c>
      <c r="W13">
        <f>0.103/Couplant!V13</f>
        <v>2.0355731225296441E-4</v>
      </c>
      <c r="X13">
        <f>0.103/Couplant!W13</f>
        <v>1.9288389513108612E-4</v>
      </c>
      <c r="Y13">
        <f>0.103/Couplant!X13</f>
        <v>2.0235756385068762E-4</v>
      </c>
      <c r="Z13">
        <f>0.103/Couplant!Y13</f>
        <v>1.9694072657743786E-4</v>
      </c>
      <c r="AA13" s="3">
        <f t="shared" si="2"/>
        <v>1.9759241213268235E-4</v>
      </c>
      <c r="AB13" s="3">
        <f t="shared" si="3"/>
        <v>5.178909058678565E-6</v>
      </c>
    </row>
    <row r="18" spans="2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2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2:28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 t="s">
        <v>8</v>
      </c>
      <c r="N20" t="s">
        <v>9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  <c r="AA20" t="s">
        <v>8</v>
      </c>
      <c r="AB20" t="s">
        <v>9</v>
      </c>
    </row>
    <row r="21" spans="2:28" x14ac:dyDescent="0.3">
      <c r="B21">
        <v>1</v>
      </c>
      <c r="C21">
        <f>0.103/Couplant!B21</f>
        <v>2.4099204492278895E-5</v>
      </c>
      <c r="D21">
        <f>0.103/Couplant!C21</f>
        <v>2.4599952233102458E-5</v>
      </c>
      <c r="E21">
        <f>0.103/Couplant!D21</f>
        <v>2.5201859554685588E-5</v>
      </c>
      <c r="F21">
        <f>0.103/Couplant!E21</f>
        <v>2.4099204492278895E-5</v>
      </c>
      <c r="G21">
        <f>0.103/Couplant!F21</f>
        <v>2.4500475737392957E-5</v>
      </c>
      <c r="H21">
        <f>0.103/Couplant!G21</f>
        <v>2.4401800521203503E-5</v>
      </c>
      <c r="I21">
        <f>0.103/Couplant!H21</f>
        <v>2.4599952233102458E-5</v>
      </c>
      <c r="J21">
        <f>0.103/Couplant!I21</f>
        <v>2.4298183533852321E-5</v>
      </c>
      <c r="K21">
        <f>0.103/Couplant!J21</f>
        <v>2.4897268552090887E-5</v>
      </c>
      <c r="L21">
        <f>0.103/Couplant!K21</f>
        <v>2.4500475737392957E-5</v>
      </c>
      <c r="M21" s="3">
        <f>AVERAGE(C21:L21)</f>
        <v>2.4519837708738091E-5</v>
      </c>
      <c r="N21" s="3">
        <f>STDEV(C21:L21)</f>
        <v>3.3962761342774222E-7</v>
      </c>
      <c r="P21">
        <v>1</v>
      </c>
      <c r="Q21">
        <f>0.103/Couplant!P21</f>
        <v>4.3792517006802716E-5</v>
      </c>
      <c r="R21">
        <f>0.103/Couplant!Q21</f>
        <v>4.9903100775193793E-5</v>
      </c>
      <c r="S21">
        <f>0.103/Couplant!R21</f>
        <v>6.130952380952381E-5</v>
      </c>
      <c r="T21">
        <f>0.103/Couplant!S21</f>
        <v>7.6808351976137202E-5</v>
      </c>
      <c r="U21">
        <f>0.103/Couplant!T21</f>
        <v>4.6002679767753457E-5</v>
      </c>
      <c r="V21">
        <f>0.103/Couplant!U21</f>
        <v>9.1718610863757789E-5</v>
      </c>
      <c r="W21">
        <f>0.103/Couplant!V21</f>
        <v>4.9400479616306951E-5</v>
      </c>
      <c r="X21">
        <f>0.103/Couplant!W21</f>
        <v>5.0194931773879137E-5</v>
      </c>
      <c r="Y21">
        <f>0.103/Couplant!X21</f>
        <v>4.9903100775193793E-5</v>
      </c>
      <c r="Z21">
        <f>0.103/Couplant!Y21</f>
        <v>5.2062272543469466E-5</v>
      </c>
      <c r="AA21" s="3">
        <f>AVERAGE(Q21:Z21)</f>
        <v>5.7109556890801802E-5</v>
      </c>
      <c r="AB21" s="3">
        <f>STDEV(Q21:Z21)</f>
        <v>1.5422775903912716E-5</v>
      </c>
    </row>
    <row r="22" spans="2:28" x14ac:dyDescent="0.3">
      <c r="B22">
        <v>2</v>
      </c>
      <c r="C22">
        <f>0.103/Couplant!B22</f>
        <v>2.2498907820008735E-5</v>
      </c>
      <c r="D22">
        <f>0.103/Couplant!C22</f>
        <v>2.2702226140621556E-5</v>
      </c>
      <c r="E22">
        <f>0.103/Couplant!D22</f>
        <v>2.3198198198198197E-5</v>
      </c>
      <c r="F22">
        <f>0.103/Couplant!E22</f>
        <v>2.2899066251667406E-5</v>
      </c>
      <c r="G22">
        <f>0.103/Couplant!F22</f>
        <v>2.2597630539710397E-5</v>
      </c>
      <c r="H22">
        <f>0.103/Couplant!G22</f>
        <v>2.2899066251667406E-5</v>
      </c>
      <c r="I22">
        <f>0.103/Couplant!H22</f>
        <v>2.2797698096502875E-5</v>
      </c>
      <c r="J22">
        <f>0.103/Couplant!I22</f>
        <v>2.3001339883876728E-5</v>
      </c>
      <c r="K22">
        <f>0.103/Couplant!J22</f>
        <v>2.2797698096502875E-5</v>
      </c>
      <c r="L22">
        <f>0.103/Couplant!K22</f>
        <v>2.3297896403528612E-5</v>
      </c>
      <c r="M22" s="3">
        <f t="shared" ref="M22:M30" si="5">AVERAGE(C22:L22)</f>
        <v>2.2868972768228479E-5</v>
      </c>
      <c r="N22" s="3">
        <f t="shared" ref="N22:N30" si="6">STDEV(C22:L22)</f>
        <v>2.4949647599589896E-7</v>
      </c>
      <c r="P22">
        <v>2</v>
      </c>
      <c r="Q22">
        <f>0.103/Couplant!P22</f>
        <v>4.2299794661190966E-5</v>
      </c>
      <c r="R22">
        <f>0.103/Couplant!Q22</f>
        <v>4.819840898455779E-5</v>
      </c>
      <c r="S22">
        <f>0.103/Couplant!R22</f>
        <v>6.898861352980576E-5</v>
      </c>
      <c r="T22">
        <f>0.103/Couplant!S22</f>
        <v>4.8288795124238162E-5</v>
      </c>
      <c r="U22">
        <f>0.103/Couplant!T22</f>
        <v>4.819840898455779E-5</v>
      </c>
      <c r="V22">
        <f>0.103/Couplant!U22</f>
        <v>6.5107458912768638E-5</v>
      </c>
      <c r="W22">
        <f>0.103/Couplant!V22</f>
        <v>5.0990099009900991E-5</v>
      </c>
      <c r="X22">
        <f>0.103/Couplant!W22</f>
        <v>5.7509771077610272E-5</v>
      </c>
      <c r="Y22">
        <f>0.103/Couplant!X22</f>
        <v>6.4415259537210759E-5</v>
      </c>
      <c r="Z22">
        <f>0.103/Couplant!Y22</f>
        <v>5.3884383991629605E-5</v>
      </c>
      <c r="AA22" s="3">
        <f t="shared" ref="AA22:AA30" si="7">AVERAGE(Q22:Z22)</f>
        <v>5.4788099381347083E-5</v>
      </c>
      <c r="AB22" s="3">
        <f t="shared" ref="AB22:AB30" si="8">STDEV(Q22:Z22)</f>
        <v>8.872690627214521E-6</v>
      </c>
    </row>
    <row r="23" spans="2:28" x14ac:dyDescent="0.3">
      <c r="B23">
        <v>3</v>
      </c>
      <c r="C23">
        <f>0.103/Couplant!B23</f>
        <v>2.1798941798941799E-5</v>
      </c>
      <c r="D23">
        <f>0.103/Couplant!C23</f>
        <v>2.1697914472298293E-5</v>
      </c>
      <c r="E23">
        <f>0.103/Couplant!D23</f>
        <v>2.2597630539710397E-5</v>
      </c>
      <c r="F23">
        <f>0.103/Couplant!E23</f>
        <v>2.1798941798941799E-5</v>
      </c>
      <c r="G23">
        <f>0.103/Couplant!F23</f>
        <v>2.1597819249318514E-5</v>
      </c>
      <c r="H23">
        <f>0.103/Couplant!G23</f>
        <v>2.1900914310014883E-5</v>
      </c>
      <c r="I23">
        <f>0.103/Couplant!H23</f>
        <v>2.1900914310014883E-5</v>
      </c>
      <c r="J23">
        <f>0.103/Couplant!I23</f>
        <v>2.1798941798941799E-5</v>
      </c>
      <c r="K23">
        <f>0.103/Couplant!J23</f>
        <v>2.1697914472298293E-5</v>
      </c>
      <c r="L23">
        <f>0.103/Couplant!K23</f>
        <v>2.1999145664246047E-5</v>
      </c>
      <c r="M23" s="3">
        <f t="shared" si="5"/>
        <v>2.1878907841472668E-5</v>
      </c>
      <c r="N23" s="3">
        <f t="shared" si="6"/>
        <v>2.7802871957694052E-7</v>
      </c>
      <c r="P23">
        <v>3</v>
      </c>
      <c r="Q23">
        <f>0.103/Couplant!P23</f>
        <v>5.6407447973713033E-5</v>
      </c>
      <c r="R23">
        <f>0.103/Couplant!Q23</f>
        <v>3.610234840518752E-5</v>
      </c>
      <c r="S23">
        <f>0.103/Couplant!R23</f>
        <v>7.098552722260509E-5</v>
      </c>
      <c r="T23">
        <f>0.103/Couplant!S23</f>
        <v>4.7010497489730711E-5</v>
      </c>
      <c r="U23">
        <f>0.103/Couplant!T23</f>
        <v>4.0905480540111198E-5</v>
      </c>
      <c r="V23">
        <f>0.103/Couplant!U23</f>
        <v>5.4904051172707884E-5</v>
      </c>
      <c r="W23">
        <f>0.103/Couplant!V23</f>
        <v>4.4092465753424656E-5</v>
      </c>
      <c r="X23">
        <f>0.103/Couplant!W23</f>
        <v>7.9721362229102159E-5</v>
      </c>
      <c r="Y23">
        <f>0.103/Couplant!X23</f>
        <v>5.6407447973713033E-5</v>
      </c>
      <c r="Z23">
        <f>0.103/Couplant!Y23</f>
        <v>5.2736675029440376E-5</v>
      </c>
      <c r="AA23" s="3">
        <f t="shared" si="7"/>
        <v>5.3927330378973569E-5</v>
      </c>
      <c r="AB23" s="3">
        <f t="shared" si="8"/>
        <v>1.3345217469988384E-5</v>
      </c>
    </row>
    <row r="24" spans="2:28" x14ac:dyDescent="0.3">
      <c r="B24">
        <v>4</v>
      </c>
      <c r="C24">
        <f>0.103/Couplant!B24</f>
        <v>2.1202140798682583E-5</v>
      </c>
      <c r="D24">
        <f>0.103/Couplant!C24</f>
        <v>2.1097910692339206E-5</v>
      </c>
      <c r="E24">
        <f>0.103/Couplant!D24</f>
        <v>2.0998980632008154E-5</v>
      </c>
      <c r="F24">
        <f>0.103/Couplant!E24</f>
        <v>2.1202140798682583E-5</v>
      </c>
      <c r="G24">
        <f>0.103/Couplant!F24</f>
        <v>2.1202140798682583E-5</v>
      </c>
      <c r="H24">
        <f>0.103/Couplant!G24</f>
        <v>2.0998980632008154E-5</v>
      </c>
      <c r="I24">
        <f>0.103/Couplant!H24</f>
        <v>2.0998980632008154E-5</v>
      </c>
      <c r="J24">
        <f>0.103/Couplant!I24</f>
        <v>2.1097910692339206E-5</v>
      </c>
      <c r="K24">
        <f>0.103/Couplant!J24</f>
        <v>2.0998980632008154E-5</v>
      </c>
      <c r="L24">
        <f>0.103/Couplant!K24</f>
        <v>2.0998980632008154E-5</v>
      </c>
      <c r="M24" s="3">
        <f t="shared" si="5"/>
        <v>2.1079714694076692E-5</v>
      </c>
      <c r="N24" s="3">
        <f t="shared" si="6"/>
        <v>9.3224094324070966E-8</v>
      </c>
      <c r="P24">
        <v>4</v>
      </c>
      <c r="Q24">
        <f>0.103/Couplant!P24</f>
        <v>5.5705786911844235E-5</v>
      </c>
      <c r="R24">
        <f>0.103/Couplant!Q24</f>
        <v>4.6209062359802602E-5</v>
      </c>
      <c r="S24">
        <f>0.103/Couplant!R24</f>
        <v>4.6501128668171557E-5</v>
      </c>
      <c r="T24">
        <f>0.103/Couplant!S24</f>
        <v>5.5109684323167465E-5</v>
      </c>
      <c r="U24">
        <f>0.103/Couplant!T24</f>
        <v>4.9211657907310079E-5</v>
      </c>
      <c r="V24">
        <f>0.103/Couplant!U24</f>
        <v>1.2747524752475248E-4</v>
      </c>
      <c r="W24">
        <f>0.103/Couplant!V24</f>
        <v>6.381660470879801E-5</v>
      </c>
      <c r="X24">
        <f>0.103/Couplant!W24</f>
        <v>6.4698492462311554E-5</v>
      </c>
      <c r="Y24">
        <f>0.103/Couplant!X24</f>
        <v>4.9000951474785914E-5</v>
      </c>
      <c r="Z24">
        <f>0.103/Couplant!Y24</f>
        <v>5.7448825924479887E-5</v>
      </c>
      <c r="AA24" s="3">
        <f t="shared" si="7"/>
        <v>6.1517744226542373E-5</v>
      </c>
      <c r="AB24" s="3">
        <f t="shared" si="8"/>
        <v>2.4095081749194669E-5</v>
      </c>
    </row>
    <row r="25" spans="2:28" x14ac:dyDescent="0.3">
      <c r="B25">
        <v>5</v>
      </c>
      <c r="C25">
        <f>0.103/Couplant!B25</f>
        <v>2.1097910692339206E-5</v>
      </c>
      <c r="D25">
        <f>0.103/Couplant!C25</f>
        <v>2.1097910692339206E-5</v>
      </c>
      <c r="E25">
        <f>0.103/Couplant!D25</f>
        <v>2.1097910692339206E-5</v>
      </c>
      <c r="F25">
        <f>0.103/Couplant!E25</f>
        <v>2.1400373987118219E-5</v>
      </c>
      <c r="G25">
        <f>0.103/Couplant!F25</f>
        <v>2.0998980632008154E-5</v>
      </c>
      <c r="H25">
        <f>0.103/Couplant!G25</f>
        <v>2.0998980632008154E-5</v>
      </c>
      <c r="I25">
        <f>0.103/Couplant!H25</f>
        <v>2.0998980632008154E-5</v>
      </c>
      <c r="J25">
        <f>0.103/Couplant!I25</f>
        <v>2.1097910692339206E-5</v>
      </c>
      <c r="K25">
        <f>0.103/Couplant!J25</f>
        <v>2.1097910692339206E-5</v>
      </c>
      <c r="L25">
        <f>0.103/Couplant!K25</f>
        <v>2.1097910692339206E-5</v>
      </c>
      <c r="M25" s="3">
        <f t="shared" si="5"/>
        <v>2.1098478003717788E-5</v>
      </c>
      <c r="N25" s="3">
        <f t="shared" si="6"/>
        <v>1.1587459542199087E-7</v>
      </c>
      <c r="P25">
        <v>5</v>
      </c>
      <c r="Q25">
        <f>0.103/Couplant!P25</f>
        <v>5.8589306029579063E-5</v>
      </c>
      <c r="R25">
        <f>0.103/Couplant!Q25</f>
        <v>6.9594594594594587E-5</v>
      </c>
      <c r="S25">
        <f>0.103/Couplant!R25</f>
        <v>5.558553696708041E-5</v>
      </c>
      <c r="T25">
        <f>0.103/Couplant!S25</f>
        <v>5.129482071713147E-5</v>
      </c>
      <c r="U25">
        <f>0.103/Couplant!T25</f>
        <v>4.8907882241215573E-5</v>
      </c>
      <c r="V25">
        <f>0.103/Couplant!U25</f>
        <v>5.5887140531741723E-5</v>
      </c>
      <c r="W25">
        <f>0.103/Couplant!V25</f>
        <v>5.5705786911844235E-5</v>
      </c>
      <c r="X25">
        <f>0.103/Couplant!W25</f>
        <v>5.6100217864923742E-5</v>
      </c>
      <c r="Y25">
        <f>0.103/Couplant!X25</f>
        <v>5.5406132329209247E-5</v>
      </c>
      <c r="Z25">
        <f>0.103/Couplant!Y25</f>
        <v>5.8139534883720927E-5</v>
      </c>
      <c r="AA25" s="3">
        <f t="shared" si="7"/>
        <v>5.6521095307104097E-5</v>
      </c>
      <c r="AB25" s="3">
        <f t="shared" si="8"/>
        <v>5.4411024338387118E-6</v>
      </c>
    </row>
    <row r="26" spans="2:28" x14ac:dyDescent="0.3">
      <c r="B26">
        <v>6</v>
      </c>
      <c r="C26">
        <f>0.103/Couplant!B26</f>
        <v>2.069935691318328E-5</v>
      </c>
      <c r="D26">
        <f>0.103/Couplant!C26</f>
        <v>2.069935691318328E-5</v>
      </c>
      <c r="E26">
        <f>0.103/Couplant!D26</f>
        <v>2.0998980632008154E-5</v>
      </c>
      <c r="F26">
        <f>0.103/Couplant!E26</f>
        <v>2.069935691318328E-5</v>
      </c>
      <c r="G26">
        <f>0.103/Couplant!F26</f>
        <v>2.1202140798682583E-5</v>
      </c>
      <c r="H26">
        <f>0.103/Couplant!G26</f>
        <v>2.069935691318328E-5</v>
      </c>
      <c r="I26">
        <f>0.103/Couplant!H26</f>
        <v>2.0599999999999999E-5</v>
      </c>
      <c r="J26">
        <f>0.103/Couplant!I26</f>
        <v>2.0799676898222941E-5</v>
      </c>
      <c r="K26">
        <f>0.103/Couplant!J26</f>
        <v>2.069935691318328E-5</v>
      </c>
      <c r="L26">
        <f>0.103/Couplant!K26</f>
        <v>2.069935691318328E-5</v>
      </c>
      <c r="M26" s="3">
        <f t="shared" si="5"/>
        <v>2.0779693980801335E-5</v>
      </c>
      <c r="N26" s="3">
        <f t="shared" si="6"/>
        <v>1.8195282039926078E-7</v>
      </c>
      <c r="P26">
        <v>6</v>
      </c>
      <c r="Q26">
        <f>0.103/Couplant!P26</f>
        <v>4.8907882241215573E-5</v>
      </c>
      <c r="R26">
        <f>0.103/Couplant!Q26</f>
        <v>1.5535444947209652E-4</v>
      </c>
      <c r="S26">
        <f>0.103/Couplant!R26</f>
        <v>5.8589306029579063E-5</v>
      </c>
      <c r="T26">
        <f>0.103/Couplant!S26</f>
        <v>4.9590755897929703E-5</v>
      </c>
      <c r="U26">
        <f>0.103/Couplant!T26</f>
        <v>5.0097276264591436E-5</v>
      </c>
      <c r="V26">
        <f>0.103/Couplant!U26</f>
        <v>2.1684210526315789E-4</v>
      </c>
      <c r="W26">
        <f>0.103/Couplant!V26</f>
        <v>1.4446002805049087E-4</v>
      </c>
      <c r="X26">
        <f>0.103/Couplant!W26</f>
        <v>5.829088851160158E-5</v>
      </c>
      <c r="Y26">
        <f>0.103/Couplant!X26</f>
        <v>4.8699763593380613E-5</v>
      </c>
      <c r="Z26">
        <f>0.103/Couplant!Y26</f>
        <v>7.0087098530212304E-5</v>
      </c>
      <c r="AA26" s="3">
        <f t="shared" si="7"/>
        <v>9.0091955385425559E-5</v>
      </c>
      <c r="AB26" s="3">
        <f t="shared" si="8"/>
        <v>5.9938823406596176E-5</v>
      </c>
    </row>
    <row r="27" spans="2:28" x14ac:dyDescent="0.3">
      <c r="B27">
        <v>7</v>
      </c>
      <c r="C27">
        <f>0.103/Couplant!B27</f>
        <v>2.0799676898222941E-5</v>
      </c>
      <c r="D27">
        <f>0.103/Couplant!C27</f>
        <v>2.0400079223608635E-5</v>
      </c>
      <c r="E27">
        <f>0.103/Couplant!D27</f>
        <v>2.069935691318328E-5</v>
      </c>
      <c r="F27">
        <f>0.103/Couplant!E27</f>
        <v>2.0501592356687897E-5</v>
      </c>
      <c r="G27">
        <f>0.103/Couplant!F27</f>
        <v>2.0400079223608635E-5</v>
      </c>
      <c r="H27">
        <f>0.103/Couplant!G27</f>
        <v>2.0200039223377133E-5</v>
      </c>
      <c r="I27">
        <f>0.103/Couplant!H27</f>
        <v>2.0299566417027986E-5</v>
      </c>
      <c r="J27">
        <f>0.103/Couplant!I27</f>
        <v>2.0299566417027986E-5</v>
      </c>
      <c r="K27">
        <f>0.103/Couplant!J27</f>
        <v>2.0299566417027986E-5</v>
      </c>
      <c r="L27">
        <f>0.103/Couplant!K27</f>
        <v>2.0299566417027986E-5</v>
      </c>
      <c r="M27" s="3">
        <f t="shared" si="5"/>
        <v>2.0419908950680048E-5</v>
      </c>
      <c r="N27" s="3">
        <f t="shared" si="6"/>
        <v>1.9323143041558974E-7</v>
      </c>
      <c r="P27">
        <v>7</v>
      </c>
      <c r="Q27">
        <f>0.103/Couplant!P27</f>
        <v>4.2898792169929197E-5</v>
      </c>
      <c r="R27">
        <f>0.103/Couplant!Q27</f>
        <v>1.6297468354430379E-4</v>
      </c>
      <c r="S27">
        <f>0.103/Couplant!R27</f>
        <v>1.1547085201793722E-4</v>
      </c>
      <c r="T27">
        <f>0.103/Couplant!S27</f>
        <v>5.0391389432485323E-5</v>
      </c>
      <c r="U27">
        <f>0.103/Couplant!T27</f>
        <v>4.9400479616306951E-5</v>
      </c>
      <c r="V27">
        <f>0.103/Couplant!U27</f>
        <v>4.9999999999999996E-5</v>
      </c>
      <c r="W27">
        <f>0.103/Couplant!V27</f>
        <v>9.27092709270927E-5</v>
      </c>
      <c r="X27">
        <f>0.103/Couplant!W27</f>
        <v>2.2198275862068964E-4</v>
      </c>
      <c r="Y27">
        <f>0.103/Couplant!X27</f>
        <v>6.8121693121693118E-5</v>
      </c>
      <c r="Z27">
        <f>0.103/Couplant!Y27</f>
        <v>7.1952497380370239E-5</v>
      </c>
      <c r="AA27" s="3">
        <f t="shared" si="7"/>
        <v>9.2590241683080808E-5</v>
      </c>
      <c r="AB27" s="3">
        <f t="shared" si="8"/>
        <v>5.8853701357613344E-5</v>
      </c>
    </row>
    <row r="28" spans="2:28" x14ac:dyDescent="0.3">
      <c r="B28">
        <v>8</v>
      </c>
      <c r="C28">
        <f>0.103/Couplant!B28</f>
        <v>2.1097910692339206E-5</v>
      </c>
      <c r="D28">
        <f>0.103/Couplant!C28</f>
        <v>2.0299566417027986E-5</v>
      </c>
      <c r="E28">
        <f>0.103/Couplant!D28</f>
        <v>2.0998980632008154E-5</v>
      </c>
      <c r="F28">
        <f>0.103/Couplant!E28</f>
        <v>2.0101483216237314E-5</v>
      </c>
      <c r="G28">
        <f>0.103/Couplant!F28</f>
        <v>1.9999999999999998E-5</v>
      </c>
      <c r="H28">
        <f>0.103/Couplant!G28</f>
        <v>1.9999999999999998E-5</v>
      </c>
      <c r="I28">
        <f>0.103/Couplant!H28</f>
        <v>1.9899536321483769E-5</v>
      </c>
      <c r="J28">
        <f>0.103/Couplant!I28</f>
        <v>1.9899536321483769E-5</v>
      </c>
      <c r="K28">
        <f>0.103/Couplant!J28</f>
        <v>1.9999999999999998E-5</v>
      </c>
      <c r="L28">
        <f>0.103/Couplant!K28</f>
        <v>2.0101483216237314E-5</v>
      </c>
      <c r="M28" s="3">
        <f t="shared" si="5"/>
        <v>2.0239849681681748E-5</v>
      </c>
      <c r="N28" s="3">
        <f t="shared" si="6"/>
        <v>4.4204262230650998E-7</v>
      </c>
      <c r="P28">
        <v>8</v>
      </c>
      <c r="Q28">
        <f>0.103/Couplant!P28</f>
        <v>4.9999999999999996E-5</v>
      </c>
      <c r="R28">
        <f>0.103/Couplant!Q28</f>
        <v>1.057494866529774E-4</v>
      </c>
      <c r="S28">
        <f>0.103/Couplant!R28</f>
        <v>9.8001902949571828E-5</v>
      </c>
      <c r="T28">
        <f>0.103/Couplant!S28</f>
        <v>1.0662525879917183E-4</v>
      </c>
      <c r="U28">
        <f>0.103/Couplant!T28</f>
        <v>5.829088851160158E-5</v>
      </c>
      <c r="V28">
        <f>0.103/Couplant!U28</f>
        <v>6.7320261437908498E-5</v>
      </c>
      <c r="W28">
        <f>0.103/Couplant!V28</f>
        <v>6.5396825396825387E-5</v>
      </c>
      <c r="X28">
        <f>0.103/Couplant!W28</f>
        <v>5.8589306029579063E-5</v>
      </c>
      <c r="Y28">
        <f>0.103/Couplant!X28</f>
        <v>5.0292968749999997E-5</v>
      </c>
      <c r="Z28">
        <f>0.103/Couplant!Y28</f>
        <v>6.5251821349382322E-5</v>
      </c>
      <c r="AA28" s="3">
        <f t="shared" si="7"/>
        <v>7.2551871987701775E-5</v>
      </c>
      <c r="AB28" s="3">
        <f t="shared" si="8"/>
        <v>2.2223638979819733E-5</v>
      </c>
    </row>
    <row r="29" spans="2:28" x14ac:dyDescent="0.3">
      <c r="B29">
        <v>9</v>
      </c>
      <c r="C29">
        <f>0.103/Couplant!B29</f>
        <v>5.1499999999999998E-5</v>
      </c>
      <c r="D29">
        <f>0.103/Couplant!C29</f>
        <v>2.0799676898222941E-5</v>
      </c>
      <c r="E29">
        <f>0.103/Couplant!D29</f>
        <v>2.0799676898222941E-5</v>
      </c>
      <c r="F29">
        <f>0.103/Couplant!E29</f>
        <v>1.9800076893502498E-5</v>
      </c>
      <c r="G29">
        <f>0.103/Couplant!F29</f>
        <v>2.0501592356687897E-5</v>
      </c>
      <c r="H29">
        <f>0.103/Couplant!G29</f>
        <v>1.9999999999999998E-5</v>
      </c>
      <c r="I29">
        <f>0.103/Couplant!H29</f>
        <v>1.9800076893502498E-5</v>
      </c>
      <c r="J29">
        <f>0.103/Couplant!I29</f>
        <v>2.0101483216237314E-5</v>
      </c>
      <c r="K29">
        <f>0.103/Couplant!J29</f>
        <v>1.9899536321483769E-5</v>
      </c>
      <c r="L29">
        <f>0.103/Couplant!K29</f>
        <v>1.9701606732976279E-5</v>
      </c>
      <c r="M29" s="3">
        <f t="shared" si="5"/>
        <v>2.3290372621083612E-5</v>
      </c>
      <c r="N29" s="3">
        <f t="shared" si="6"/>
        <v>9.9202621501670424E-6</v>
      </c>
      <c r="P29">
        <v>9</v>
      </c>
      <c r="Q29">
        <f>0.103/Couplant!P29</f>
        <v>5.0097276264591436E-5</v>
      </c>
      <c r="R29">
        <f>0.103/Couplant!Q29</f>
        <v>4.980657640232108E-5</v>
      </c>
      <c r="S29">
        <f>0.103/Couplant!R29</f>
        <v>4.9305887984681665E-5</v>
      </c>
      <c r="T29">
        <f>0.103/Couplant!S29</f>
        <v>4.2791857083506439E-5</v>
      </c>
      <c r="U29">
        <f>0.103/Couplant!T29</f>
        <v>4.971042471042471E-5</v>
      </c>
      <c r="V29">
        <f>0.103/Couplant!U29</f>
        <v>5.0097276264591436E-5</v>
      </c>
      <c r="W29">
        <f>0.103/Couplant!V29</f>
        <v>6.6280566280566271E-5</v>
      </c>
      <c r="X29">
        <f>0.103/Couplant!W29</f>
        <v>5.0292968749999997E-5</v>
      </c>
      <c r="Y29">
        <f>0.103/Couplant!X29</f>
        <v>4.9903100775193793E-5</v>
      </c>
      <c r="Z29">
        <f>0.103/Couplant!Y29</f>
        <v>5.0366748166259169E-5</v>
      </c>
      <c r="AA29" s="3">
        <f t="shared" si="7"/>
        <v>5.0865268268213601E-5</v>
      </c>
      <c r="AB29" s="3">
        <f t="shared" si="8"/>
        <v>5.8725252820610873E-6</v>
      </c>
    </row>
    <row r="30" spans="2:28" x14ac:dyDescent="0.3">
      <c r="B30">
        <v>10</v>
      </c>
      <c r="C30">
        <f>0.103/Couplant!B30</f>
        <v>4.0093421564811207E-5</v>
      </c>
      <c r="D30">
        <f>0.103/Couplant!C30</f>
        <v>3.9297977871041587E-5</v>
      </c>
      <c r="E30">
        <f>0.103/Couplant!D30</f>
        <v>1.9198508853681266E-5</v>
      </c>
      <c r="F30">
        <f>0.103/Couplant!E30</f>
        <v>1.9299231778152521E-5</v>
      </c>
      <c r="G30">
        <f>0.103/Couplant!F30</f>
        <v>1.9401017140704464E-5</v>
      </c>
      <c r="H30">
        <f>0.103/Couplant!G30</f>
        <v>1.9198508853681266E-5</v>
      </c>
      <c r="I30">
        <f>0.103/Couplant!H30</f>
        <v>1.909883181902466E-5</v>
      </c>
      <c r="J30">
        <f>0.103/Couplant!I30</f>
        <v>1.9000184467810365E-5</v>
      </c>
      <c r="K30">
        <f>0.103/Couplant!J30</f>
        <v>1.9299231778152521E-5</v>
      </c>
      <c r="L30">
        <f>0.103/Couplant!K30</f>
        <v>1.9198508853681266E-5</v>
      </c>
      <c r="M30" s="3">
        <f t="shared" si="5"/>
        <v>2.330854229807411E-5</v>
      </c>
      <c r="N30" s="3">
        <f t="shared" si="6"/>
        <v>8.6395270622869673E-6</v>
      </c>
      <c r="P30">
        <v>10</v>
      </c>
      <c r="Q30">
        <f>0.103/Couplant!P30</f>
        <v>4.6796910495229441E-5</v>
      </c>
      <c r="R30">
        <f>0.103/Couplant!Q30</f>
        <v>4.7795823665893268E-5</v>
      </c>
      <c r="S30">
        <f>0.103/Couplant!R30</f>
        <v>4.1101356743814839E-5</v>
      </c>
      <c r="T30">
        <f>0.103/Couplant!S30</f>
        <v>4.7291092745638201E-5</v>
      </c>
      <c r="U30">
        <f>0.103/Couplant!T30</f>
        <v>4.8607833883907499E-5</v>
      </c>
      <c r="V30">
        <f>0.103/Couplant!U30</f>
        <v>4.9094375595805523E-5</v>
      </c>
      <c r="W30">
        <f>0.103/Couplant!V30</f>
        <v>4.7707271885132005E-5</v>
      </c>
      <c r="X30">
        <f>0.103/Couplant!W30</f>
        <v>5.719044975013881E-5</v>
      </c>
      <c r="Y30">
        <f>0.103/Couplant!X30</f>
        <v>4.8108360579168609E-5</v>
      </c>
      <c r="Z30">
        <f>0.103/Couplant!Y30</f>
        <v>4.784911270091982E-5</v>
      </c>
      <c r="AA30" s="3">
        <f t="shared" si="7"/>
        <v>4.8154258804564802E-5</v>
      </c>
      <c r="AB30" s="3">
        <f t="shared" si="8"/>
        <v>3.8801012034590509E-6</v>
      </c>
    </row>
  </sheetData>
  <mergeCells count="8">
    <mergeCell ref="C19:L19"/>
    <mergeCell ref="Q19:Z19"/>
    <mergeCell ref="C1:L1"/>
    <mergeCell ref="Q1:Z1"/>
    <mergeCell ref="C2:L2"/>
    <mergeCell ref="Q2:Z2"/>
    <mergeCell ref="C18:L18"/>
    <mergeCell ref="Q18:Z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4F99E-6752-4D58-8D76-9FE72CE5987F}">
  <dimension ref="A1:AB30"/>
  <sheetViews>
    <sheetView workbookViewId="0">
      <selection activeCell="E13" sqref="E13"/>
    </sheetView>
  </sheetViews>
  <sheetFormatPr defaultRowHeight="14.4" x14ac:dyDescent="0.3"/>
  <cols>
    <col min="3" max="3" width="11" bestFit="1" customWidth="1"/>
  </cols>
  <sheetData>
    <row r="1" spans="1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1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1:28" x14ac:dyDescent="0.3">
      <c r="A3" t="s">
        <v>15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1:28" x14ac:dyDescent="0.3">
      <c r="A4">
        <v>0</v>
      </c>
      <c r="B4">
        <v>1</v>
      </c>
      <c r="C4">
        <f>0.103/'No couplant'!C4</f>
        <v>3.9707016191210486E-5</v>
      </c>
      <c r="D4">
        <f>0.103/'No couplant'!D4</f>
        <v>4.8493408662900183E-5</v>
      </c>
      <c r="E4">
        <f>0.103/'No couplant'!E4</f>
        <v>4.7010497489730711E-5</v>
      </c>
      <c r="F4">
        <f>0.103/'No couplant'!F4</f>
        <v>4.7906976744186046E-5</v>
      </c>
      <c r="G4">
        <f>0.103/'No couplant'!G4</f>
        <v>4.7707271885132005E-5</v>
      </c>
      <c r="H4">
        <f>0.103/'No couplant'!H4</f>
        <v>4.8288795124238162E-5</v>
      </c>
      <c r="I4">
        <f>0.103/'No couplant'!I4</f>
        <v>5.5287171229200213E-5</v>
      </c>
      <c r="J4">
        <f>0.103/'No couplant'!J4</f>
        <v>4.7010497489730711E-5</v>
      </c>
      <c r="K4">
        <f>0.103/'No couplant'!K4</f>
        <v>4.7707271885132005E-5</v>
      </c>
      <c r="L4">
        <f>0.103/'No couplant'!L4</f>
        <v>5.5198285101822077E-5</v>
      </c>
      <c r="M4" s="3">
        <f>AVERAGE(C4:L4)</f>
        <v>4.8431719180328257E-5</v>
      </c>
      <c r="N4" s="3">
        <f>STDEV(C4:L4)</f>
        <v>4.4006698589806462E-6</v>
      </c>
      <c r="P4">
        <v>1</v>
      </c>
      <c r="Q4">
        <f>0.103/'No couplant'!Q4</f>
        <v>4.7399907961343763E-5</v>
      </c>
      <c r="R4">
        <f>0.103/'No couplant'!R4</f>
        <v>5.5287171229200213E-5</v>
      </c>
      <c r="S4">
        <f>0.103/'No couplant'!S4</f>
        <v>5.478723404255319E-5</v>
      </c>
      <c r="T4">
        <f>0.103/'No couplant'!T4</f>
        <v>5.5406132329209247E-5</v>
      </c>
      <c r="U4">
        <f>0.103/'No couplant'!U4</f>
        <v>6.3384615384615378E-5</v>
      </c>
      <c r="V4">
        <f>0.103/'No couplant'!V4</f>
        <v>6.361951822112415E-5</v>
      </c>
      <c r="W4">
        <f>0.103/'No couplant'!W4</f>
        <v>5.5198285101822077E-5</v>
      </c>
      <c r="X4">
        <f>0.103/'No couplant'!X4</f>
        <v>5.4699946893255441E-5</v>
      </c>
      <c r="Y4">
        <f>0.103/'No couplant'!Y4</f>
        <v>4.7509225092250918E-5</v>
      </c>
      <c r="Z4">
        <f>0.103/'No couplant'!Z4</f>
        <v>4.6796910495229441E-5</v>
      </c>
      <c r="AA4" s="3">
        <f>AVERAGE(Q4:Z4)</f>
        <v>5.4408894675060387E-5</v>
      </c>
      <c r="AB4" s="3">
        <f>STDEV(Q4:Z4)</f>
        <v>5.9878546388429349E-6</v>
      </c>
    </row>
    <row r="5" spans="1:28" x14ac:dyDescent="0.3">
      <c r="A5">
        <v>4.9000000000000002E-2</v>
      </c>
      <c r="B5">
        <v>2</v>
      </c>
      <c r="C5">
        <f>0.103/'No couplant'!C5</f>
        <v>4.8607833883907499E-5</v>
      </c>
      <c r="D5">
        <f>0.103/'No couplant'!D5</f>
        <v>6.8712474983322207E-5</v>
      </c>
      <c r="E5">
        <f>0.103/'No couplant'!E5</f>
        <v>6.0802833530106256E-5</v>
      </c>
      <c r="F5">
        <f>0.103/'No couplant'!F5</f>
        <v>4.7996272134203165E-5</v>
      </c>
      <c r="G5">
        <f>0.103/'No couplant'!G5</f>
        <v>5.4497354497354496E-5</v>
      </c>
      <c r="H5">
        <f>0.103/'No couplant'!H5</f>
        <v>5.549568965517241E-5</v>
      </c>
      <c r="I5">
        <f>0.103/'No couplant'!I5</f>
        <v>5.6100217864923742E-5</v>
      </c>
      <c r="J5">
        <f>0.103/'No couplant'!J5</f>
        <v>5.5287171229200213E-5</v>
      </c>
      <c r="K5">
        <f>0.103/'No couplant'!K5</f>
        <v>5.6100217864923742E-5</v>
      </c>
      <c r="L5">
        <f>0.103/'No couplant'!L5</f>
        <v>5.558553696708041E-5</v>
      </c>
      <c r="M5" s="3">
        <f t="shared" ref="M5:M13" si="0">AVERAGE(C5:L5)</f>
        <v>5.5918560261019417E-5</v>
      </c>
      <c r="N5" s="3">
        <f t="shared" ref="N5:N13" si="1">STDEV(C5:L5)</f>
        <v>5.8359417937453185E-6</v>
      </c>
      <c r="P5">
        <v>2</v>
      </c>
      <c r="Q5">
        <f>0.103/'No couplant'!Q5</f>
        <v>5.6100217864923742E-5</v>
      </c>
      <c r="R5">
        <f>0.103/'No couplant'!R5</f>
        <v>6.5814696485623004E-5</v>
      </c>
      <c r="S5">
        <f>0.103/'No couplant'!S5</f>
        <v>5.7285873192436039E-5</v>
      </c>
      <c r="T5">
        <f>0.103/'No couplant'!T5</f>
        <v>6.4294631710362044E-5</v>
      </c>
      <c r="U5">
        <f>0.103/'No couplant'!U5</f>
        <v>6.4294631710362044E-5</v>
      </c>
      <c r="V5">
        <f>0.103/'No couplant'!V5</f>
        <v>6.4698492462311554E-5</v>
      </c>
      <c r="W5">
        <f>0.103/'No couplant'!W5</f>
        <v>5.5887140531741723E-5</v>
      </c>
      <c r="X5">
        <f>0.103/'No couplant'!X5</f>
        <v>5.5887140531741723E-5</v>
      </c>
      <c r="Y5">
        <f>0.103/'No couplant'!Y5</f>
        <v>5.549568965517241E-5</v>
      </c>
      <c r="Z5">
        <f>0.103/'No couplant'!Z5</f>
        <v>5.631492618917441E-5</v>
      </c>
      <c r="AA5" s="3">
        <f t="shared" ref="AA5:AA13" si="2">AVERAGE(Q5:Z5)</f>
        <v>5.960734403338487E-5</v>
      </c>
      <c r="AB5" s="3">
        <f t="shared" ref="AB5:AB13" si="3">STDEV(Q5:Z5)</f>
        <v>4.4908184644531375E-6</v>
      </c>
    </row>
    <row r="6" spans="1:28" x14ac:dyDescent="0.3">
      <c r="A6">
        <f>A5+0.049</f>
        <v>9.8000000000000004E-2</v>
      </c>
      <c r="B6">
        <v>3</v>
      </c>
      <c r="C6">
        <f>0.103/'No couplant'!C6</f>
        <v>5.8890794739851342E-5</v>
      </c>
      <c r="D6">
        <f>0.103/'No couplant'!D6</f>
        <v>8.9332176929748472E-5</v>
      </c>
      <c r="E6">
        <f>0.103/'No couplant'!E6</f>
        <v>8.7288135593220335E-5</v>
      </c>
      <c r="F6">
        <f>0.103/'No couplant'!F6</f>
        <v>5.7285873192436039E-5</v>
      </c>
      <c r="G6">
        <f>0.103/'No couplant'!G6</f>
        <v>5.9297639608520436E-5</v>
      </c>
      <c r="H6">
        <f>0.103/'No couplant'!H6</f>
        <v>5.7800224466891128E-5</v>
      </c>
      <c r="I6">
        <f>0.103/'No couplant'!I6</f>
        <v>8.477366255144033E-5</v>
      </c>
      <c r="J6">
        <f>0.103/'No couplant'!J6</f>
        <v>5.960648148148148E-5</v>
      </c>
      <c r="K6">
        <f>0.103/'No couplant'!K6</f>
        <v>8.4081632653061215E-5</v>
      </c>
      <c r="L6">
        <f>0.103/'No couplant'!L6</f>
        <v>6.0517038777908337E-5</v>
      </c>
      <c r="M6" s="3">
        <f t="shared" si="0"/>
        <v>6.9887365999455898E-5</v>
      </c>
      <c r="N6" s="3">
        <f t="shared" si="1"/>
        <v>1.4280638018910005E-5</v>
      </c>
      <c r="P6">
        <v>3</v>
      </c>
      <c r="Q6">
        <f>0.103/'No couplant'!Q6</f>
        <v>6.9313593539703896E-5</v>
      </c>
      <c r="R6">
        <f>0.103/'No couplant'!R6</f>
        <v>7.6923076923076912E-5</v>
      </c>
      <c r="S6">
        <f>0.103/'No couplant'!S6</f>
        <v>6.9081153588195843E-5</v>
      </c>
      <c r="T6">
        <f>0.103/'No couplant'!T6</f>
        <v>6.898861352980576E-5</v>
      </c>
      <c r="U6">
        <f>0.103/'No couplant'!U6</f>
        <v>8.5406301824212272E-5</v>
      </c>
      <c r="V6">
        <f>0.103/'No couplant'!V6</f>
        <v>7.5902726602800286E-5</v>
      </c>
      <c r="W6">
        <f>0.103/'No couplant'!W6</f>
        <v>6.9313593539703896E-5</v>
      </c>
      <c r="X6">
        <f>0.103/'No couplant'!X6</f>
        <v>7.8089461713419251E-5</v>
      </c>
      <c r="Y6">
        <f>0.103/'No couplant'!Y6</f>
        <v>6.9500674763832654E-5</v>
      </c>
      <c r="Z6">
        <f>0.103/'No couplant'!Z6</f>
        <v>6.898861352980576E-5</v>
      </c>
      <c r="AA6" s="3">
        <f t="shared" si="2"/>
        <v>7.3150780955455661E-5</v>
      </c>
      <c r="AB6" s="3">
        <f t="shared" si="3"/>
        <v>5.68010380490869E-6</v>
      </c>
    </row>
    <row r="7" spans="1:28" x14ac:dyDescent="0.3">
      <c r="A7">
        <f t="shared" ref="A7:A13" si="4">A6+0.049</f>
        <v>0.14700000000000002</v>
      </c>
      <c r="B7">
        <v>4</v>
      </c>
      <c r="C7">
        <f>0.103/'No couplant'!C7</f>
        <v>7.9414032382420973E-5</v>
      </c>
      <c r="D7">
        <f>0.103/'No couplant'!D7</f>
        <v>1.03E-4</v>
      </c>
      <c r="E7">
        <f>0.103/'No couplant'!E7</f>
        <v>1.0362173038229375E-4</v>
      </c>
      <c r="F7">
        <f>0.103/'No couplant'!F7</f>
        <v>7.9291762894534258E-5</v>
      </c>
      <c r="G7">
        <f>0.103/'No couplant'!G7</f>
        <v>8.7288135593220335E-5</v>
      </c>
      <c r="H7">
        <f>0.103/'No couplant'!H7</f>
        <v>8.7809036658141514E-5</v>
      </c>
      <c r="I7">
        <f>0.103/'No couplant'!I7</f>
        <v>9.7445600756859027E-5</v>
      </c>
      <c r="J7">
        <f>0.103/'No couplant'!J7</f>
        <v>8.7585034013605432E-5</v>
      </c>
      <c r="K7">
        <f>0.103/'No couplant'!K7</f>
        <v>8.2598235765838002E-5</v>
      </c>
      <c r="L7">
        <f>0.103/'No couplant'!L7</f>
        <v>9.0271691498685356E-5</v>
      </c>
      <c r="M7" s="3">
        <f t="shared" si="0"/>
        <v>8.9832525994559869E-5</v>
      </c>
      <c r="N7" s="3">
        <f t="shared" si="1"/>
        <v>8.8774596329437643E-6</v>
      </c>
      <c r="P7">
        <v>4</v>
      </c>
      <c r="Q7">
        <f>0.103/'No couplant'!Q7</f>
        <v>9.8659003831417624E-5</v>
      </c>
      <c r="R7">
        <f>0.103/'No couplant'!R7</f>
        <v>9.8470363288718929E-5</v>
      </c>
      <c r="S7">
        <f>0.103/'No couplant'!S7</f>
        <v>1.0774058577405857E-4</v>
      </c>
      <c r="T7">
        <f>0.103/'No couplant'!T7</f>
        <v>1.0842105263157894E-4</v>
      </c>
      <c r="U7">
        <f>0.103/'No couplant'!U7</f>
        <v>1.0117878192534381E-4</v>
      </c>
      <c r="V7">
        <f>0.103/'No couplant'!V7</f>
        <v>9.1231178033658096E-5</v>
      </c>
      <c r="W7">
        <f>0.103/'No couplant'!W7</f>
        <v>9.2459605026929981E-5</v>
      </c>
      <c r="X7">
        <f>0.103/'No couplant'!X7</f>
        <v>9.8188751191611047E-5</v>
      </c>
      <c r="Y7">
        <f>0.103/'No couplant'!Y7</f>
        <v>9.8001902949571828E-5</v>
      </c>
      <c r="Z7">
        <f>0.103/'No couplant'!Z7</f>
        <v>8.9332176929748472E-5</v>
      </c>
      <c r="AA7" s="3">
        <f t="shared" si="2"/>
        <v>9.8368340158263716E-5</v>
      </c>
      <c r="AB7" s="3">
        <f t="shared" si="3"/>
        <v>6.3644891680541867E-6</v>
      </c>
    </row>
    <row r="8" spans="1:28" x14ac:dyDescent="0.3">
      <c r="A8">
        <f t="shared" si="4"/>
        <v>0.19600000000000001</v>
      </c>
      <c r="B8">
        <v>5</v>
      </c>
      <c r="C8">
        <f>0.103/'No couplant'!C8</f>
        <v>9.4582185491276402E-5</v>
      </c>
      <c r="D8">
        <f>0.103/'No couplant'!D8</f>
        <v>1.4167812929848694E-4</v>
      </c>
      <c r="E8">
        <f>0.103/'No couplant'!E8</f>
        <v>1.3222079589216945E-4</v>
      </c>
      <c r="F8">
        <f>0.103/'No couplant'!F8</f>
        <v>1.0218253968253967E-4</v>
      </c>
      <c r="G8">
        <f>0.103/'No couplant'!G8</f>
        <v>1.0167818361303059E-4</v>
      </c>
      <c r="H8">
        <f>0.103/'No couplant'!H8</f>
        <v>1.0351758793969849E-4</v>
      </c>
      <c r="I8">
        <f>0.103/'No couplant'!I8</f>
        <v>1.0269192422731805E-4</v>
      </c>
      <c r="J8">
        <f>0.103/'No couplant'!J8</f>
        <v>9.6622889305816132E-5</v>
      </c>
      <c r="K8">
        <f>0.103/'No couplant'!K8</f>
        <v>1.0629514963880288E-4</v>
      </c>
      <c r="L8">
        <f>0.103/'No couplant'!L8</f>
        <v>1.0596707818930041E-4</v>
      </c>
      <c r="M8" s="3">
        <f t="shared" si="0"/>
        <v>1.0874364632784388E-4</v>
      </c>
      <c r="N8" s="3">
        <f t="shared" si="1"/>
        <v>1.5470131871627654E-5</v>
      </c>
      <c r="P8">
        <v>5</v>
      </c>
      <c r="Q8">
        <f>0.103/'No couplant'!Q8</f>
        <v>1.057494866529774E-4</v>
      </c>
      <c r="R8">
        <f>0.103/'No couplant'!R8</f>
        <v>1.1508379888268156E-4</v>
      </c>
      <c r="S8">
        <f>0.103/'No couplant'!S8</f>
        <v>1.0718002081165452E-4</v>
      </c>
      <c r="T8">
        <f>0.103/'No couplant'!T8</f>
        <v>1.1560044893378226E-4</v>
      </c>
      <c r="U8">
        <f>0.103/'No couplant'!U8</f>
        <v>1.2484848484848484E-4</v>
      </c>
      <c r="V8">
        <f>0.103/'No couplant'!V8</f>
        <v>1.0596707818930041E-4</v>
      </c>
      <c r="W8">
        <f>0.103/'No couplant'!W8</f>
        <v>1.2350119904076738E-4</v>
      </c>
      <c r="X8">
        <f>0.103/'No couplant'!X8</f>
        <v>1.0629514963880288E-4</v>
      </c>
      <c r="Y8">
        <f>0.103/'No couplant'!Y8</f>
        <v>1.1495535714285713E-4</v>
      </c>
      <c r="Z8">
        <f>0.103/'No couplant'!Z8</f>
        <v>1.0585817060637204E-4</v>
      </c>
      <c r="AA8" s="3">
        <f t="shared" si="2"/>
        <v>1.1250391947476804E-4</v>
      </c>
      <c r="AB8" s="3">
        <f t="shared" si="3"/>
        <v>7.4161507372424528E-6</v>
      </c>
    </row>
    <row r="9" spans="1:28" x14ac:dyDescent="0.3">
      <c r="A9">
        <f t="shared" si="4"/>
        <v>0.245</v>
      </c>
      <c r="B9">
        <v>6</v>
      </c>
      <c r="C9">
        <f>0.103/'No couplant'!C9</f>
        <v>1.2515188335358445E-4</v>
      </c>
      <c r="D9">
        <f>0.103/'No couplant'!D9</f>
        <v>1.3054499366286438E-4</v>
      </c>
      <c r="E9">
        <f>0.103/'No couplant'!E9</f>
        <v>1.2988650693568726E-4</v>
      </c>
      <c r="F9">
        <f>0.103/'No couplant'!F9</f>
        <v>1.4206896551724138E-4</v>
      </c>
      <c r="G9">
        <f>0.103/'No couplant'!G9</f>
        <v>1.2607099143206854E-4</v>
      </c>
      <c r="H9">
        <f>0.103/'No couplant'!H9</f>
        <v>1.3307493540051679E-4</v>
      </c>
      <c r="I9">
        <f>0.103/'No couplant'!I9</f>
        <v>1.327319587628866E-4</v>
      </c>
      <c r="J9">
        <f>0.103/'No couplant'!J9</f>
        <v>1.3307493540051679E-4</v>
      </c>
      <c r="K9">
        <f>0.103/'No couplant'!K9</f>
        <v>1.3481675392670156E-4</v>
      </c>
      <c r="L9">
        <f>0.103/'No couplant'!L9</f>
        <v>1.4568599717114568E-4</v>
      </c>
      <c r="M9" s="3">
        <f t="shared" si="0"/>
        <v>1.3331079215632134E-4</v>
      </c>
      <c r="N9" s="3">
        <f t="shared" si="1"/>
        <v>6.4197906118979081E-6</v>
      </c>
      <c r="P9">
        <v>6</v>
      </c>
      <c r="Q9">
        <f>0.103/'No couplant'!Q9</f>
        <v>1.3624338624338624E-4</v>
      </c>
      <c r="R9">
        <f>0.103/'No couplant'!R9</f>
        <v>1.3588390501319261E-4</v>
      </c>
      <c r="S9">
        <f>0.103/'No couplant'!S9</f>
        <v>1.4305555555555556E-4</v>
      </c>
      <c r="T9">
        <f>0.103/'No couplant'!T9</f>
        <v>1.4365411436541143E-4</v>
      </c>
      <c r="U9">
        <f>0.103/'No couplant'!U9</f>
        <v>2.4759615384615385E-4</v>
      </c>
      <c r="V9">
        <f>0.103/'No couplant'!V9</f>
        <v>2.4819277108433733E-4</v>
      </c>
      <c r="W9">
        <f>0.103/'No couplant'!W9</f>
        <v>1.4285714285714284E-4</v>
      </c>
      <c r="X9">
        <f>0.103/'No couplant'!X9</f>
        <v>1.8165784832451499E-4</v>
      </c>
      <c r="Y9">
        <f>0.103/'No couplant'!Y9</f>
        <v>1.7944250871080138E-4</v>
      </c>
      <c r="Z9">
        <f>0.103/'No couplant'!Z9</f>
        <v>1.713810316139767E-4</v>
      </c>
      <c r="AA9" s="3">
        <f t="shared" si="2"/>
        <v>1.729964417614473E-4</v>
      </c>
      <c r="AB9" s="3">
        <f t="shared" si="3"/>
        <v>4.3118338371826668E-5</v>
      </c>
    </row>
    <row r="10" spans="1:28" x14ac:dyDescent="0.3">
      <c r="A10">
        <f t="shared" si="4"/>
        <v>0.29399999999999998</v>
      </c>
      <c r="B10">
        <v>7</v>
      </c>
      <c r="C10">
        <f>0.103/'No couplant'!C10</f>
        <v>1.2146226415094338E-4</v>
      </c>
      <c r="D10">
        <f>0.103/'No couplant'!D10</f>
        <v>1.5214180206794681E-4</v>
      </c>
      <c r="E10">
        <f>0.103/'No couplant'!E10</f>
        <v>2.1684210526315789E-4</v>
      </c>
      <c r="F10">
        <f>0.103/'No couplant'!F10</f>
        <v>1.3918918918918917E-4</v>
      </c>
      <c r="G10">
        <f>0.103/'No couplant'!G10</f>
        <v>1.3956639566395663E-4</v>
      </c>
      <c r="H10">
        <f>0.103/'No couplant'!H10</f>
        <v>1.3005050505050504E-4</v>
      </c>
      <c r="I10">
        <f>0.103/'No couplant'!I10</f>
        <v>1.3975576662143827E-4</v>
      </c>
      <c r="J10">
        <f>0.103/'No couplant'!J10</f>
        <v>1.3975576662143827E-4</v>
      </c>
      <c r="K10">
        <f>0.103/'No couplant'!K10</f>
        <v>1.3341968911917098E-4</v>
      </c>
      <c r="L10">
        <f>0.103/'No couplant'!L10</f>
        <v>1.3359273670557716E-4</v>
      </c>
      <c r="M10" s="3">
        <f t="shared" si="0"/>
        <v>1.4457762204533238E-4</v>
      </c>
      <c r="N10" s="3">
        <f t="shared" si="1"/>
        <v>2.6605230488219829E-5</v>
      </c>
      <c r="P10">
        <v>7</v>
      </c>
      <c r="Q10">
        <f>0.103/'No couplant'!Q10</f>
        <v>1.3290322580645161E-4</v>
      </c>
      <c r="R10">
        <f>0.103/'No couplant'!R10</f>
        <v>1.3324708926261319E-4</v>
      </c>
      <c r="S10">
        <f>0.103/'No couplant'!S10</f>
        <v>1.5350223546944857E-4</v>
      </c>
      <c r="T10">
        <f>0.103/'No couplant'!T10</f>
        <v>1.5124816446402349E-4</v>
      </c>
      <c r="U10">
        <f>0.103/'No couplant'!U10</f>
        <v>1.4285714285714284E-4</v>
      </c>
      <c r="V10">
        <f>0.103/'No couplant'!V10</f>
        <v>1.4305555555555556E-4</v>
      </c>
      <c r="W10">
        <f>0.103/'No couplant'!W10</f>
        <v>1.5419161676646706E-4</v>
      </c>
      <c r="X10">
        <f>0.103/'No couplant'!X10</f>
        <v>1.4305555555555556E-4</v>
      </c>
      <c r="Y10">
        <f>0.103/'No couplant'!Y10</f>
        <v>1.3376623376623375E-4</v>
      </c>
      <c r="Z10">
        <f>0.103/'No couplant'!Z10</f>
        <v>1.5281899109792285E-4</v>
      </c>
      <c r="AA10" s="3">
        <f t="shared" si="2"/>
        <v>1.4406458106014144E-4</v>
      </c>
      <c r="AB10" s="3">
        <f t="shared" si="3"/>
        <v>8.6346449930453768E-6</v>
      </c>
    </row>
    <row r="11" spans="1:28" x14ac:dyDescent="0.3">
      <c r="A11">
        <f t="shared" si="4"/>
        <v>0.34299999999999997</v>
      </c>
      <c r="B11">
        <v>8</v>
      </c>
      <c r="C11">
        <f>0.103/'No couplant'!C11</f>
        <v>1.4905933429811867E-4</v>
      </c>
      <c r="D11">
        <f>0.103/'No couplant'!D11</f>
        <v>2.6822916666666667E-4</v>
      </c>
      <c r="E11">
        <f>0.103/'No couplant'!E11</f>
        <v>2.5245098039215687E-4</v>
      </c>
      <c r="F11">
        <f>0.103/'No couplant'!F11</f>
        <v>1.609375E-4</v>
      </c>
      <c r="G11">
        <f>0.103/'No couplant'!G11</f>
        <v>1.5169366715758468E-4</v>
      </c>
      <c r="H11">
        <f>0.103/'No couplant'!H11</f>
        <v>1.494920174165457E-4</v>
      </c>
      <c r="I11">
        <f>0.103/'No couplant'!I11</f>
        <v>1.6068642745709828E-4</v>
      </c>
      <c r="J11">
        <f>0.103/'No couplant'!J11</f>
        <v>1.6246056782334383E-4</v>
      </c>
      <c r="K11">
        <f>0.103/'No couplant'!K11</f>
        <v>1.6349206349206349E-4</v>
      </c>
      <c r="L11">
        <f>0.103/'No couplant'!L11</f>
        <v>1.6612903225806451E-4</v>
      </c>
      <c r="M11" s="3">
        <f t="shared" si="0"/>
        <v>1.7846307569616425E-4</v>
      </c>
      <c r="N11" s="3">
        <f t="shared" si="1"/>
        <v>4.3726625129881658E-5</v>
      </c>
      <c r="P11">
        <v>8</v>
      </c>
      <c r="Q11">
        <f>0.103/'No couplant'!Q11</f>
        <v>1.6693679092382496E-4</v>
      </c>
      <c r="R11">
        <f>0.103/'No couplant'!R11</f>
        <v>1.6830065359477124E-4</v>
      </c>
      <c r="S11">
        <f>0.103/'No couplant'!S11</f>
        <v>1.7606837606837605E-4</v>
      </c>
      <c r="T11">
        <f>0.103/'No couplant'!T11</f>
        <v>1.7636986301369862E-4</v>
      </c>
      <c r="U11">
        <f>0.103/'No couplant'!U11</f>
        <v>1.6666666666666666E-4</v>
      </c>
      <c r="V11">
        <f>0.103/'No couplant'!V11</f>
        <v>1.8458781362007168E-4</v>
      </c>
      <c r="W11">
        <f>0.103/'No couplant'!W11</f>
        <v>2.4879227053140095E-4</v>
      </c>
      <c r="X11">
        <f>0.103/'No couplant'!X11</f>
        <v>1.7546848381601361E-4</v>
      </c>
      <c r="Y11">
        <f>0.103/'No couplant'!Y11</f>
        <v>1.7576791808873718E-4</v>
      </c>
      <c r="Z11">
        <f>0.103/'No couplant'!Z11</f>
        <v>1.8458781362007168E-4</v>
      </c>
      <c r="AA11" s="3">
        <f t="shared" si="2"/>
        <v>1.8235466499436326E-4</v>
      </c>
      <c r="AB11" s="3">
        <f t="shared" si="3"/>
        <v>2.4201489194531598E-5</v>
      </c>
    </row>
    <row r="12" spans="1:28" x14ac:dyDescent="0.3">
      <c r="A12">
        <f t="shared" si="4"/>
        <v>0.39199999999999996</v>
      </c>
      <c r="B12">
        <v>9</v>
      </c>
      <c r="C12">
        <f>0.103/'No couplant'!C12</f>
        <v>1.694078947368421E-4</v>
      </c>
      <c r="D12">
        <f>0.103/'No couplant'!D12</f>
        <v>2.4759615384615385E-4</v>
      </c>
      <c r="E12">
        <f>0.103/'No couplant'!E12</f>
        <v>2.2637362637362637E-4</v>
      </c>
      <c r="F12">
        <f>0.103/'No couplant'!F12</f>
        <v>2.5060827250608273E-4</v>
      </c>
      <c r="G12">
        <f>0.103/'No couplant'!G12</f>
        <v>2.654639175257732E-4</v>
      </c>
      <c r="H12">
        <f>0.103/'No couplant'!H12</f>
        <v>2.8374655647382918E-4</v>
      </c>
      <c r="I12">
        <f>0.103/'No couplant'!I12</f>
        <v>2.5307125307125303E-4</v>
      </c>
      <c r="J12">
        <f>0.103/'No couplant'!J12</f>
        <v>2.7688172043010753E-4</v>
      </c>
      <c r="K12">
        <f>0.103/'No couplant'!K12</f>
        <v>2.7688172043010753E-4</v>
      </c>
      <c r="L12">
        <f>0.103/'No couplant'!L12</f>
        <v>2.7688172043010753E-4</v>
      </c>
      <c r="M12" s="3">
        <f t="shared" si="0"/>
        <v>2.5269128358238835E-4</v>
      </c>
      <c r="N12" s="3">
        <f t="shared" si="1"/>
        <v>3.4225213990737461E-5</v>
      </c>
      <c r="P12">
        <v>9</v>
      </c>
      <c r="Q12">
        <f>0.103/'No couplant'!Q12</f>
        <v>1.7166666666666665E-4</v>
      </c>
      <c r="R12">
        <f>0.103/'No couplant'!R12</f>
        <v>1.7081260364842454E-4</v>
      </c>
      <c r="S12">
        <f>0.103/'No couplant'!S12</f>
        <v>1.8006993006993005E-4</v>
      </c>
      <c r="T12">
        <f>0.103/'No couplant'!T12</f>
        <v>1.7850953206239168E-4</v>
      </c>
      <c r="U12">
        <f>0.103/'No couplant'!U12</f>
        <v>1.7081260364842454E-4</v>
      </c>
      <c r="V12">
        <f>0.103/'No couplant'!V12</f>
        <v>1.7850953206239168E-4</v>
      </c>
      <c r="W12">
        <f>0.103/'No couplant'!W12</f>
        <v>1.7975567190226874E-4</v>
      </c>
      <c r="X12">
        <f>0.103/'No couplant'!X12</f>
        <v>1.7166666666666665E-4</v>
      </c>
      <c r="Y12">
        <f>0.103/'No couplant'!Y12</f>
        <v>1.7944250871080138E-4</v>
      </c>
      <c r="Z12">
        <f>0.103/'No couplant'!Z12</f>
        <v>1.807017543859649E-4</v>
      </c>
      <c r="AA12" s="3">
        <f t="shared" si="2"/>
        <v>1.7619474698239308E-4</v>
      </c>
      <c r="AB12" s="3">
        <f t="shared" si="3"/>
        <v>4.3232796011382059E-6</v>
      </c>
    </row>
    <row r="13" spans="1:28" x14ac:dyDescent="0.3">
      <c r="A13">
        <f t="shared" si="4"/>
        <v>0.44099999999999995</v>
      </c>
      <c r="B13">
        <v>10</v>
      </c>
      <c r="E13">
        <f>0.103/'No couplant'!E13</f>
        <v>1.9619047619047619E-4</v>
      </c>
      <c r="F13">
        <f>0.103/'No couplant'!F13</f>
        <v>3.2698412698412699E-4</v>
      </c>
      <c r="G13">
        <f>0.103/'No couplant'!G13</f>
        <v>2.4819277108433733E-4</v>
      </c>
      <c r="H13">
        <f>0.103/'No couplant'!H13</f>
        <v>2.2687224669603524E-4</v>
      </c>
      <c r="I13">
        <f>0.103/'No couplant'!I13</f>
        <v>2.2687224669603524E-4</v>
      </c>
      <c r="J13">
        <f>0.103/'No couplant'!J13</f>
        <v>2.2737306843267108E-4</v>
      </c>
      <c r="K13">
        <f>0.103/'No couplant'!K13</f>
        <v>3.0029154518950438E-4</v>
      </c>
      <c r="L13">
        <f>0.103/'No couplant'!L13</f>
        <v>2.5121951219512194E-4</v>
      </c>
      <c r="M13" s="3">
        <f t="shared" si="0"/>
        <v>2.5049949918353853E-4</v>
      </c>
      <c r="N13" s="3">
        <f t="shared" si="1"/>
        <v>4.2988007374926864E-5</v>
      </c>
      <c r="P13">
        <v>10</v>
      </c>
      <c r="Q13">
        <f>0.103/'No couplant'!Q13</f>
        <v>1.9324577861163226E-4</v>
      </c>
      <c r="R13">
        <f>0.103/'No couplant'!R13</f>
        <v>1.8525179856115106E-4</v>
      </c>
      <c r="S13">
        <f>0.103/'No couplant'!S13</f>
        <v>1.8727272727272725E-4</v>
      </c>
      <c r="T13">
        <f>0.103/'No couplant'!T13</f>
        <v>1.9433962264150942E-4</v>
      </c>
      <c r="U13">
        <f>0.103/'No couplant'!U13</f>
        <v>1.8558558558558558E-4</v>
      </c>
      <c r="V13">
        <f>0.103/'No couplant'!V13</f>
        <v>1.9507575757575756E-4</v>
      </c>
      <c r="W13">
        <f>0.103/'No couplant'!W13</f>
        <v>2.0156555772994129E-4</v>
      </c>
      <c r="X13">
        <f>0.103/'No couplant'!X13</f>
        <v>1.9288389513108612E-4</v>
      </c>
      <c r="Y13">
        <f>0.103/'No couplant'!Y13</f>
        <v>1.9360902255639097E-4</v>
      </c>
      <c r="Z13">
        <f>0.103/'No couplant'!Z13</f>
        <v>1.9324577861163226E-4</v>
      </c>
      <c r="AA13" s="3">
        <f t="shared" si="2"/>
        <v>1.9220755242774137E-4</v>
      </c>
      <c r="AB13" s="3">
        <f t="shared" si="3"/>
        <v>4.9610418777712453E-6</v>
      </c>
    </row>
    <row r="18" spans="2:28" x14ac:dyDescent="0.3">
      <c r="C18" s="4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Q18" s="4" t="s">
        <v>3</v>
      </c>
      <c r="R18" s="4"/>
      <c r="S18" s="4"/>
      <c r="T18" s="4"/>
      <c r="U18" s="4"/>
      <c r="V18" s="4"/>
      <c r="W18" s="4"/>
      <c r="X18" s="4"/>
      <c r="Y18" s="4"/>
      <c r="Z18" s="4"/>
    </row>
    <row r="19" spans="2:28" x14ac:dyDescent="0.3">
      <c r="C19" s="4" t="s">
        <v>0</v>
      </c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Q19" s="4" t="s">
        <v>1</v>
      </c>
      <c r="R19" s="4"/>
      <c r="S19" s="4"/>
      <c r="T19" s="4"/>
      <c r="U19" s="4"/>
      <c r="V19" s="4"/>
      <c r="W19" s="4"/>
      <c r="X19" s="4"/>
      <c r="Y19" s="4"/>
      <c r="Z19" s="4"/>
    </row>
    <row r="20" spans="2:28" x14ac:dyDescent="0.3"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 t="s">
        <v>8</v>
      </c>
      <c r="N20" t="s">
        <v>9</v>
      </c>
      <c r="Q20">
        <v>1</v>
      </c>
      <c r="R20">
        <v>2</v>
      </c>
      <c r="S20">
        <v>3</v>
      </c>
      <c r="T20">
        <v>4</v>
      </c>
      <c r="U20">
        <v>5</v>
      </c>
      <c r="V20">
        <v>6</v>
      </c>
      <c r="W20">
        <v>7</v>
      </c>
      <c r="X20">
        <v>8</v>
      </c>
      <c r="Y20">
        <v>9</v>
      </c>
      <c r="Z20">
        <v>10</v>
      </c>
      <c r="AA20" t="s">
        <v>8</v>
      </c>
      <c r="AB20" t="s">
        <v>9</v>
      </c>
    </row>
    <row r="21" spans="2:28" x14ac:dyDescent="0.3">
      <c r="B21">
        <v>1</v>
      </c>
      <c r="C21">
        <f>0.103/'No couplant'!C21</f>
        <v>3.9297977871041587E-5</v>
      </c>
      <c r="D21">
        <f>0.103/'No couplant'!D21</f>
        <v>5.5406132329209247E-5</v>
      </c>
      <c r="E21">
        <f>0.103/'No couplant'!E21</f>
        <v>4.8607833883907499E-5</v>
      </c>
      <c r="F21">
        <f>0.103/'No couplant'!F21</f>
        <v>4.7509225092250918E-5</v>
      </c>
      <c r="G21">
        <f>0.103/'No couplant'!G21</f>
        <v>5.5198285101822077E-5</v>
      </c>
      <c r="H21">
        <f>0.103/'No couplant'!H21</f>
        <v>4.7010497489730711E-5</v>
      </c>
      <c r="I21">
        <f>0.103/'No couplant'!I21</f>
        <v>4.8907882241215573E-5</v>
      </c>
      <c r="J21">
        <f>0.103/'No couplant'!J21</f>
        <v>5.549568965517241E-5</v>
      </c>
      <c r="K21">
        <f>0.103/'No couplant'!K21</f>
        <v>5.5198285101822077E-5</v>
      </c>
      <c r="L21">
        <f>0.103/'No couplant'!L21</f>
        <v>5.4991991457554723E-5</v>
      </c>
      <c r="M21" s="3">
        <f>AVERAGE(C21:L21)</f>
        <v>5.076238002237268E-5</v>
      </c>
      <c r="N21" s="3">
        <f>STDEV(C21:L21)</f>
        <v>5.4302257321225562E-6</v>
      </c>
      <c r="P21">
        <v>1</v>
      </c>
      <c r="Q21">
        <f>0.103/'No couplant'!Q21</f>
        <v>6.3895781637717113E-5</v>
      </c>
      <c r="R21">
        <f>0.103/'No couplant'!R21</f>
        <v>6.3190184049079752E-5</v>
      </c>
      <c r="S21">
        <f>0.103/'No couplant'!S21</f>
        <v>6.3384615384615378E-5</v>
      </c>
      <c r="T21">
        <f>0.103/'No couplant'!T21</f>
        <v>5.5109684323167465E-5</v>
      </c>
      <c r="U21">
        <f>0.103/'No couplant'!U21</f>
        <v>5.5287171229200213E-5</v>
      </c>
      <c r="V21">
        <f>0.103/'No couplant'!V21</f>
        <v>5.6593406593406593E-5</v>
      </c>
      <c r="W21">
        <f>0.103/'No couplant'!W21</f>
        <v>5.549568965517241E-5</v>
      </c>
      <c r="X21">
        <f>0.103/'No couplant'!X21</f>
        <v>5.4699946893255441E-5</v>
      </c>
      <c r="Y21">
        <f>0.103/'No couplant'!Y21</f>
        <v>5.6500274273176081E-5</v>
      </c>
      <c r="Z21">
        <f>0.103/'No couplant'!Z21</f>
        <v>5.478723404255319E-5</v>
      </c>
      <c r="AA21" s="3">
        <f>AVERAGE(Q21:Z21)</f>
        <v>5.7894398808134355E-5</v>
      </c>
      <c r="AB21" s="3">
        <f>STDEV(Q21:Z21)</f>
        <v>3.9158602167259493E-6</v>
      </c>
    </row>
    <row r="22" spans="2:28" x14ac:dyDescent="0.3">
      <c r="B22">
        <v>2</v>
      </c>
      <c r="C22">
        <f>0.103/'No couplant'!C22</f>
        <v>5.3701772679874869E-5</v>
      </c>
      <c r="D22">
        <f>0.103/'No couplant'!D22</f>
        <v>5.4210526315789471E-5</v>
      </c>
      <c r="E22">
        <f>0.103/'No couplant'!E22</f>
        <v>6.4294631710362044E-5</v>
      </c>
      <c r="F22">
        <f>0.103/'No couplant'!F22</f>
        <v>5.4011536444677499E-5</v>
      </c>
      <c r="G22">
        <f>0.103/'No couplant'!G22</f>
        <v>5.4699946893255441E-5</v>
      </c>
      <c r="H22">
        <f>0.103/'No couplant'!H22</f>
        <v>4.6501128668171557E-5</v>
      </c>
      <c r="I22">
        <f>0.103/'No couplant'!I22</f>
        <v>5.4410987849973584E-5</v>
      </c>
      <c r="J22">
        <f>0.103/'No couplant'!J22</f>
        <v>5.4497354497354496E-5</v>
      </c>
      <c r="K22">
        <f>0.103/'No couplant'!K22</f>
        <v>4.5696539485359357E-5</v>
      </c>
      <c r="L22">
        <f>0.103/'No couplant'!L22</f>
        <v>5.3701772679874869E-5</v>
      </c>
      <c r="M22" s="3">
        <f t="shared" ref="M22:M30" si="5">AVERAGE(C22:L22)</f>
        <v>5.357261972246932E-5</v>
      </c>
      <c r="N22" s="3">
        <f t="shared" ref="N22:N30" si="6">STDEV(C22:L22)</f>
        <v>5.0603245663984477E-6</v>
      </c>
      <c r="P22">
        <v>2</v>
      </c>
      <c r="Q22">
        <f>0.103/'No couplant'!Q22</f>
        <v>5.2712384851586484E-5</v>
      </c>
      <c r="R22">
        <f>0.103/'No couplant'!R22</f>
        <v>5.3814002089864154E-5</v>
      </c>
      <c r="S22">
        <f>0.103/'No couplant'!S22</f>
        <v>5.3312629399585917E-5</v>
      </c>
      <c r="T22">
        <f>0.103/'No couplant'!T22</f>
        <v>6.2310949788263762E-5</v>
      </c>
      <c r="U22">
        <f>0.103/'No couplant'!U22</f>
        <v>5.4296257248286763E-5</v>
      </c>
      <c r="V22">
        <f>0.103/'No couplant'!V22</f>
        <v>5.4210526315789471E-5</v>
      </c>
      <c r="W22">
        <f>0.103/'No couplant'!W22</f>
        <v>5.558553696708041E-5</v>
      </c>
      <c r="X22">
        <f>0.103/'No couplant'!X22</f>
        <v>5.3701772679874869E-5</v>
      </c>
      <c r="Y22">
        <f>0.103/'No couplant'!Y22</f>
        <v>7.1083505866114551E-5</v>
      </c>
      <c r="Z22">
        <f>0.103/'No couplant'!Z22</f>
        <v>6.1899038461538463E-5</v>
      </c>
      <c r="AA22" s="3">
        <f t="shared" ref="AA22:AA30" si="7">AVERAGE(Q22:Z22)</f>
        <v>5.7292660366798482E-5</v>
      </c>
      <c r="AB22" s="3">
        <f t="shared" ref="AB22:AB30" si="8">STDEV(Q22:Z22)</f>
        <v>5.9609537622131016E-6</v>
      </c>
    </row>
    <row r="23" spans="2:28" x14ac:dyDescent="0.3">
      <c r="B23">
        <v>3</v>
      </c>
      <c r="C23">
        <f>0.103/'No couplant'!C23</f>
        <v>4.6002679767753457E-5</v>
      </c>
      <c r="D23">
        <f>0.103/'No couplant'!D23</f>
        <v>5.2793439261916962E-5</v>
      </c>
      <c r="E23">
        <f>0.103/'No couplant'!E23</f>
        <v>5.2204764318297004E-5</v>
      </c>
      <c r="F23">
        <f>0.103/'No couplant'!F23</f>
        <v>5.3506493506493503E-5</v>
      </c>
      <c r="G23">
        <f>0.103/'No couplant'!G23</f>
        <v>4.4608055435253356E-5</v>
      </c>
      <c r="H23">
        <f>0.103/'No couplant'!H23</f>
        <v>4.4608055435253356E-5</v>
      </c>
      <c r="I23">
        <f>0.103/'No couplant'!I23</f>
        <v>5.3590010405827262E-5</v>
      </c>
      <c r="J23">
        <f>0.103/'No couplant'!J23</f>
        <v>5.2901900359527474E-5</v>
      </c>
      <c r="K23">
        <f>0.103/'No couplant'!K23</f>
        <v>5.2793439261916962E-5</v>
      </c>
      <c r="L23">
        <f>0.103/'No couplant'!L23</f>
        <v>5.2497451580020382E-5</v>
      </c>
      <c r="M23" s="3">
        <f t="shared" si="5"/>
        <v>5.055062893322597E-5</v>
      </c>
      <c r="N23" s="3">
        <f t="shared" si="6"/>
        <v>3.8210285443719751E-6</v>
      </c>
      <c r="P23">
        <v>3</v>
      </c>
      <c r="Q23">
        <f>0.103/'No couplant'!Q23</f>
        <v>6.130952380952381E-5</v>
      </c>
      <c r="R23">
        <f>0.103/'No couplant'!R23</f>
        <v>6.0695344725987035E-5</v>
      </c>
      <c r="S23">
        <f>0.103/'No couplant'!S23</f>
        <v>6.2996941896024464E-5</v>
      </c>
      <c r="T23">
        <f>0.103/'No couplant'!T23</f>
        <v>5.2712384851586484E-5</v>
      </c>
      <c r="U23">
        <f>0.103/'No couplant'!U23</f>
        <v>5.3701772679874869E-5</v>
      </c>
      <c r="V23">
        <f>0.103/'No couplant'!V23</f>
        <v>5.2204764318297004E-5</v>
      </c>
      <c r="W23">
        <f>0.103/'No couplant'!W23</f>
        <v>5.2604698672114399E-5</v>
      </c>
      <c r="X23">
        <f>0.103/'No couplant'!X23</f>
        <v>5.1810865191146876E-5</v>
      </c>
      <c r="Y23">
        <f>0.103/'No couplant'!Y23</f>
        <v>7.0115724982981623E-5</v>
      </c>
      <c r="Z23">
        <f>0.103/'No couplant'!Z23</f>
        <v>6.1200237670825901E-5</v>
      </c>
      <c r="AA23" s="3">
        <f t="shared" si="7"/>
        <v>5.7935225879836252E-5</v>
      </c>
      <c r="AB23" s="3">
        <f t="shared" si="8"/>
        <v>6.2147733511642445E-6</v>
      </c>
    </row>
    <row r="24" spans="2:28" x14ac:dyDescent="0.3">
      <c r="B24">
        <v>4</v>
      </c>
      <c r="C24">
        <f>0.103/'No couplant'!C24</f>
        <v>6.0588235294117642E-5</v>
      </c>
      <c r="D24">
        <f>0.103/'No couplant'!D24</f>
        <v>4.5175438596491228E-4</v>
      </c>
      <c r="E24">
        <f>0.103/'No couplant'!E24</f>
        <v>5.2793439261916962E-5</v>
      </c>
      <c r="F24">
        <f>0.103/'No couplant'!F24</f>
        <v>1.0542476970317297E-4</v>
      </c>
      <c r="G24">
        <f>0.103/'No couplant'!G24</f>
        <v>9.8753595397890693E-5</v>
      </c>
      <c r="H24">
        <f>0.103/'No couplant'!H24</f>
        <v>5.2310817673946163E-5</v>
      </c>
      <c r="I24">
        <f>0.103/'No couplant'!I24</f>
        <v>1.2972292191435768E-4</v>
      </c>
      <c r="J24">
        <f>0.103/'No couplant'!J24</f>
        <v>6.1713600958657875E-5</v>
      </c>
      <c r="K24">
        <f>0.103/'No couplant'!K24</f>
        <v>5.2310817673946163E-5</v>
      </c>
      <c r="L24">
        <f>0.103/'No couplant'!L24</f>
        <v>5.2204764318297004E-5</v>
      </c>
      <c r="M24" s="3">
        <f t="shared" si="5"/>
        <v>1.1175773481612156E-4</v>
      </c>
      <c r="N24" s="3">
        <f t="shared" si="6"/>
        <v>1.2263026371287777E-4</v>
      </c>
      <c r="P24">
        <v>4</v>
      </c>
      <c r="Q24">
        <f>0.103/'No couplant'!Q24</f>
        <v>5.2390640895218716E-5</v>
      </c>
      <c r="R24">
        <f>0.103/'No couplant'!R24</f>
        <v>5.0990099009900991E-5</v>
      </c>
      <c r="S24">
        <f>0.103/'No couplant'!S24</f>
        <v>5.188916876574307E-5</v>
      </c>
      <c r="T24">
        <f>0.103/'No couplant'!T24</f>
        <v>5.2310817673946163E-5</v>
      </c>
      <c r="U24">
        <f>0.103/'No couplant'!U24</f>
        <v>5.981416957026713E-5</v>
      </c>
      <c r="V24">
        <f>0.103/'No couplant'!V24</f>
        <v>5.2204764318297004E-5</v>
      </c>
      <c r="W24">
        <f>0.103/'No couplant'!W24</f>
        <v>5.2604698672114399E-5</v>
      </c>
      <c r="X24">
        <f>0.103/'No couplant'!X24</f>
        <v>5.2204764318297004E-5</v>
      </c>
      <c r="Y24">
        <f>0.103/'No couplant'!Y24</f>
        <v>5.139720558882235E-5</v>
      </c>
      <c r="Z24">
        <f>0.103/'No couplant'!Z24</f>
        <v>6.9500674763832654E-5</v>
      </c>
      <c r="AA24" s="3">
        <f t="shared" si="7"/>
        <v>5.4530700357643937E-5</v>
      </c>
      <c r="AB24" s="3">
        <f t="shared" si="8"/>
        <v>5.8250864581718106E-6</v>
      </c>
    </row>
    <row r="25" spans="2:28" x14ac:dyDescent="0.3">
      <c r="B25">
        <v>5</v>
      </c>
      <c r="C25">
        <f>0.103/'No couplant'!C25</f>
        <v>4.4802087864288818E-5</v>
      </c>
      <c r="D25">
        <f>0.103/'No couplant'!D25</f>
        <v>4.4704861111111112E-5</v>
      </c>
      <c r="E25">
        <f>0.103/'No couplant'!E25</f>
        <v>5.188916876574307E-5</v>
      </c>
      <c r="F25">
        <f>0.103/'No couplant'!F25</f>
        <v>5.2310817673946163E-5</v>
      </c>
      <c r="G25">
        <f>0.103/'No couplant'!G25</f>
        <v>5.3092783505154635E-5</v>
      </c>
      <c r="H25">
        <f>0.103/'No couplant'!H25</f>
        <v>5.4011536444677499E-5</v>
      </c>
      <c r="I25">
        <f>0.103/'No couplant'!I25</f>
        <v>5.2310817673946163E-5</v>
      </c>
      <c r="J25">
        <f>0.103/'No couplant'!J25</f>
        <v>5.1810865191146876E-5</v>
      </c>
      <c r="K25">
        <f>0.103/'No couplant'!K25</f>
        <v>3.610234840518752E-5</v>
      </c>
      <c r="L25">
        <f>0.103/'No couplant'!L25</f>
        <v>5.1603206412825648E-5</v>
      </c>
      <c r="M25" s="3">
        <f t="shared" si="5"/>
        <v>4.9263849304802741E-5</v>
      </c>
      <c r="N25" s="3">
        <f t="shared" si="6"/>
        <v>5.6621382011751744E-6</v>
      </c>
      <c r="P25">
        <v>5</v>
      </c>
      <c r="Q25">
        <f>0.103/'No couplant'!Q25</f>
        <v>5.3010808028821407E-5</v>
      </c>
      <c r="R25">
        <f>0.103/'No couplant'!R25</f>
        <v>5.4210526315789471E-5</v>
      </c>
      <c r="S25">
        <f>0.103/'No couplant'!S25</f>
        <v>5.188916876574307E-5</v>
      </c>
      <c r="T25">
        <f>0.103/'No couplant'!T25</f>
        <v>5.3010808028821407E-5</v>
      </c>
      <c r="U25">
        <f>0.103/'No couplant'!U25</f>
        <v>5.9988351776354101E-5</v>
      </c>
      <c r="V25">
        <f>0.103/'No couplant'!V25</f>
        <v>5.2497451580020382E-5</v>
      </c>
      <c r="W25">
        <f>0.103/'No couplant'!W25</f>
        <v>5.2497451580020382E-5</v>
      </c>
      <c r="X25">
        <f>0.103/'No couplant'!X25</f>
        <v>6.1200237670825901E-5</v>
      </c>
      <c r="Y25">
        <f>0.103/'No couplant'!Y25</f>
        <v>5.2310817673946163E-5</v>
      </c>
      <c r="Z25">
        <f>0.103/'No couplant'!Z25</f>
        <v>5.3010808028821407E-5</v>
      </c>
      <c r="AA25" s="3">
        <f t="shared" si="7"/>
        <v>5.4362642944916368E-5</v>
      </c>
      <c r="AB25" s="3">
        <f t="shared" si="8"/>
        <v>3.3531536233302289E-6</v>
      </c>
    </row>
    <row r="26" spans="2:28" x14ac:dyDescent="0.3">
      <c r="B26">
        <v>6</v>
      </c>
      <c r="C26">
        <f>0.103/'No couplant'!C26</f>
        <v>3.6602700781805259E-5</v>
      </c>
      <c r="D26">
        <f>0.103/'No couplant'!D26</f>
        <v>5.1993942453306411E-5</v>
      </c>
      <c r="E26">
        <f>0.103/'No couplant'!E26</f>
        <v>4.3607112616426754E-5</v>
      </c>
      <c r="F26">
        <f>0.103/'No couplant'!F26</f>
        <v>5.0990099009900991E-5</v>
      </c>
      <c r="G26">
        <f>0.103/'No couplant'!G26</f>
        <v>5.2099140111279712E-5</v>
      </c>
      <c r="H26">
        <f>0.103/'No couplant'!H26</f>
        <v>5.188916876574307E-5</v>
      </c>
      <c r="I26">
        <f>0.103/'No couplant'!I26</f>
        <v>4.3904518329070757E-5</v>
      </c>
      <c r="J26">
        <f>0.103/'No couplant'!J26</f>
        <v>5.188916876574307E-5</v>
      </c>
      <c r="K26">
        <f>0.103/'No couplant'!K26</f>
        <v>4.3607112616426754E-5</v>
      </c>
      <c r="L26">
        <f>0.103/'No couplant'!L26</f>
        <v>5.129482071713147E-5</v>
      </c>
      <c r="M26" s="3">
        <f t="shared" si="5"/>
        <v>4.7787778416683428E-5</v>
      </c>
      <c r="N26" s="3">
        <f t="shared" si="6"/>
        <v>5.453014127856038E-6</v>
      </c>
      <c r="P26">
        <v>6</v>
      </c>
      <c r="Q26">
        <f>0.103/'No couplant'!Q26</f>
        <v>6.0588235294117642E-5</v>
      </c>
      <c r="R26">
        <f>0.103/'No couplant'!R26</f>
        <v>5.2310817673946163E-5</v>
      </c>
      <c r="S26">
        <f>0.103/'No couplant'!S26</f>
        <v>5.078895463510848E-5</v>
      </c>
      <c r="T26">
        <f>0.103/'No couplant'!T26</f>
        <v>5.3010808028821407E-5</v>
      </c>
      <c r="U26">
        <f>0.103/'No couplant'!U26</f>
        <v>5.1091269841269835E-5</v>
      </c>
      <c r="V26">
        <f>0.103/'No couplant'!V26</f>
        <v>4.4092465753424656E-5</v>
      </c>
      <c r="W26">
        <f>0.103/'No couplant'!W26</f>
        <v>5.1091269841269835E-5</v>
      </c>
      <c r="X26">
        <f>0.103/'No couplant'!X26</f>
        <v>5.9503177354130557E-5</v>
      </c>
      <c r="Y26">
        <f>0.103/'No couplant'!Y26</f>
        <v>4.3204697986577182E-5</v>
      </c>
      <c r="Z26">
        <f>0.103/'No couplant'!Z26</f>
        <v>5.1499999999999998E-5</v>
      </c>
      <c r="AA26" s="3">
        <f t="shared" si="7"/>
        <v>5.1718169640866575E-5</v>
      </c>
      <c r="AB26" s="3">
        <f t="shared" si="8"/>
        <v>5.5139636893337352E-6</v>
      </c>
    </row>
    <row r="27" spans="2:28" x14ac:dyDescent="0.3">
      <c r="B27">
        <v>7</v>
      </c>
      <c r="C27">
        <f>0.103/'No couplant'!C27</f>
        <v>4.4206008583690985E-5</v>
      </c>
      <c r="D27">
        <f>0.103/'No couplant'!D27</f>
        <v>4.3998291328492093E-5</v>
      </c>
      <c r="E27">
        <f>0.103/'No couplant'!E27</f>
        <v>5.1706827309236948E-5</v>
      </c>
      <c r="F27">
        <f>0.103/'No couplant'!F27</f>
        <v>3.6395759717314489E-5</v>
      </c>
      <c r="G27">
        <f>0.103/'No couplant'!G27</f>
        <v>4.3204697986577182E-5</v>
      </c>
      <c r="H27">
        <f>0.103/'No couplant'!H27</f>
        <v>5.1810865191146876E-5</v>
      </c>
      <c r="I27">
        <f>0.103/'No couplant'!I27</f>
        <v>3.5801181786583242E-5</v>
      </c>
      <c r="J27">
        <f>0.103/'No couplant'!J27</f>
        <v>4.309623430962343E-5</v>
      </c>
      <c r="K27">
        <f>0.103/'No couplant'!K27</f>
        <v>4.2898792169929197E-5</v>
      </c>
      <c r="L27">
        <f>0.103/'No couplant'!L27</f>
        <v>4.309623430962343E-5</v>
      </c>
      <c r="M27" s="3">
        <f t="shared" si="5"/>
        <v>4.3621489269221784E-5</v>
      </c>
      <c r="N27" s="3">
        <f t="shared" si="6"/>
        <v>5.2444508252785012E-6</v>
      </c>
      <c r="P27">
        <v>7</v>
      </c>
      <c r="Q27">
        <f>0.103/'No couplant'!Q27</f>
        <v>5.1603206412825648E-5</v>
      </c>
      <c r="R27">
        <f>0.103/'No couplant'!R27</f>
        <v>5.129482071713147E-5</v>
      </c>
      <c r="S27">
        <f>0.103/'No couplant'!S27</f>
        <v>5.9883720930232554E-5</v>
      </c>
      <c r="T27">
        <f>0.103/'No couplant'!T27</f>
        <v>5.9710144927536229E-5</v>
      </c>
      <c r="U27">
        <f>0.103/'No couplant'!U27</f>
        <v>5.078895463510848E-5</v>
      </c>
      <c r="V27">
        <f>0.103/'No couplant'!V27</f>
        <v>5.1192842942345923E-5</v>
      </c>
      <c r="W27">
        <f>0.103/'No couplant'!W27</f>
        <v>5.129482071713147E-5</v>
      </c>
      <c r="X27">
        <f>0.103/'No couplant'!X27</f>
        <v>6.1492537313432828E-5</v>
      </c>
      <c r="Y27">
        <f>0.103/'No couplant'!Y27</f>
        <v>5.1192842942345923E-5</v>
      </c>
      <c r="Z27">
        <f>0.103/'No couplant'!Z27</f>
        <v>5.1499999999999998E-5</v>
      </c>
      <c r="AA27" s="3">
        <f t="shared" si="7"/>
        <v>5.3995389153809058E-5</v>
      </c>
      <c r="AB27" s="3">
        <f t="shared" si="8"/>
        <v>4.4229642285712696E-6</v>
      </c>
    </row>
    <row r="28" spans="2:28" x14ac:dyDescent="0.3">
      <c r="B28">
        <v>8</v>
      </c>
      <c r="C28">
        <f>0.103/'No couplant'!C28</f>
        <v>5.0391389432485323E-5</v>
      </c>
      <c r="D28">
        <f>0.103/'No couplant'!D28</f>
        <v>3.6001398112548058E-5</v>
      </c>
      <c r="E28">
        <f>0.103/'No couplant'!E28</f>
        <v>4.3496621621621621E-5</v>
      </c>
      <c r="F28">
        <f>0.103/'No couplant'!F28</f>
        <v>4.4206008583690985E-5</v>
      </c>
      <c r="G28">
        <f>0.103/'No couplant'!G28</f>
        <v>5.1192842942345923E-5</v>
      </c>
      <c r="H28">
        <f>0.103/'No couplant'!H28</f>
        <v>4.4396551724137927E-5</v>
      </c>
      <c r="I28">
        <f>0.103/'No couplant'!I28</f>
        <v>4.3607112616426754E-5</v>
      </c>
      <c r="J28">
        <f>0.103/'No couplant'!J28</f>
        <v>5.0391389432485323E-5</v>
      </c>
      <c r="K28">
        <f>0.103/'No couplant'!K28</f>
        <v>4.3496621621621621E-5</v>
      </c>
      <c r="L28">
        <f>0.103/'No couplant'!L28</f>
        <v>3.5298149417409184E-5</v>
      </c>
      <c r="M28" s="3">
        <f t="shared" si="5"/>
        <v>4.4247808550477268E-5</v>
      </c>
      <c r="N28" s="3">
        <f t="shared" si="6"/>
        <v>5.5114354368762214E-6</v>
      </c>
      <c r="P28">
        <v>8</v>
      </c>
      <c r="Q28">
        <f>0.103/'No couplant'!Q28</f>
        <v>5.1810865191146876E-5</v>
      </c>
      <c r="R28">
        <f>0.103/'No couplant'!R28</f>
        <v>5.1499999999999998E-5</v>
      </c>
      <c r="S28">
        <f>0.103/'No couplant'!S28</f>
        <v>6.009334889148191E-5</v>
      </c>
      <c r="T28">
        <f>0.103/'No couplant'!T28</f>
        <v>5.1091269841269835E-5</v>
      </c>
      <c r="U28">
        <f>0.103/'No couplant'!U28</f>
        <v>5.139720558882235E-5</v>
      </c>
      <c r="V28">
        <f>0.103/'No couplant'!V28</f>
        <v>5.0194931773879137E-5</v>
      </c>
      <c r="W28">
        <f>0.103/'No couplant'!W28</f>
        <v>5.1192842942345923E-5</v>
      </c>
      <c r="X28">
        <f>0.103/'No couplant'!X28</f>
        <v>5.0889328063241103E-5</v>
      </c>
      <c r="Y28">
        <f>0.103/'No couplant'!Y28</f>
        <v>5.0889328063241103E-5</v>
      </c>
      <c r="Z28">
        <f>0.103/'No couplant'!Z28</f>
        <v>5.139720558882235E-5</v>
      </c>
      <c r="AA28" s="3">
        <f t="shared" si="7"/>
        <v>5.2045632594425065E-5</v>
      </c>
      <c r="AB28" s="3">
        <f t="shared" si="8"/>
        <v>2.861559709571589E-6</v>
      </c>
    </row>
    <row r="29" spans="2:28" x14ac:dyDescent="0.3">
      <c r="B29">
        <v>9</v>
      </c>
      <c r="C29">
        <f>0.103/'No couplant'!C29</f>
        <v>5.1091269841269835E-5</v>
      </c>
      <c r="D29">
        <f>0.103/'No couplant'!D29</f>
        <v>3.5395189003436426E-5</v>
      </c>
      <c r="E29">
        <f>0.103/'No couplant'!E29</f>
        <v>4.8108360579168609E-5</v>
      </c>
      <c r="F29">
        <f>0.103/'No couplant'!F29</f>
        <v>3.6001398112548058E-5</v>
      </c>
      <c r="G29">
        <f>0.103/'No couplant'!G29</f>
        <v>4.2491749174917487E-5</v>
      </c>
      <c r="H29">
        <f>0.103/'No couplant'!H29</f>
        <v>5.1192842942345923E-5</v>
      </c>
      <c r="I29">
        <f>0.103/'No couplant'!I29</f>
        <v>3.5395189003436426E-5</v>
      </c>
      <c r="J29">
        <f>0.103/'No couplant'!J29</f>
        <v>5.1810865191146876E-5</v>
      </c>
      <c r="K29">
        <f>0.103/'No couplant'!K29</f>
        <v>4.3006263048016699E-5</v>
      </c>
      <c r="L29">
        <f>0.103/'No couplant'!L29</f>
        <v>9.599254426840633E-5</v>
      </c>
      <c r="M29" s="3">
        <f t="shared" si="5"/>
        <v>4.9048567116469266E-5</v>
      </c>
      <c r="N29" s="3">
        <f t="shared" si="6"/>
        <v>1.7775079964980782E-5</v>
      </c>
      <c r="P29">
        <v>9</v>
      </c>
      <c r="Q29">
        <f>0.103/'No couplant'!Q29</f>
        <v>5.1706827309236948E-5</v>
      </c>
      <c r="R29">
        <f>0.103/'No couplant'!R29</f>
        <v>6.0304449648711938E-5</v>
      </c>
      <c r="S29">
        <f>0.103/'No couplant'!S29</f>
        <v>5.1091269841269835E-5</v>
      </c>
      <c r="T29">
        <f>0.103/'No couplant'!T29</f>
        <v>5.139720558882235E-5</v>
      </c>
      <c r="U29">
        <f>0.103/'No couplant'!U29</f>
        <v>5.129482071713147E-5</v>
      </c>
      <c r="V29">
        <f>0.103/'No couplant'!V29</f>
        <v>5.0688976377952752E-5</v>
      </c>
      <c r="W29">
        <f>0.103/'No couplant'!W29</f>
        <v>5.049019607843137E-5</v>
      </c>
      <c r="X29">
        <f>0.103/'No couplant'!X29</f>
        <v>5.129482071713147E-5</v>
      </c>
      <c r="Y29">
        <f>0.103/'No couplant'!Y29</f>
        <v>6.7320261437908498E-5</v>
      </c>
      <c r="Z29">
        <f>0.103/'No couplant'!Z29</f>
        <v>5.129482071713147E-5</v>
      </c>
      <c r="AA29" s="3">
        <f t="shared" si="7"/>
        <v>5.368836484337281E-5</v>
      </c>
      <c r="AB29" s="3">
        <f t="shared" si="8"/>
        <v>5.5969611016727231E-6</v>
      </c>
    </row>
    <row r="30" spans="2:28" x14ac:dyDescent="0.3">
      <c r="B30">
        <v>10</v>
      </c>
      <c r="C30">
        <f>0.103/'No couplant'!C30</f>
        <v>4.9999999999999996E-5</v>
      </c>
      <c r="D30">
        <f>0.103/'No couplant'!D30</f>
        <v>4.1003184713375794E-5</v>
      </c>
      <c r="E30">
        <f>0.103/'No couplant'!E30</f>
        <v>4.069537732121691E-5</v>
      </c>
      <c r="F30">
        <f>0.103/'No couplant'!F30</f>
        <v>4.1003184713375794E-5</v>
      </c>
      <c r="G30">
        <f>0.103/'No couplant'!G30</f>
        <v>3.9999999999999996E-5</v>
      </c>
      <c r="H30">
        <f>0.103/'No couplant'!H30</f>
        <v>4.1299117882919001E-5</v>
      </c>
      <c r="I30">
        <f>0.103/'No couplant'!I30</f>
        <v>4.8607833883907499E-5</v>
      </c>
      <c r="J30">
        <f>0.103/'No couplant'!J30</f>
        <v>5.0990099009900991E-5</v>
      </c>
      <c r="K30">
        <f>0.103/'No couplant'!K30</f>
        <v>4.0792079207920793E-5</v>
      </c>
      <c r="L30">
        <f>0.103/'No couplant'!L30</f>
        <v>4.7795823665893268E-5</v>
      </c>
      <c r="M30" s="3">
        <f t="shared" si="5"/>
        <v>4.4218670039850998E-5</v>
      </c>
      <c r="N30" s="3">
        <f t="shared" si="6"/>
        <v>4.5029815246396524E-6</v>
      </c>
      <c r="P30">
        <v>10</v>
      </c>
      <c r="Q30">
        <f>0.103/'No couplant'!Q30</f>
        <v>5.049019607843137E-5</v>
      </c>
      <c r="R30">
        <f>0.103/'No couplant'!R30</f>
        <v>4.8907882241215573E-5</v>
      </c>
      <c r="S30">
        <f>0.103/'No couplant'!S30</f>
        <v>5.7285873192436039E-5</v>
      </c>
      <c r="T30">
        <f>0.103/'No couplant'!T30</f>
        <v>5.709534368070953E-5</v>
      </c>
      <c r="U30">
        <f>0.103/'No couplant'!U30</f>
        <v>4.9903100775193793E-5</v>
      </c>
      <c r="V30">
        <f>0.103/'No couplant'!V30</f>
        <v>4.980657640232108E-5</v>
      </c>
      <c r="W30">
        <f>0.103/'No couplant'!W30</f>
        <v>5.049019607843137E-5</v>
      </c>
      <c r="X30">
        <f>0.103/'No couplant'!X30</f>
        <v>4.8699763593380613E-5</v>
      </c>
      <c r="Y30">
        <f>0.103/'No couplant'!Y30</f>
        <v>4.7996272134203165E-5</v>
      </c>
      <c r="Z30">
        <f>0.103/'No couplant'!Z30</f>
        <v>4.200652528548124E-5</v>
      </c>
      <c r="AA30" s="3">
        <f t="shared" si="7"/>
        <v>5.0268172946180374E-5</v>
      </c>
      <c r="AB30" s="3">
        <f t="shared" si="8"/>
        <v>4.3973472894400346E-6</v>
      </c>
    </row>
  </sheetData>
  <mergeCells count="8">
    <mergeCell ref="C19:L19"/>
    <mergeCell ref="Q19:Z19"/>
    <mergeCell ref="C1:L1"/>
    <mergeCell ref="Q1:Z1"/>
    <mergeCell ref="C2:L2"/>
    <mergeCell ref="Q2:Z2"/>
    <mergeCell ref="C18:L18"/>
    <mergeCell ref="Q18:Z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F6AFE-A364-4A1C-8F65-3DD149E9EBC1}">
  <dimension ref="A1:AB13"/>
  <sheetViews>
    <sheetView workbookViewId="0">
      <selection sqref="A1:AB13"/>
    </sheetView>
  </sheetViews>
  <sheetFormatPr defaultRowHeight="14.4" x14ac:dyDescent="0.3"/>
  <sheetData>
    <row r="1" spans="1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1:28" x14ac:dyDescent="0.3">
      <c r="C2" s="5" t="s">
        <v>0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1</v>
      </c>
      <c r="R2" s="5"/>
      <c r="S2" s="5"/>
      <c r="T2" s="5"/>
      <c r="U2" s="5"/>
      <c r="V2" s="5"/>
      <c r="W2" s="5"/>
      <c r="X2" s="5"/>
      <c r="Y2" s="5"/>
      <c r="Z2" s="5"/>
    </row>
    <row r="3" spans="1:28" x14ac:dyDescent="0.3">
      <c r="A3" t="s">
        <v>15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1:28" x14ac:dyDescent="0.3">
      <c r="A4">
        <v>0</v>
      </c>
      <c r="B4">
        <v>1</v>
      </c>
      <c r="C4">
        <f>SQRT(((0.116)^2)+($A4)^2)</f>
        <v>0.11600000000000001</v>
      </c>
      <c r="D4">
        <f t="shared" ref="D4:L13" si="0">SQRT(((0.116)^2)+($A4)^2)</f>
        <v>0.11600000000000001</v>
      </c>
      <c r="E4">
        <f t="shared" si="0"/>
        <v>0.11600000000000001</v>
      </c>
      <c r="F4">
        <f t="shared" si="0"/>
        <v>0.11600000000000001</v>
      </c>
      <c r="G4">
        <f t="shared" si="0"/>
        <v>0.11600000000000001</v>
      </c>
      <c r="H4">
        <f t="shared" si="0"/>
        <v>0.11600000000000001</v>
      </c>
      <c r="I4">
        <f t="shared" si="0"/>
        <v>0.11600000000000001</v>
      </c>
      <c r="J4">
        <f t="shared" si="0"/>
        <v>0.11600000000000001</v>
      </c>
      <c r="K4">
        <f t="shared" si="0"/>
        <v>0.11600000000000001</v>
      </c>
      <c r="L4">
        <f t="shared" si="0"/>
        <v>0.11600000000000001</v>
      </c>
      <c r="M4" s="3"/>
      <c r="N4" s="3"/>
      <c r="P4">
        <v>1</v>
      </c>
      <c r="Q4">
        <f>SQRT(((0.116)^2)+($A4)^2)</f>
        <v>0.11600000000000001</v>
      </c>
      <c r="R4">
        <f t="shared" ref="R4:Z13" si="1">SQRT(((0.116)^2)+($A4)^2)</f>
        <v>0.11600000000000001</v>
      </c>
      <c r="S4">
        <f t="shared" si="1"/>
        <v>0.11600000000000001</v>
      </c>
      <c r="T4">
        <f t="shared" si="1"/>
        <v>0.11600000000000001</v>
      </c>
      <c r="U4">
        <f t="shared" si="1"/>
        <v>0.11600000000000001</v>
      </c>
      <c r="V4">
        <f t="shared" si="1"/>
        <v>0.11600000000000001</v>
      </c>
      <c r="W4">
        <f t="shared" si="1"/>
        <v>0.11600000000000001</v>
      </c>
      <c r="X4">
        <f t="shared" si="1"/>
        <v>0.11600000000000001</v>
      </c>
      <c r="Y4">
        <f t="shared" si="1"/>
        <v>0.11600000000000001</v>
      </c>
      <c r="Z4">
        <f t="shared" si="1"/>
        <v>0.11600000000000001</v>
      </c>
      <c r="AA4" s="3"/>
      <c r="AB4" s="3"/>
    </row>
    <row r="5" spans="1:28" x14ac:dyDescent="0.3">
      <c r="A5">
        <v>4.9000000000000002E-2</v>
      </c>
      <c r="B5">
        <v>2</v>
      </c>
      <c r="C5">
        <f t="shared" ref="C5:C13" si="2">SQRT(((0.116)^2)+($A5)^2)</f>
        <v>0.12592458060283546</v>
      </c>
      <c r="D5">
        <f t="shared" si="0"/>
        <v>0.12592458060283546</v>
      </c>
      <c r="E5">
        <f t="shared" si="0"/>
        <v>0.12592458060283546</v>
      </c>
      <c r="F5">
        <f t="shared" si="0"/>
        <v>0.12592458060283546</v>
      </c>
      <c r="G5">
        <f t="shared" si="0"/>
        <v>0.12592458060283546</v>
      </c>
      <c r="H5">
        <f t="shared" si="0"/>
        <v>0.12592458060283546</v>
      </c>
      <c r="I5">
        <f t="shared" si="0"/>
        <v>0.12592458060283546</v>
      </c>
      <c r="J5">
        <f t="shared" si="0"/>
        <v>0.12592458060283546</v>
      </c>
      <c r="K5">
        <f t="shared" si="0"/>
        <v>0.12592458060283546</v>
      </c>
      <c r="L5">
        <f t="shared" si="0"/>
        <v>0.12592458060283546</v>
      </c>
      <c r="M5" s="3"/>
      <c r="N5" s="3"/>
      <c r="P5">
        <v>2</v>
      </c>
      <c r="Q5">
        <f t="shared" ref="Q5:Q13" si="3">SQRT(((0.116)^2)+($A5)^2)</f>
        <v>0.12592458060283546</v>
      </c>
      <c r="R5">
        <f t="shared" si="1"/>
        <v>0.12592458060283546</v>
      </c>
      <c r="S5">
        <f t="shared" si="1"/>
        <v>0.12592458060283546</v>
      </c>
      <c r="T5">
        <f t="shared" si="1"/>
        <v>0.12592458060283546</v>
      </c>
      <c r="U5">
        <f t="shared" si="1"/>
        <v>0.12592458060283546</v>
      </c>
      <c r="V5">
        <f t="shared" si="1"/>
        <v>0.12592458060283546</v>
      </c>
      <c r="W5">
        <f t="shared" si="1"/>
        <v>0.12592458060283546</v>
      </c>
      <c r="X5">
        <f t="shared" si="1"/>
        <v>0.12592458060283546</v>
      </c>
      <c r="Y5">
        <f t="shared" si="1"/>
        <v>0.12592458060283546</v>
      </c>
      <c r="Z5">
        <f t="shared" si="1"/>
        <v>0.12592458060283546</v>
      </c>
      <c r="AA5" s="3"/>
      <c r="AB5" s="3"/>
    </row>
    <row r="6" spans="1:28" x14ac:dyDescent="0.3">
      <c r="A6">
        <f>A5+0.049</f>
        <v>9.8000000000000004E-2</v>
      </c>
      <c r="B6">
        <v>3</v>
      </c>
      <c r="C6">
        <f t="shared" si="2"/>
        <v>0.15185519418182575</v>
      </c>
      <c r="D6">
        <f t="shared" si="0"/>
        <v>0.15185519418182575</v>
      </c>
      <c r="E6">
        <f t="shared" si="0"/>
        <v>0.15185519418182575</v>
      </c>
      <c r="F6">
        <f t="shared" si="0"/>
        <v>0.15185519418182575</v>
      </c>
      <c r="G6">
        <f t="shared" si="0"/>
        <v>0.15185519418182575</v>
      </c>
      <c r="H6">
        <f t="shared" si="0"/>
        <v>0.15185519418182575</v>
      </c>
      <c r="I6">
        <f t="shared" si="0"/>
        <v>0.15185519418182575</v>
      </c>
      <c r="J6">
        <f t="shared" si="0"/>
        <v>0.15185519418182575</v>
      </c>
      <c r="K6">
        <f t="shared" si="0"/>
        <v>0.15185519418182575</v>
      </c>
      <c r="L6">
        <f t="shared" si="0"/>
        <v>0.15185519418182575</v>
      </c>
      <c r="M6" s="3"/>
      <c r="N6" s="3"/>
      <c r="P6">
        <v>3</v>
      </c>
      <c r="Q6">
        <f t="shared" si="3"/>
        <v>0.15185519418182575</v>
      </c>
      <c r="R6">
        <f t="shared" si="1"/>
        <v>0.15185519418182575</v>
      </c>
      <c r="S6">
        <f t="shared" si="1"/>
        <v>0.15185519418182575</v>
      </c>
      <c r="T6">
        <f t="shared" si="1"/>
        <v>0.15185519418182575</v>
      </c>
      <c r="U6">
        <f t="shared" si="1"/>
        <v>0.15185519418182575</v>
      </c>
      <c r="V6">
        <f t="shared" si="1"/>
        <v>0.15185519418182575</v>
      </c>
      <c r="W6">
        <f t="shared" si="1"/>
        <v>0.15185519418182575</v>
      </c>
      <c r="X6">
        <f t="shared" si="1"/>
        <v>0.15185519418182575</v>
      </c>
      <c r="Y6">
        <f t="shared" si="1"/>
        <v>0.15185519418182575</v>
      </c>
      <c r="Z6">
        <f t="shared" si="1"/>
        <v>0.15185519418182575</v>
      </c>
      <c r="AA6" s="3"/>
      <c r="AB6" s="3"/>
    </row>
    <row r="7" spans="1:28" x14ac:dyDescent="0.3">
      <c r="A7">
        <f t="shared" ref="A7:A13" si="4">A6+0.049</f>
        <v>0.14700000000000002</v>
      </c>
      <c r="B7">
        <v>4</v>
      </c>
      <c r="C7">
        <f t="shared" si="2"/>
        <v>0.18725650856512305</v>
      </c>
      <c r="D7">
        <f t="shared" si="0"/>
        <v>0.18725650856512305</v>
      </c>
      <c r="E7">
        <f t="shared" si="0"/>
        <v>0.18725650856512305</v>
      </c>
      <c r="F7">
        <f t="shared" si="0"/>
        <v>0.18725650856512305</v>
      </c>
      <c r="G7">
        <f t="shared" si="0"/>
        <v>0.18725650856512305</v>
      </c>
      <c r="H7">
        <f t="shared" si="0"/>
        <v>0.18725650856512305</v>
      </c>
      <c r="I7">
        <f t="shared" si="0"/>
        <v>0.18725650856512305</v>
      </c>
      <c r="J7">
        <f t="shared" si="0"/>
        <v>0.18725650856512305</v>
      </c>
      <c r="K7">
        <f t="shared" si="0"/>
        <v>0.18725650856512305</v>
      </c>
      <c r="L7">
        <f t="shared" si="0"/>
        <v>0.18725650856512305</v>
      </c>
      <c r="M7" s="3"/>
      <c r="N7" s="3"/>
      <c r="P7">
        <v>4</v>
      </c>
      <c r="Q7">
        <f t="shared" si="3"/>
        <v>0.18725650856512305</v>
      </c>
      <c r="R7">
        <f t="shared" si="1"/>
        <v>0.18725650856512305</v>
      </c>
      <c r="S7">
        <f t="shared" si="1"/>
        <v>0.18725650856512305</v>
      </c>
      <c r="T7">
        <f t="shared" si="1"/>
        <v>0.18725650856512305</v>
      </c>
      <c r="U7">
        <f t="shared" si="1"/>
        <v>0.18725650856512305</v>
      </c>
      <c r="V7">
        <f t="shared" si="1"/>
        <v>0.18725650856512305</v>
      </c>
      <c r="W7">
        <f t="shared" si="1"/>
        <v>0.18725650856512305</v>
      </c>
      <c r="X7">
        <f t="shared" si="1"/>
        <v>0.18725650856512305</v>
      </c>
      <c r="Y7">
        <f t="shared" si="1"/>
        <v>0.18725650856512305</v>
      </c>
      <c r="Z7">
        <f t="shared" si="1"/>
        <v>0.18725650856512305</v>
      </c>
      <c r="AA7" s="3"/>
      <c r="AB7" s="3"/>
    </row>
    <row r="8" spans="1:28" x14ac:dyDescent="0.3">
      <c r="A8">
        <f t="shared" si="4"/>
        <v>0.19600000000000001</v>
      </c>
      <c r="B8">
        <v>5</v>
      </c>
      <c r="C8">
        <f t="shared" si="2"/>
        <v>0.22775425352778816</v>
      </c>
      <c r="D8">
        <f t="shared" si="0"/>
        <v>0.22775425352778816</v>
      </c>
      <c r="E8">
        <f t="shared" si="0"/>
        <v>0.22775425352778816</v>
      </c>
      <c r="F8">
        <f t="shared" si="0"/>
        <v>0.22775425352778816</v>
      </c>
      <c r="G8">
        <f t="shared" si="0"/>
        <v>0.22775425352778816</v>
      </c>
      <c r="H8">
        <f t="shared" si="0"/>
        <v>0.22775425352778816</v>
      </c>
      <c r="I8">
        <f t="shared" si="0"/>
        <v>0.22775425352778816</v>
      </c>
      <c r="J8">
        <f t="shared" si="0"/>
        <v>0.22775425352778816</v>
      </c>
      <c r="K8">
        <f t="shared" si="0"/>
        <v>0.22775425352778816</v>
      </c>
      <c r="L8">
        <f t="shared" si="0"/>
        <v>0.22775425352778816</v>
      </c>
      <c r="M8" s="3"/>
      <c r="N8" s="3"/>
      <c r="P8">
        <v>5</v>
      </c>
      <c r="Q8">
        <f t="shared" si="3"/>
        <v>0.22775425352778816</v>
      </c>
      <c r="R8">
        <f t="shared" si="1"/>
        <v>0.22775425352778816</v>
      </c>
      <c r="S8">
        <f t="shared" si="1"/>
        <v>0.22775425352778816</v>
      </c>
      <c r="T8">
        <f t="shared" si="1"/>
        <v>0.22775425352778816</v>
      </c>
      <c r="U8">
        <f t="shared" si="1"/>
        <v>0.22775425352778816</v>
      </c>
      <c r="V8">
        <f t="shared" si="1"/>
        <v>0.22775425352778816</v>
      </c>
      <c r="W8">
        <f t="shared" si="1"/>
        <v>0.22775425352778816</v>
      </c>
      <c r="X8">
        <f t="shared" si="1"/>
        <v>0.22775425352778816</v>
      </c>
      <c r="Y8">
        <f t="shared" si="1"/>
        <v>0.22775425352778816</v>
      </c>
      <c r="Z8">
        <f t="shared" si="1"/>
        <v>0.22775425352778816</v>
      </c>
      <c r="AA8" s="3"/>
      <c r="AB8" s="3"/>
    </row>
    <row r="9" spans="1:28" x14ac:dyDescent="0.3">
      <c r="A9">
        <f t="shared" si="4"/>
        <v>0.245</v>
      </c>
      <c r="B9">
        <v>6</v>
      </c>
      <c r="C9">
        <f t="shared" si="2"/>
        <v>0.2710737906917598</v>
      </c>
      <c r="D9">
        <f t="shared" si="0"/>
        <v>0.2710737906917598</v>
      </c>
      <c r="E9">
        <f t="shared" si="0"/>
        <v>0.2710737906917598</v>
      </c>
      <c r="F9">
        <f t="shared" si="0"/>
        <v>0.2710737906917598</v>
      </c>
      <c r="G9">
        <f t="shared" si="0"/>
        <v>0.2710737906917598</v>
      </c>
      <c r="H9">
        <f t="shared" si="0"/>
        <v>0.2710737906917598</v>
      </c>
      <c r="I9">
        <f t="shared" si="0"/>
        <v>0.2710737906917598</v>
      </c>
      <c r="J9">
        <f t="shared" si="0"/>
        <v>0.2710737906917598</v>
      </c>
      <c r="K9">
        <f t="shared" si="0"/>
        <v>0.2710737906917598</v>
      </c>
      <c r="L9">
        <f t="shared" si="0"/>
        <v>0.2710737906917598</v>
      </c>
      <c r="M9" s="3"/>
      <c r="N9" s="3"/>
      <c r="P9">
        <v>6</v>
      </c>
      <c r="Q9">
        <f t="shared" si="3"/>
        <v>0.2710737906917598</v>
      </c>
      <c r="R9">
        <f t="shared" si="1"/>
        <v>0.2710737906917598</v>
      </c>
      <c r="S9">
        <f t="shared" si="1"/>
        <v>0.2710737906917598</v>
      </c>
      <c r="T9">
        <f t="shared" si="1"/>
        <v>0.2710737906917598</v>
      </c>
      <c r="U9">
        <f t="shared" si="1"/>
        <v>0.2710737906917598</v>
      </c>
      <c r="V9">
        <f t="shared" si="1"/>
        <v>0.2710737906917598</v>
      </c>
      <c r="W9">
        <f t="shared" si="1"/>
        <v>0.2710737906917598</v>
      </c>
      <c r="X9">
        <f t="shared" si="1"/>
        <v>0.2710737906917598</v>
      </c>
      <c r="Y9">
        <f t="shared" si="1"/>
        <v>0.2710737906917598</v>
      </c>
      <c r="Z9">
        <f t="shared" si="1"/>
        <v>0.2710737906917598</v>
      </c>
      <c r="AA9" s="3"/>
      <c r="AB9" s="3"/>
    </row>
    <row r="10" spans="1:28" x14ac:dyDescent="0.3">
      <c r="A10">
        <f t="shared" si="4"/>
        <v>0.29399999999999998</v>
      </c>
      <c r="B10">
        <v>7</v>
      </c>
      <c r="C10">
        <f t="shared" si="2"/>
        <v>0.31605695689226648</v>
      </c>
      <c r="D10">
        <f t="shared" si="0"/>
        <v>0.31605695689226648</v>
      </c>
      <c r="E10">
        <f t="shared" si="0"/>
        <v>0.31605695689226648</v>
      </c>
      <c r="F10">
        <f t="shared" si="0"/>
        <v>0.31605695689226648</v>
      </c>
      <c r="G10">
        <f t="shared" si="0"/>
        <v>0.31605695689226648</v>
      </c>
      <c r="H10">
        <f t="shared" si="0"/>
        <v>0.31605695689226648</v>
      </c>
      <c r="I10">
        <f t="shared" si="0"/>
        <v>0.31605695689226648</v>
      </c>
      <c r="J10">
        <f t="shared" si="0"/>
        <v>0.31605695689226648</v>
      </c>
      <c r="K10">
        <f t="shared" si="0"/>
        <v>0.31605695689226648</v>
      </c>
      <c r="L10">
        <f t="shared" si="0"/>
        <v>0.31605695689226648</v>
      </c>
      <c r="M10" s="3"/>
      <c r="N10" s="3"/>
      <c r="P10">
        <v>7</v>
      </c>
      <c r="Q10">
        <f t="shared" si="3"/>
        <v>0.31605695689226648</v>
      </c>
      <c r="R10">
        <f t="shared" si="1"/>
        <v>0.31605695689226648</v>
      </c>
      <c r="S10">
        <f t="shared" si="1"/>
        <v>0.31605695689226648</v>
      </c>
      <c r="T10">
        <f t="shared" si="1"/>
        <v>0.31605695689226648</v>
      </c>
      <c r="U10">
        <f t="shared" si="1"/>
        <v>0.31605695689226648</v>
      </c>
      <c r="V10">
        <f t="shared" si="1"/>
        <v>0.31605695689226648</v>
      </c>
      <c r="W10">
        <f t="shared" si="1"/>
        <v>0.31605695689226648</v>
      </c>
      <c r="X10">
        <f t="shared" si="1"/>
        <v>0.31605695689226648</v>
      </c>
      <c r="Y10">
        <f t="shared" si="1"/>
        <v>0.31605695689226648</v>
      </c>
      <c r="Z10">
        <f t="shared" si="1"/>
        <v>0.31605695689226648</v>
      </c>
      <c r="AA10" s="3"/>
      <c r="AB10" s="3"/>
    </row>
    <row r="11" spans="1:28" x14ac:dyDescent="0.3">
      <c r="A11">
        <f t="shared" si="4"/>
        <v>0.34299999999999997</v>
      </c>
      <c r="B11">
        <v>8</v>
      </c>
      <c r="C11">
        <f t="shared" si="2"/>
        <v>0.36208424434100966</v>
      </c>
      <c r="D11">
        <f t="shared" si="0"/>
        <v>0.36208424434100966</v>
      </c>
      <c r="E11">
        <f t="shared" si="0"/>
        <v>0.36208424434100966</v>
      </c>
      <c r="F11">
        <f t="shared" si="0"/>
        <v>0.36208424434100966</v>
      </c>
      <c r="G11">
        <f t="shared" si="0"/>
        <v>0.36208424434100966</v>
      </c>
      <c r="H11">
        <f t="shared" si="0"/>
        <v>0.36208424434100966</v>
      </c>
      <c r="I11">
        <f t="shared" si="0"/>
        <v>0.36208424434100966</v>
      </c>
      <c r="J11">
        <f t="shared" si="0"/>
        <v>0.36208424434100966</v>
      </c>
      <c r="K11">
        <f t="shared" si="0"/>
        <v>0.36208424434100966</v>
      </c>
      <c r="L11">
        <f t="shared" si="0"/>
        <v>0.36208424434100966</v>
      </c>
      <c r="M11" s="3"/>
      <c r="N11" s="3"/>
      <c r="P11">
        <v>8</v>
      </c>
      <c r="Q11">
        <f t="shared" si="3"/>
        <v>0.36208424434100966</v>
      </c>
      <c r="R11">
        <f t="shared" si="1"/>
        <v>0.36208424434100966</v>
      </c>
      <c r="S11">
        <f t="shared" si="1"/>
        <v>0.36208424434100966</v>
      </c>
      <c r="T11">
        <f t="shared" si="1"/>
        <v>0.36208424434100966</v>
      </c>
      <c r="U11">
        <f t="shared" si="1"/>
        <v>0.36208424434100966</v>
      </c>
      <c r="V11">
        <f t="shared" si="1"/>
        <v>0.36208424434100966</v>
      </c>
      <c r="W11">
        <f t="shared" si="1"/>
        <v>0.36208424434100966</v>
      </c>
      <c r="X11">
        <f t="shared" si="1"/>
        <v>0.36208424434100966</v>
      </c>
      <c r="Y11">
        <f t="shared" si="1"/>
        <v>0.36208424434100966</v>
      </c>
      <c r="Z11">
        <f t="shared" si="1"/>
        <v>0.36208424434100966</v>
      </c>
      <c r="AA11" s="3"/>
      <c r="AB11" s="3"/>
    </row>
    <row r="12" spans="1:28" x14ac:dyDescent="0.3">
      <c r="A12">
        <f t="shared" si="4"/>
        <v>0.39199999999999996</v>
      </c>
      <c r="B12">
        <v>9</v>
      </c>
      <c r="C12">
        <f t="shared" si="2"/>
        <v>0.40880313110346889</v>
      </c>
      <c r="D12">
        <f t="shared" si="0"/>
        <v>0.40880313110346889</v>
      </c>
      <c r="E12">
        <f t="shared" si="0"/>
        <v>0.40880313110346889</v>
      </c>
      <c r="F12">
        <f t="shared" si="0"/>
        <v>0.40880313110346889</v>
      </c>
      <c r="G12">
        <f t="shared" si="0"/>
        <v>0.40880313110346889</v>
      </c>
      <c r="H12">
        <f t="shared" si="0"/>
        <v>0.40880313110346889</v>
      </c>
      <c r="I12">
        <f t="shared" si="0"/>
        <v>0.40880313110346889</v>
      </c>
      <c r="J12">
        <f t="shared" si="0"/>
        <v>0.40880313110346889</v>
      </c>
      <c r="K12">
        <f t="shared" si="0"/>
        <v>0.40880313110346889</v>
      </c>
      <c r="L12">
        <f t="shared" si="0"/>
        <v>0.40880313110346889</v>
      </c>
      <c r="M12" s="3"/>
      <c r="N12" s="3"/>
      <c r="P12">
        <v>9</v>
      </c>
      <c r="Q12">
        <f t="shared" si="3"/>
        <v>0.40880313110346889</v>
      </c>
      <c r="R12">
        <f t="shared" si="1"/>
        <v>0.40880313110346889</v>
      </c>
      <c r="S12">
        <f t="shared" si="1"/>
        <v>0.40880313110346889</v>
      </c>
      <c r="T12">
        <f t="shared" si="1"/>
        <v>0.40880313110346889</v>
      </c>
      <c r="U12">
        <f t="shared" si="1"/>
        <v>0.40880313110346889</v>
      </c>
      <c r="V12">
        <f t="shared" si="1"/>
        <v>0.40880313110346889</v>
      </c>
      <c r="W12">
        <f t="shared" si="1"/>
        <v>0.40880313110346889</v>
      </c>
      <c r="X12">
        <f t="shared" si="1"/>
        <v>0.40880313110346889</v>
      </c>
      <c r="Y12">
        <f t="shared" si="1"/>
        <v>0.40880313110346889</v>
      </c>
      <c r="Z12">
        <f t="shared" si="1"/>
        <v>0.40880313110346889</v>
      </c>
      <c r="AA12" s="3"/>
      <c r="AB12" s="3"/>
    </row>
    <row r="13" spans="1:28" x14ac:dyDescent="0.3">
      <c r="A13">
        <f t="shared" si="4"/>
        <v>0.44099999999999995</v>
      </c>
      <c r="B13">
        <v>10</v>
      </c>
      <c r="C13">
        <f t="shared" si="2"/>
        <v>0.45600109648990972</v>
      </c>
      <c r="D13">
        <f t="shared" si="0"/>
        <v>0.45600109648990972</v>
      </c>
      <c r="E13">
        <f t="shared" si="0"/>
        <v>0.45600109648990972</v>
      </c>
      <c r="F13">
        <f t="shared" si="0"/>
        <v>0.45600109648990972</v>
      </c>
      <c r="G13">
        <f t="shared" si="0"/>
        <v>0.45600109648990972</v>
      </c>
      <c r="H13">
        <f t="shared" si="0"/>
        <v>0.45600109648990972</v>
      </c>
      <c r="I13">
        <f t="shared" si="0"/>
        <v>0.45600109648990972</v>
      </c>
      <c r="J13">
        <f t="shared" si="0"/>
        <v>0.45600109648990972</v>
      </c>
      <c r="K13">
        <f t="shared" si="0"/>
        <v>0.45600109648990972</v>
      </c>
      <c r="L13">
        <f t="shared" si="0"/>
        <v>0.45600109648990972</v>
      </c>
      <c r="M13" s="3"/>
      <c r="N13" s="3"/>
      <c r="P13">
        <v>10</v>
      </c>
      <c r="Q13">
        <f t="shared" si="3"/>
        <v>0.45600109648990972</v>
      </c>
      <c r="R13">
        <f t="shared" si="1"/>
        <v>0.45600109648990972</v>
      </c>
      <c r="S13">
        <f t="shared" si="1"/>
        <v>0.45600109648990972</v>
      </c>
      <c r="T13">
        <f t="shared" si="1"/>
        <v>0.45600109648990972</v>
      </c>
      <c r="U13">
        <f t="shared" si="1"/>
        <v>0.45600109648990972</v>
      </c>
      <c r="V13">
        <f t="shared" si="1"/>
        <v>0.45600109648990972</v>
      </c>
      <c r="W13">
        <f t="shared" si="1"/>
        <v>0.45600109648990972</v>
      </c>
      <c r="X13">
        <f t="shared" si="1"/>
        <v>0.45600109648990972</v>
      </c>
      <c r="Y13">
        <f t="shared" si="1"/>
        <v>0.45600109648990972</v>
      </c>
      <c r="Z13">
        <f t="shared" si="1"/>
        <v>0.45600109648990972</v>
      </c>
      <c r="AA13" s="3"/>
      <c r="AB13" s="3"/>
    </row>
  </sheetData>
  <mergeCells count="4">
    <mergeCell ref="C1:L1"/>
    <mergeCell ref="Q1:Z1"/>
    <mergeCell ref="C2:L2"/>
    <mergeCell ref="Q2:Z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56D7-A1CC-4763-9D38-5A226C102739}">
  <dimension ref="A1:AB32"/>
  <sheetViews>
    <sheetView workbookViewId="0">
      <selection activeCell="C4" sqref="C4"/>
    </sheetView>
  </sheetViews>
  <sheetFormatPr defaultRowHeight="14.4" x14ac:dyDescent="0.3"/>
  <sheetData>
    <row r="1" spans="1:28" x14ac:dyDescent="0.3">
      <c r="C1" s="4" t="s">
        <v>2</v>
      </c>
      <c r="D1" s="4"/>
      <c r="E1" s="4"/>
      <c r="F1" s="4"/>
      <c r="G1" s="4"/>
      <c r="H1" s="4"/>
      <c r="I1" s="4"/>
      <c r="J1" s="4"/>
      <c r="K1" s="4"/>
      <c r="L1" s="4"/>
      <c r="M1" s="1"/>
      <c r="N1" s="1"/>
      <c r="Q1" s="4" t="s">
        <v>2</v>
      </c>
      <c r="R1" s="4"/>
      <c r="S1" s="4"/>
      <c r="T1" s="4"/>
      <c r="U1" s="4"/>
      <c r="V1" s="4"/>
      <c r="W1" s="4"/>
      <c r="X1" s="4"/>
      <c r="Y1" s="4"/>
      <c r="Z1" s="4"/>
    </row>
    <row r="2" spans="1:28" x14ac:dyDescent="0.3">
      <c r="C2" s="5" t="s">
        <v>18</v>
      </c>
      <c r="D2" s="5"/>
      <c r="E2" s="5"/>
      <c r="F2" s="5"/>
      <c r="G2" s="5"/>
      <c r="H2" s="5"/>
      <c r="I2" s="5"/>
      <c r="J2" s="5"/>
      <c r="K2" s="5"/>
      <c r="L2" s="5"/>
      <c r="M2" s="2"/>
      <c r="N2" s="2"/>
      <c r="Q2" s="5" t="s">
        <v>20</v>
      </c>
      <c r="R2" s="5"/>
      <c r="S2" s="5"/>
      <c r="T2" s="5"/>
      <c r="U2" s="5"/>
      <c r="V2" s="5"/>
      <c r="W2" s="5"/>
      <c r="X2" s="5"/>
      <c r="Y2" s="5"/>
      <c r="Z2" s="5"/>
    </row>
    <row r="3" spans="1:28" x14ac:dyDescent="0.3">
      <c r="A3" t="s">
        <v>15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8</v>
      </c>
      <c r="N3" t="s">
        <v>9</v>
      </c>
      <c r="Q3">
        <v>1</v>
      </c>
      <c r="R3">
        <v>2</v>
      </c>
      <c r="S3">
        <v>3</v>
      </c>
      <c r="T3">
        <v>4</v>
      </c>
      <c r="U3">
        <v>5</v>
      </c>
      <c r="V3">
        <v>6</v>
      </c>
      <c r="W3">
        <v>7</v>
      </c>
      <c r="X3">
        <v>8</v>
      </c>
      <c r="Y3">
        <v>9</v>
      </c>
      <c r="Z3">
        <v>10</v>
      </c>
      <c r="AA3" t="s">
        <v>8</v>
      </c>
      <c r="AB3" t="s">
        <v>9</v>
      </c>
    </row>
    <row r="4" spans="1:28" x14ac:dyDescent="0.3">
      <c r="A4">
        <v>0</v>
      </c>
      <c r="B4">
        <v>1</v>
      </c>
      <c r="C4">
        <f>'Adjust Distance'!C4/'Coup Time Measured'!C4</f>
        <v>4874.2524271844659</v>
      </c>
      <c r="D4">
        <f>'Adjust Distance'!D4/'Coup Time Measured'!D4</f>
        <v>4874.2524271844659</v>
      </c>
      <c r="E4">
        <f>'Adjust Distance'!E4/'Coup Time Measured'!E4</f>
        <v>4853.9805825242729</v>
      </c>
      <c r="F4">
        <f>'Adjust Distance'!F4/'Coup Time Measured'!F4</f>
        <v>4833.7087378640781</v>
      </c>
      <c r="G4">
        <f>'Adjust Distance'!G4/'Coup Time Measured'!G4</f>
        <v>4774.0194174757289</v>
      </c>
      <c r="H4">
        <f>'Adjust Distance'!H4/'Coup Time Measured'!H4</f>
        <v>4793.1650485436894</v>
      </c>
      <c r="I4">
        <f>'Adjust Distance'!I4/'Coup Time Measured'!I4</f>
        <v>4793.1650485436894</v>
      </c>
      <c r="J4">
        <f>'Adjust Distance'!J4/'Coup Time Measured'!J4</f>
        <v>4813.4368932038842</v>
      </c>
      <c r="K4">
        <f>'Adjust Distance'!K4/'Coup Time Measured'!K4</f>
        <v>4659.1456310679614</v>
      </c>
      <c r="L4">
        <f>'Adjust Distance'!L4/'Coup Time Measured'!L4</f>
        <v>4715.4563106796122</v>
      </c>
      <c r="M4" s="3">
        <f>AVERAGE(C4:L4)</f>
        <v>4798.4582524271855</v>
      </c>
      <c r="N4" s="3">
        <f>STDEV(C4:L4)</f>
        <v>69.113289338812208</v>
      </c>
      <c r="Q4">
        <f>'Adjust Distance'!Q4/'Coup Time Measured'!Q4</f>
        <v>2642.0970873786409</v>
      </c>
      <c r="R4">
        <f>'Adjust Distance'!R4/'Coup Time Measured'!R4</f>
        <v>2660.1165048543694</v>
      </c>
      <c r="S4">
        <f>'Adjust Distance'!S4/'Coup Time Measured'!S4</f>
        <v>2660.1165048543694</v>
      </c>
      <c r="T4">
        <f>'Adjust Distance'!T4/'Coup Time Measured'!T4</f>
        <v>2226.5242718446607</v>
      </c>
      <c r="U4">
        <f>'Adjust Distance'!U4/'Coup Time Measured'!U4</f>
        <v>2672.5048543689322</v>
      </c>
      <c r="V4">
        <f>'Adjust Distance'!V4/'Coup Time Measured'!V4</f>
        <v>2679.2621359223303</v>
      </c>
      <c r="W4">
        <f>'Adjust Distance'!W4/'Coup Time Measured'!W4</f>
        <v>2320.0000000000005</v>
      </c>
      <c r="X4">
        <f>'Adjust Distance'!X4/'Coup Time Measured'!X4</f>
        <v>2666.8737864077671</v>
      </c>
      <c r="Y4">
        <f>'Adjust Distance'!Y4/'Coup Time Measured'!Y4</f>
        <v>2666.8737864077671</v>
      </c>
      <c r="Z4">
        <f>'Adjust Distance'!Z4/'Coup Time Measured'!Z4</f>
        <v>2588.6019417475732</v>
      </c>
      <c r="AA4" s="3">
        <f>AVERAGE(Q4:Z4)</f>
        <v>2578.2970873786408</v>
      </c>
      <c r="AB4" s="3">
        <f>STDEV(Q4:Z4)</f>
        <v>164.24496301534623</v>
      </c>
    </row>
    <row r="5" spans="1:28" x14ac:dyDescent="0.3">
      <c r="A5">
        <v>4.9000000000000002E-2</v>
      </c>
      <c r="B5">
        <v>2</v>
      </c>
      <c r="C5">
        <f>'Adjust Distance'!C5/'Coup Time Measured'!C5</f>
        <v>5139.678998585634</v>
      </c>
      <c r="D5">
        <f>'Adjust Distance'!D5/'Coup Time Measured'!D5</f>
        <v>5313.2837601934261</v>
      </c>
      <c r="E5">
        <f>'Adjust Distance'!E5/'Coup Time Measured'!E5</f>
        <v>5077.3279926560745</v>
      </c>
      <c r="F5">
        <f>'Adjust Distance'!F5/'Coup Time Measured'!F5</f>
        <v>5036.9832241134191</v>
      </c>
      <c r="G5">
        <f>'Adjust Distance'!G5/'Coup Time Measured'!G5</f>
        <v>5017.4221242139492</v>
      </c>
      <c r="H5">
        <f>'Adjust Distance'!H5/'Coup Time Measured'!H5</f>
        <v>5057.7668927566046</v>
      </c>
      <c r="I5">
        <f>'Adjust Distance'!I5/'Coup Time Measured'!I5</f>
        <v>5017.4221242139492</v>
      </c>
      <c r="J5">
        <f>'Adjust Distance'!J5/'Coup Time Measured'!J5</f>
        <v>5098.111661299261</v>
      </c>
      <c r="K5">
        <f>'Adjust Distance'!K5/'Coup Time Measured'!K5</f>
        <v>4996.6384555707627</v>
      </c>
      <c r="L5">
        <f>'Adjust Distance'!L5/'Coup Time Measured'!L5</f>
        <v>4918.3940559728844</v>
      </c>
      <c r="M5" s="3">
        <f t="shared" ref="M5:M13" si="0">AVERAGE(C5:L5)</f>
        <v>5067.302928957597</v>
      </c>
      <c r="N5" s="3">
        <f t="shared" ref="N5:N13" si="1">STDEV(C5:L5)</f>
        <v>105.38199023107377</v>
      </c>
      <c r="Q5">
        <f>'Adjust Distance'!Q5/'Coup Time Measured'!Q5</f>
        <v>2038.0220957759875</v>
      </c>
      <c r="R5">
        <f>'Adjust Distance'!R5/'Coup Time Measured'!R5</f>
        <v>2385.2316189915728</v>
      </c>
      <c r="S5">
        <f>'Adjust Distance'!S5/'Coup Time Measured'!S5</f>
        <v>2435.3569374839635</v>
      </c>
      <c r="T5">
        <f>'Adjust Distance'!T5/'Coup Time Measured'!T5</f>
        <v>2435.3569374839635</v>
      </c>
      <c r="U5">
        <f>'Adjust Distance'!U5/'Coup Time Measured'!U5</f>
        <v>2435.3569374839635</v>
      </c>
      <c r="V5">
        <f>'Adjust Distance'!V5/'Coup Time Measured'!V5</f>
        <v>2430.4666625090963</v>
      </c>
      <c r="W5">
        <f>'Adjust Distance'!W5/'Coup Time Measured'!W5</f>
        <v>2067.3637456251918</v>
      </c>
      <c r="X5">
        <f>'Adjust Distance'!X5/'Coup Time Measured'!X5</f>
        <v>2454.9180373834333</v>
      </c>
      <c r="Y5">
        <f>'Adjust Distance'!Y5/'Coup Time Measured'!Y5</f>
        <v>2574.7297742676842</v>
      </c>
      <c r="Z5">
        <f>'Adjust Distance'!Z5/'Coup Time Measured'!Z5</f>
        <v>2334.4950161273232</v>
      </c>
      <c r="AA5" s="3">
        <f t="shared" ref="AA5:AA13" si="2">AVERAGE(Q5:Z5)</f>
        <v>2359.1297763132179</v>
      </c>
      <c r="AB5" s="3">
        <f t="shared" ref="AB5:AB13" si="3">STDEV(Q5:Z5)</f>
        <v>172.46744571189407</v>
      </c>
    </row>
    <row r="6" spans="1:28" x14ac:dyDescent="0.3">
      <c r="A6">
        <f>A5+0.049</f>
        <v>9.8000000000000004E-2</v>
      </c>
      <c r="B6">
        <v>3</v>
      </c>
      <c r="C6">
        <f>'Adjust Distance'!C6/'Coup Time Measured'!C6</f>
        <v>5424.0316446110382</v>
      </c>
      <c r="D6">
        <f>'Adjust Distance'!D6/'Coup Time Measured'!D6</f>
        <v>5931.1985067328642</v>
      </c>
      <c r="E6">
        <f>'Adjust Distance'!E6/'Coup Time Measured'!E6</f>
        <v>4821.0338347045654</v>
      </c>
      <c r="F6">
        <f>'Adjust Distance'!F6/'Coup Time Measured'!F6</f>
        <v>4821.0338347045654</v>
      </c>
      <c r="G6">
        <f>'Adjust Distance'!G6/'Coup Time Measured'!G6</f>
        <v>5182.242791739005</v>
      </c>
      <c r="H6">
        <f>'Adjust Distance'!H6/'Coup Time Measured'!H6</f>
        <v>4946.3512279614115</v>
      </c>
      <c r="I6">
        <f>'Adjust Distance'!I6/'Coup Time Measured'!I6</f>
        <v>5182.242791739005</v>
      </c>
      <c r="J6">
        <f>'Adjust Distance'!J6/'Coup Time Measured'!J6</f>
        <v>5384.2249432235694</v>
      </c>
      <c r="K6">
        <f>'Adjust Distance'!K6/'Coup Time Measured'!K6</f>
        <v>5291.3426399861419</v>
      </c>
      <c r="L6">
        <f>'Adjust Distance'!L6/'Coup Time Measured'!L6</f>
        <v>4835.777057440665</v>
      </c>
      <c r="M6" s="3">
        <f t="shared" si="0"/>
        <v>5181.9479272842827</v>
      </c>
      <c r="N6" s="3">
        <f t="shared" si="1"/>
        <v>350.98628740841673</v>
      </c>
      <c r="Q6">
        <f>'Adjust Distance'!Q6/'Coup Time Measured'!Q6</f>
        <v>2291.0968131898762</v>
      </c>
      <c r="R6">
        <f>'Adjust Distance'!R6/'Coup Time Measured'!R6</f>
        <v>2236.5468890663074</v>
      </c>
      <c r="S6">
        <f>'Adjust Distance'!S6/'Coup Time Measured'!S6</f>
        <v>2291.0968131898762</v>
      </c>
      <c r="T6">
        <f>'Adjust Distance'!T6/'Coup Time Measured'!T6</f>
        <v>1904.8243775040669</v>
      </c>
      <c r="U6">
        <f>'Adjust Distance'!U6/'Coup Time Measured'!U6</f>
        <v>2490.1303201272203</v>
      </c>
      <c r="V6">
        <f>'Adjust Distance'!V6/'Coup Time Measured'!V6</f>
        <v>2296.9941022843159</v>
      </c>
      <c r="W6">
        <f>'Adjust Distance'!W6/'Coup Time Measured'!W6</f>
        <v>2003.6039698359341</v>
      </c>
      <c r="X6">
        <f>'Adjust Distance'!X6/'Coup Time Measured'!X6</f>
        <v>2291.0968131898762</v>
      </c>
      <c r="Y6">
        <f>'Adjust Distance'!Y6/'Coup Time Measured'!Y6</f>
        <v>2249.8157895287968</v>
      </c>
      <c r="Z6">
        <f>'Adjust Distance'!Z6/'Coup Time Measured'!Z6</f>
        <v>2209.8616559139673</v>
      </c>
      <c r="AA6" s="3">
        <f t="shared" si="2"/>
        <v>2226.5067543830237</v>
      </c>
      <c r="AB6" s="3">
        <f t="shared" si="3"/>
        <v>163.66220475931922</v>
      </c>
    </row>
    <row r="7" spans="1:28" x14ac:dyDescent="0.3">
      <c r="A7">
        <f t="shared" ref="A7:A13" si="4">A6+0.049</f>
        <v>0.14700000000000002</v>
      </c>
      <c r="B7">
        <v>4</v>
      </c>
      <c r="C7">
        <f>'Adjust Distance'!C7/'Coup Time Measured'!C7</f>
        <v>5590.4248916286742</v>
      </c>
      <c r="D7">
        <f>'Adjust Distance'!D7/'Coup Time Measured'!D7</f>
        <v>6201.281074909075</v>
      </c>
      <c r="E7">
        <f>'Adjust Distance'!E7/'Coup Time Measured'!E7</f>
        <v>5304.9950678934856</v>
      </c>
      <c r="F7">
        <f>'Adjust Distance'!F7/'Coup Time Measured'!F7</f>
        <v>5088.6501696483438</v>
      </c>
      <c r="G7">
        <f>'Adjust Distance'!G7/'Coup Time Measured'!G7</f>
        <v>5364.9898716085263</v>
      </c>
      <c r="H7">
        <f>'Adjust Distance'!H7/'Coup Time Measured'!H7</f>
        <v>5074.1059748083344</v>
      </c>
      <c r="I7">
        <f>'Adjust Distance'!I7/'Coup Time Measured'!I7</f>
        <v>5245.0002641784467</v>
      </c>
      <c r="J7">
        <f>'Adjust Distance'!J7/'Coup Time Measured'!J7</f>
        <v>5475.8893572635989</v>
      </c>
      <c r="K7">
        <f>'Adjust Distance'!K7/'Coup Time Measured'!K7</f>
        <v>5088.6501696483438</v>
      </c>
      <c r="L7">
        <f>'Adjust Distance'!L7/'Coup Time Measured'!L7</f>
        <v>5475.8893572635989</v>
      </c>
      <c r="M7" s="3">
        <f t="shared" si="0"/>
        <v>5390.9876198850434</v>
      </c>
      <c r="N7" s="3">
        <f t="shared" si="1"/>
        <v>337.20749846555458</v>
      </c>
      <c r="Q7">
        <f>'Adjust Distance'!Q7/'Coup Time Measured'!Q7</f>
        <v>1767.1196730611612</v>
      </c>
      <c r="R7">
        <f>'Adjust Distance'!R7/'Coup Time Measured'!R7</f>
        <v>1623.4957490160668</v>
      </c>
      <c r="S7">
        <f>'Adjust Distance'!S7/'Coup Time Measured'!S7</f>
        <v>1790.7539896761768</v>
      </c>
      <c r="T7">
        <f>'Adjust Distance'!T7/'Coup Time Measured'!T7</f>
        <v>1781.6638679011708</v>
      </c>
      <c r="U7">
        <f>'Adjust Distance'!U7/'Coup Time Measured'!U7</f>
        <v>1978.0104982413</v>
      </c>
      <c r="V7">
        <f>'Adjust Distance'!V7/'Coup Time Measured'!V7</f>
        <v>1781.6638679011708</v>
      </c>
      <c r="W7">
        <f>'Adjust Distance'!W7/'Coup Time Measured'!W7</f>
        <v>1783.4818922561722</v>
      </c>
      <c r="X7">
        <f>'Adjust Distance'!X7/'Coup Time Measured'!X7</f>
        <v>1948.9221085612808</v>
      </c>
      <c r="Y7">
        <f>'Adjust Distance'!Y7/'Coup Time Measured'!Y7</f>
        <v>2114.3623248663894</v>
      </c>
      <c r="Z7">
        <f>'Adjust Distance'!Z7/'Coup Time Measured'!Z7</f>
        <v>1849.4761763427152</v>
      </c>
      <c r="AA7" s="3">
        <f t="shared" si="2"/>
        <v>1841.8950147823602</v>
      </c>
      <c r="AB7" s="3">
        <f t="shared" si="3"/>
        <v>137.78034175747084</v>
      </c>
    </row>
    <row r="8" spans="1:28" x14ac:dyDescent="0.3">
      <c r="A8">
        <f t="shared" si="4"/>
        <v>0.19600000000000001</v>
      </c>
      <c r="B8">
        <v>5</v>
      </c>
      <c r="C8">
        <f>'Adjust Distance'!C8/'Coup Time Measured'!C8</f>
        <v>5567.8175765336955</v>
      </c>
      <c r="D8">
        <f>'Adjust Distance'!D8/'Coup Time Measured'!D8</f>
        <v>6105.1407183516812</v>
      </c>
      <c r="E8">
        <f>'Adjust Distance'!E8/'Coup Time Measured'!E8</f>
        <v>5187.4900852057381</v>
      </c>
      <c r="F8">
        <f>'Adjust Distance'!F8/'Coup Time Measured'!F8</f>
        <v>5222.8693867246184</v>
      </c>
      <c r="G8">
        <f>'Adjust Distance'!G8/'Coup Time Measured'!G8</f>
        <v>5284.7831643826576</v>
      </c>
      <c r="H8">
        <f>'Adjust Distance'!H8/'Coup Time Measured'!H8</f>
        <v>4984.0591014721804</v>
      </c>
      <c r="I8">
        <f>'Adjust Distance'!I8/'Coup Time Measured'!I8</f>
        <v>5200.7573232753184</v>
      </c>
      <c r="J8">
        <f>'Adjust Distance'!J8/'Coup Time Measured'!J8</f>
        <v>5050.3952918200794</v>
      </c>
      <c r="K8">
        <f>'Adjust Distance'!K8/'Coup Time Measured'!K8</f>
        <v>5129.9987202375587</v>
      </c>
      <c r="L8">
        <f>'Adjust Distance'!L8/'Coup Time Measured'!L8</f>
        <v>5271.5159263130772</v>
      </c>
      <c r="M8" s="3">
        <f t="shared" si="0"/>
        <v>5300.4827294316601</v>
      </c>
      <c r="N8" s="3">
        <f t="shared" si="1"/>
        <v>323.26403261712204</v>
      </c>
      <c r="Q8">
        <f>'Adjust Distance'!Q8/'Coup Time Measured'!Q8</f>
        <v>2160.348598996593</v>
      </c>
      <c r="R8">
        <f>'Adjust Distance'!R8/'Coup Time Measured'!R8</f>
        <v>1870.6805678107651</v>
      </c>
      <c r="S8">
        <f>'Adjust Distance'!S8/'Coup Time Measured'!S8</f>
        <v>2023.2538056109338</v>
      </c>
      <c r="T8">
        <f>'Adjust Distance'!T8/'Coup Time Measured'!T8</f>
        <v>1746.853012494686</v>
      </c>
      <c r="U8">
        <f>'Adjust Distance'!U8/'Coup Time Measured'!U8</f>
        <v>2023.2538056109338</v>
      </c>
      <c r="V8">
        <f>'Adjust Distance'!V8/'Coup Time Measured'!V8</f>
        <v>2410.2149159736809</v>
      </c>
      <c r="W8">
        <f>'Adjust Distance'!W8/'Coup Time Measured'!W8</f>
        <v>1875.1029805006251</v>
      </c>
      <c r="X8">
        <f>'Adjust Distance'!X8/'Coup Time Measured'!X8</f>
        <v>2200.1503132053322</v>
      </c>
      <c r="Y8">
        <f>'Adjust Distance'!Y8/'Coup Time Measured'!Y8</f>
        <v>2175.8270434111027</v>
      </c>
      <c r="Z8">
        <f>'Adjust Distance'!Z8/'Coup Time Measured'!Z8</f>
        <v>2074.5537928133094</v>
      </c>
      <c r="AA8" s="3">
        <f t="shared" si="2"/>
        <v>2056.0238836427966</v>
      </c>
      <c r="AB8" s="3">
        <f t="shared" si="3"/>
        <v>193.39723583350178</v>
      </c>
    </row>
    <row r="9" spans="1:28" x14ac:dyDescent="0.3">
      <c r="A9">
        <f t="shared" si="4"/>
        <v>0.245</v>
      </c>
      <c r="B9">
        <v>6</v>
      </c>
      <c r="C9">
        <f>'Adjust Distance'!C9/'Coup Time Measured'!C9</f>
        <v>5316.20443880927</v>
      </c>
      <c r="D9">
        <f>'Adjust Distance'!D9/'Coup Time Measured'!D9</f>
        <v>5984.6776702239013</v>
      </c>
      <c r="E9">
        <f>'Adjust Distance'!E9/'Coup Time Measured'!E9</f>
        <v>5295.1501638040845</v>
      </c>
      <c r="F9">
        <f>'Adjust Distance'!F9/'Coup Time Measured'!F9</f>
        <v>5295.1501638040845</v>
      </c>
      <c r="G9">
        <f>'Adjust Distance'!G9/'Coup Time Measured'!G9</f>
        <v>5124.0841793869549</v>
      </c>
      <c r="H9">
        <f>'Adjust Distance'!H9/'Coup Time Measured'!H9</f>
        <v>5066.1849231226952</v>
      </c>
      <c r="I9">
        <f>'Adjust Distance'!I9/'Coup Time Measured'!I9</f>
        <v>4674.0490511511207</v>
      </c>
      <c r="J9">
        <f>'Adjust Distance'!J9/'Coup Time Measured'!J9</f>
        <v>4739.843660542324</v>
      </c>
      <c r="K9">
        <f>'Adjust Distance'!K9/'Coup Time Measured'!K9</f>
        <v>5213.5648481589915</v>
      </c>
      <c r="L9">
        <f>'Adjust Distance'!L9/'Coup Time Measured'!L9</f>
        <v>4755.6343667962137</v>
      </c>
      <c r="M9" s="3">
        <f t="shared" si="0"/>
        <v>5146.4543465799643</v>
      </c>
      <c r="N9" s="3">
        <f t="shared" si="1"/>
        <v>384.17892534662991</v>
      </c>
      <c r="Q9">
        <f>'Adjust Distance'!Q9/'Coup Time Measured'!Q9</f>
        <v>1813.299434821578</v>
      </c>
      <c r="R9">
        <f>'Adjust Distance'!R9/'Coup Time Measured'!R9</f>
        <v>1610.65203789667</v>
      </c>
      <c r="S9">
        <f>'Adjust Distance'!S9/'Coup Time Measured'!S9</f>
        <v>1529.0667222515772</v>
      </c>
      <c r="T9">
        <f>'Adjust Distance'!T9/'Coup Time Measured'!T9</f>
        <v>1257.9929315598174</v>
      </c>
      <c r="U9">
        <f>'Adjust Distance'!U9/'Coup Time Measured'!U9</f>
        <v>2002.7879098682447</v>
      </c>
      <c r="V9">
        <f>'Adjust Distance'!V9/'Coup Time Measured'!V9</f>
        <v>1852.7762004562999</v>
      </c>
      <c r="W9">
        <f>'Adjust Distance'!W9/'Coup Time Measured'!W9</f>
        <v>1939.625084852689</v>
      </c>
      <c r="X9">
        <f>'Adjust Distance'!X9/'Coup Time Measured'!X9</f>
        <v>1631.7063129018552</v>
      </c>
      <c r="Y9">
        <f>'Adjust Distance'!Y9/'Coup Time Measured'!Y9</f>
        <v>1302.7332659458359</v>
      </c>
      <c r="Z9">
        <f>'Adjust Distance'!Z9/'Coup Time Measured'!Z9</f>
        <v>1754.0842863694943</v>
      </c>
      <c r="AA9" s="3">
        <f t="shared" si="2"/>
        <v>1669.4724186924061</v>
      </c>
      <c r="AB9" s="3">
        <f t="shared" si="3"/>
        <v>252.5294668934516</v>
      </c>
    </row>
    <row r="10" spans="1:28" x14ac:dyDescent="0.3">
      <c r="A10">
        <f t="shared" si="4"/>
        <v>0.29399999999999998</v>
      </c>
      <c r="B10">
        <v>7</v>
      </c>
      <c r="C10">
        <f>'Adjust Distance'!C10/'Coup Time Measured'!C10</f>
        <v>3749.7242846830063</v>
      </c>
      <c r="D10">
        <f>'Adjust Distance'!D10/'Coup Time Measured'!D10</f>
        <v>5090.6649658666993</v>
      </c>
      <c r="E10">
        <f>'Adjust Distance'!E10/'Coup Time Measured'!E10</f>
        <v>5311.5979842768284</v>
      </c>
      <c r="F10">
        <f>'Adjust Distance'!F10/'Coup Time Measured'!F10</f>
        <v>5277.8443286863921</v>
      </c>
      <c r="G10">
        <f>'Adjust Distance'!G10/'Coup Time Measured'!G10</f>
        <v>4661.0729856247845</v>
      </c>
      <c r="H10">
        <f>'Adjust Distance'!H10/'Coup Time Measured'!H10</f>
        <v>4768.4709806852643</v>
      </c>
      <c r="I10">
        <f>'Adjust Distance'!I10/'Coup Time Measured'!I10</f>
        <v>4731.6488109502425</v>
      </c>
      <c r="J10">
        <f>'Adjust Distance'!J10/'Coup Time Measured'!J10</f>
        <v>4789.9505796973599</v>
      </c>
      <c r="K10">
        <f>'Adjust Distance'!K10/'Coup Time Measured'!K10</f>
        <v>4854.3893767336467</v>
      </c>
      <c r="L10">
        <f>'Adjust Distance'!L10/'Coup Time Measured'!L10</f>
        <v>4826.7727494323808</v>
      </c>
      <c r="M10" s="3">
        <f t="shared" si="0"/>
        <v>4806.2137046636608</v>
      </c>
      <c r="N10" s="3">
        <f t="shared" si="1"/>
        <v>435.37843742516975</v>
      </c>
      <c r="Q10">
        <f>'Adjust Distance'!Q10/'Coup Time Measured'!Q10</f>
        <v>2111.1377314745569</v>
      </c>
      <c r="R10">
        <f>'Adjust Distance'!R10/'Coup Time Measured'!R10</f>
        <v>2218.5357265350358</v>
      </c>
      <c r="S10">
        <f>'Adjust Distance'!S10/'Coup Time Measured'!S10</f>
        <v>2273.7689811375676</v>
      </c>
      <c r="T10">
        <f>'Adjust Distance'!T10/'Coup Time Measured'!T10</f>
        <v>2111.1377314745569</v>
      </c>
      <c r="U10">
        <f>'Adjust Distance'!U10/'Coup Time Measured'!U10</f>
        <v>2289.1115518604934</v>
      </c>
      <c r="V10">
        <f>'Adjust Distance'!V10/'Coup Time Measured'!V10</f>
        <v>2421.0576600776531</v>
      </c>
      <c r="W10">
        <f>'Adjust Distance'!W10/'Coup Time Measured'!W10</f>
        <v>2135.6858446312376</v>
      </c>
      <c r="X10">
        <f>'Adjust Distance'!X10/'Coup Time Measured'!X10</f>
        <v>1215.1316012557043</v>
      </c>
      <c r="Y10">
        <f>'Adjust Distance'!Y10/'Coup Time Measured'!Y10</f>
        <v>2120.3432739083119</v>
      </c>
      <c r="Z10">
        <f>'Adjust Distance'!Z10/'Coup Time Measured'!Z10</f>
        <v>2136.9132502890716</v>
      </c>
      <c r="AA10" s="3">
        <f t="shared" si="2"/>
        <v>2103.2823352644186</v>
      </c>
      <c r="AB10" s="3">
        <f t="shared" si="3"/>
        <v>328.17169248443298</v>
      </c>
    </row>
    <row r="11" spans="1:28" x14ac:dyDescent="0.3">
      <c r="A11">
        <f t="shared" si="4"/>
        <v>0.34299999999999997</v>
      </c>
      <c r="B11">
        <v>8</v>
      </c>
      <c r="C11">
        <f>'Adjust Distance'!C11/'Coup Time Measured'!C11</f>
        <v>3251.7274370430482</v>
      </c>
      <c r="D11">
        <f>'Adjust Distance'!D11/'Coup Time Measured'!D11</f>
        <v>5037.5409916569597</v>
      </c>
      <c r="E11">
        <f>'Adjust Distance'!E11/'Coup Time Measured'!E11</f>
        <v>4689.5182713680288</v>
      </c>
      <c r="F11">
        <f>'Adjust Distance'!F11/'Coup Time Measured'!F11</f>
        <v>4854.7411789799453</v>
      </c>
      <c r="G11">
        <f>'Adjust Distance'!G11/'Coup Time Measured'!G11</f>
        <v>5332.8329967505988</v>
      </c>
      <c r="H11">
        <f>'Adjust Distance'!H11/'Coup Time Measured'!H11</f>
        <v>4939.1103232924133</v>
      </c>
      <c r="I11">
        <f>'Adjust Distance'!I11/'Coup Time Measured'!I11</f>
        <v>4886.3796080971206</v>
      </c>
      <c r="J11">
        <f>'Adjust Distance'!J11/'Coup Time Measured'!J11</f>
        <v>4809.0412258106917</v>
      </c>
      <c r="K11">
        <f>'Adjust Distance'!K11/'Coup Time Measured'!K11</f>
        <v>4932.0795612663751</v>
      </c>
      <c r="L11">
        <f>'Adjust Distance'!L11/'Coup Time Measured'!L11</f>
        <v>4893.4103701231597</v>
      </c>
      <c r="M11" s="3">
        <f t="shared" si="0"/>
        <v>4762.6381964388338</v>
      </c>
      <c r="N11" s="3">
        <f t="shared" si="1"/>
        <v>556.95539318588771</v>
      </c>
      <c r="Q11">
        <f>'Adjust Distance'!Q11/'Coup Time Measured'!Q11</f>
        <v>1736.5982204316388</v>
      </c>
      <c r="R11">
        <f>'Adjust Distance'!R11/'Coup Time Measured'!R11</f>
        <v>1940.4903191867704</v>
      </c>
      <c r="S11">
        <f>'Adjust Distance'!S11/'Coup Time Measured'!S11</f>
        <v>2060.013273629434</v>
      </c>
      <c r="T11">
        <f>'Adjust Distance'!T11/'Coup Time Measured'!T11</f>
        <v>1740.1136014446581</v>
      </c>
      <c r="U11">
        <f>'Adjust Distance'!U11/'Coup Time Measured'!U11</f>
        <v>1367.4832140645899</v>
      </c>
      <c r="V11">
        <f>'Adjust Distance'!V11/'Coup Time Measured'!V11</f>
        <v>2021.3440824862191</v>
      </c>
      <c r="W11">
        <f>'Adjust Distance'!W11/'Coup Time Measured'!W11</f>
        <v>1912.3672710826143</v>
      </c>
      <c r="X11">
        <f>'Adjust Distance'!X11/'Coup Time Measured'!X11</f>
        <v>1954.5518432388485</v>
      </c>
      <c r="Y11">
        <f>'Adjust Distance'!Y11/'Coup Time Measured'!Y11</f>
        <v>1961.5826052648874</v>
      </c>
      <c r="Z11">
        <f>'Adjust Distance'!Z11/'Coup Time Measured'!Z11</f>
        <v>1917.2888045008415</v>
      </c>
      <c r="AA11" s="3">
        <f t="shared" si="2"/>
        <v>1861.18332353305</v>
      </c>
      <c r="AB11" s="3">
        <f t="shared" si="3"/>
        <v>202.74747803874226</v>
      </c>
    </row>
    <row r="12" spans="1:28" x14ac:dyDescent="0.3">
      <c r="A12">
        <f t="shared" si="4"/>
        <v>0.39199999999999996</v>
      </c>
      <c r="B12">
        <v>9</v>
      </c>
      <c r="C12">
        <f>'Adjust Distance'!C12/'Coup Time Measured'!C12</f>
        <v>3210.8906122592853</v>
      </c>
      <c r="D12">
        <f>'Adjust Distance'!D12/'Coup Time Measured'!D12</f>
        <v>3504.5938326637188</v>
      </c>
      <c r="E12">
        <f>'Adjust Distance'!E12/'Coup Time Measured'!E12</f>
        <v>3750.6695038133798</v>
      </c>
      <c r="F12">
        <f>'Adjust Distance'!F12/'Coup Time Measured'!F12</f>
        <v>4338.0759446222482</v>
      </c>
      <c r="G12">
        <f>'Adjust Distance'!G12/'Coup Time Measured'!G12</f>
        <v>5314.4407043450965</v>
      </c>
      <c r="H12">
        <f>'Adjust Distance'!H12/'Coup Time Measured'!H12</f>
        <v>4842.1341742352624</v>
      </c>
      <c r="I12">
        <f>'Adjust Distance'!I12/'Coup Time Measured'!I12</f>
        <v>4861.9789864247523</v>
      </c>
      <c r="J12">
        <f>'Adjust Distance'!J12/'Coup Time Measured'!J12</f>
        <v>4941.3582351827063</v>
      </c>
      <c r="K12">
        <f>'Adjust Distance'!K12/'Coup Time Measured'!K12</f>
        <v>2413.1291622418357</v>
      </c>
      <c r="L12">
        <f>'Adjust Distance'!L12/'Coup Time Measured'!L12</f>
        <v>4711.1584137846367</v>
      </c>
      <c r="M12" s="3">
        <f t="shared" si="0"/>
        <v>4188.8429569572927</v>
      </c>
      <c r="N12" s="3">
        <f t="shared" si="1"/>
        <v>929.63422263542498</v>
      </c>
      <c r="Q12">
        <f>'Adjust Distance'!Q12/'Coup Time Measured'!Q12</f>
        <v>2329.7809510459829</v>
      </c>
      <c r="R12">
        <f>'Adjust Distance'!R12/'Coup Time Measured'!R12</f>
        <v>1881.2881955635364</v>
      </c>
      <c r="S12">
        <f>'Adjust Distance'!S12/'Coup Time Measured'!S12</f>
        <v>2381.3774627386538</v>
      </c>
      <c r="T12">
        <f>'Adjust Distance'!T12/'Coup Time Measured'!T12</f>
        <v>2321.8430261701878</v>
      </c>
      <c r="U12">
        <f>'Adjust Distance'!U12/'Coup Time Measured'!U12</f>
        <v>2083.7052798963218</v>
      </c>
      <c r="V12">
        <f>'Adjust Distance'!V12/'Coup Time Measured'!V12</f>
        <v>2294.0602891049034</v>
      </c>
      <c r="W12">
        <f>'Adjust Distance'!W12/'Coup Time Measured'!W12</f>
        <v>2218.6500027848456</v>
      </c>
      <c r="X12">
        <f>'Adjust Distance'!X12/'Coup Time Measured'!X12</f>
        <v>2159.1155662163796</v>
      </c>
      <c r="Y12">
        <f>'Adjust Distance'!Y12/'Coup Time Measured'!Y12</f>
        <v>2000.3570687004694</v>
      </c>
      <c r="Z12">
        <f>'Adjust Distance'!Z12/'Coup Time Measured'!Z12</f>
        <v>2180.5479633810273</v>
      </c>
      <c r="AA12" s="3">
        <f t="shared" si="2"/>
        <v>2185.072580560231</v>
      </c>
      <c r="AB12" s="3">
        <f t="shared" si="3"/>
        <v>159.36065987171187</v>
      </c>
    </row>
    <row r="13" spans="1:28" x14ac:dyDescent="0.3">
      <c r="A13">
        <f t="shared" si="4"/>
        <v>0.44099999999999995</v>
      </c>
      <c r="B13">
        <v>10</v>
      </c>
      <c r="C13">
        <f>'Adjust Distance'!C13/'Coup Time Measured'!C13</f>
        <v>3634.7271865846205</v>
      </c>
      <c r="D13">
        <f>'Adjust Distance'!D13/'Coup Time Measured'!D13</f>
        <v>3696.7079181463555</v>
      </c>
      <c r="E13">
        <f>'Adjust Distance'!E13/'Coup Time Measured'!E13</f>
        <v>3625.8727963615156</v>
      </c>
      <c r="F13">
        <f>'Adjust Distance'!F13/'Coup Time Measured'!F13</f>
        <v>3838.3781617160366</v>
      </c>
      <c r="G13">
        <f>'Adjust Distance'!G13/'Coup Time Measured'!G13</f>
        <v>4405.0591359947593</v>
      </c>
      <c r="H13">
        <f>'Adjust Distance'!H13/'Coup Time Measured'!H13</f>
        <v>4865.4874275962211</v>
      </c>
      <c r="I13">
        <f>'Adjust Distance'!I13/'Coup Time Measured'!I13</f>
        <v>4799.0795009229341</v>
      </c>
      <c r="J13">
        <f>'Adjust Distance'!J13/'Coup Time Measured'!J13</f>
        <v>4825.6426715922489</v>
      </c>
      <c r="K13">
        <f>'Adjust Distance'!K13/'Coup Time Measured'!K13</f>
        <v>4409.4863311063118</v>
      </c>
      <c r="L13">
        <f>'Adjust Distance'!L13/'Coup Time Measured'!L13</f>
        <v>4745.9531595843036</v>
      </c>
      <c r="M13" s="3">
        <f t="shared" si="0"/>
        <v>4284.6394289605305</v>
      </c>
      <c r="N13" s="3">
        <f t="shared" si="1"/>
        <v>531.11910001893489</v>
      </c>
      <c r="Q13">
        <f>'Adjust Distance'!Q13/'Coup Time Measured'!Q13</f>
        <v>2244.5879215571285</v>
      </c>
      <c r="R13">
        <f>'Adjust Distance'!R13/'Coup Time Measured'!R13</f>
        <v>2306.5686531188635</v>
      </c>
      <c r="S13">
        <f>'Adjust Distance'!S13/'Coup Time Measured'!S13</f>
        <v>2417.2485309076769</v>
      </c>
      <c r="T13">
        <f>'Adjust Distance'!T13/'Coup Time Measured'!T13</f>
        <v>2253.4423117802335</v>
      </c>
      <c r="U13">
        <f>'Adjust Distance'!U13/'Coup Time Measured'!U13</f>
        <v>2364.1221895690469</v>
      </c>
      <c r="V13">
        <f>'Adjust Distance'!V13/'Coup Time Measured'!V13</f>
        <v>2333.1318237881787</v>
      </c>
      <c r="W13">
        <f>'Adjust Distance'!W13/'Coup Time Measured'!W13</f>
        <v>2240.1607264455761</v>
      </c>
      <c r="X13">
        <f>'Adjust Distance'!X13/'Coup Time Measured'!X13</f>
        <v>2364.1221895690469</v>
      </c>
      <c r="Y13">
        <f>'Adjust Distance'!Y13/'Coup Time Measured'!Y13</f>
        <v>2253.4423117802335</v>
      </c>
      <c r="Z13">
        <f>'Adjust Distance'!Z13/'Coup Time Measured'!Z13</f>
        <v>2315.4230433419689</v>
      </c>
      <c r="AA13" s="3">
        <f t="shared" si="2"/>
        <v>2309.2249701857954</v>
      </c>
      <c r="AB13" s="3">
        <f t="shared" si="3"/>
        <v>60.996117016532871</v>
      </c>
    </row>
    <row r="15" spans="1:28" x14ac:dyDescent="0.3">
      <c r="A15" t="s">
        <v>16</v>
      </c>
      <c r="C15">
        <f>AVERAGE(C4:C13)</f>
        <v>4575.9479497922739</v>
      </c>
      <c r="D15">
        <f t="shared" ref="D15:L15" si="5">AVERAGE(D4:D13)</f>
        <v>5173.9341865929155</v>
      </c>
      <c r="E15">
        <f t="shared" si="5"/>
        <v>4791.7636282607973</v>
      </c>
      <c r="F15">
        <f t="shared" si="5"/>
        <v>4860.7435130863723</v>
      </c>
      <c r="G15">
        <f t="shared" si="5"/>
        <v>5046.0947371522061</v>
      </c>
      <c r="H15">
        <f t="shared" si="5"/>
        <v>4933.6836074474068</v>
      </c>
      <c r="I15">
        <f t="shared" si="5"/>
        <v>4939.1723509496578</v>
      </c>
      <c r="J15">
        <f t="shared" si="5"/>
        <v>4992.789451963572</v>
      </c>
      <c r="K15">
        <f t="shared" si="5"/>
        <v>4698.8424896017923</v>
      </c>
      <c r="L15">
        <f t="shared" si="5"/>
        <v>4914.9961767390532</v>
      </c>
      <c r="Q15">
        <f t="shared" ref="Q15:Z15" si="6">AVERAGE(Q4:Q13)</f>
        <v>2113.4088527733143</v>
      </c>
      <c r="R15">
        <f t="shared" si="6"/>
        <v>2073.3606262039953</v>
      </c>
      <c r="S15">
        <f t="shared" si="6"/>
        <v>2186.2053021480224</v>
      </c>
      <c r="T15">
        <f t="shared" si="6"/>
        <v>1977.9752069658</v>
      </c>
      <c r="U15">
        <f t="shared" si="6"/>
        <v>2170.6466561091047</v>
      </c>
      <c r="V15">
        <f t="shared" si="6"/>
        <v>2252.0971740503846</v>
      </c>
      <c r="W15">
        <f t="shared" si="6"/>
        <v>2049.6041518014886</v>
      </c>
      <c r="X15">
        <f t="shared" si="6"/>
        <v>2088.6588571929524</v>
      </c>
      <c r="Y15">
        <f t="shared" si="6"/>
        <v>2142.0067244081479</v>
      </c>
      <c r="Z15">
        <f t="shared" si="6"/>
        <v>2136.124593082729</v>
      </c>
    </row>
    <row r="16" spans="1:28" x14ac:dyDescent="0.3">
      <c r="A16" t="s">
        <v>17</v>
      </c>
      <c r="C16">
        <f>STDEV(C4:C13)</f>
        <v>992.88895387502316</v>
      </c>
      <c r="D16">
        <f t="shared" ref="D16:L16" si="7">STDEV(D4:D13)</f>
        <v>957.83323028275333</v>
      </c>
      <c r="E16">
        <f t="shared" si="7"/>
        <v>622.14136681143077</v>
      </c>
      <c r="F16">
        <f t="shared" si="7"/>
        <v>459.17502366483546</v>
      </c>
      <c r="G16">
        <f t="shared" si="7"/>
        <v>328.55386755667098</v>
      </c>
      <c r="H16">
        <f t="shared" si="7"/>
        <v>113.27057329069652</v>
      </c>
      <c r="I16">
        <f t="shared" si="7"/>
        <v>208.22266084835826</v>
      </c>
      <c r="J16">
        <f t="shared" si="7"/>
        <v>258.77008490587889</v>
      </c>
      <c r="K16">
        <f t="shared" si="7"/>
        <v>845.30772189078129</v>
      </c>
      <c r="L16">
        <f t="shared" si="7"/>
        <v>256.38117158383074</v>
      </c>
      <c r="Q16">
        <f t="shared" ref="Q16:Z16" si="8">STDEV(Q4:Q13)</f>
        <v>285.76775067989342</v>
      </c>
      <c r="R16">
        <f t="shared" si="8"/>
        <v>342.49748025409701</v>
      </c>
      <c r="S16">
        <f t="shared" si="8"/>
        <v>337.88584696982474</v>
      </c>
      <c r="T16">
        <f t="shared" si="8"/>
        <v>358.25090845353145</v>
      </c>
      <c r="U16">
        <f t="shared" si="8"/>
        <v>367.44008238589356</v>
      </c>
      <c r="V16">
        <f t="shared" si="8"/>
        <v>281.30438666537975</v>
      </c>
      <c r="W16">
        <f t="shared" si="8"/>
        <v>176.39752226752668</v>
      </c>
      <c r="X16">
        <f t="shared" si="8"/>
        <v>423.22839936637831</v>
      </c>
      <c r="Y16">
        <f t="shared" si="8"/>
        <v>372.10364640454861</v>
      </c>
      <c r="Z16">
        <f t="shared" si="8"/>
        <v>250.2105555296323</v>
      </c>
    </row>
    <row r="20" spans="2:28" x14ac:dyDescent="0.3">
      <c r="C20" s="4" t="s">
        <v>2</v>
      </c>
      <c r="D20" s="4"/>
      <c r="E20" s="4"/>
      <c r="F20" s="4"/>
      <c r="G20" s="4"/>
      <c r="H20" s="4"/>
      <c r="I20" s="4"/>
      <c r="J20" s="4"/>
      <c r="K20" s="4"/>
      <c r="L20" s="4"/>
      <c r="Q20" t="s">
        <v>2</v>
      </c>
    </row>
    <row r="21" spans="2:28" x14ac:dyDescent="0.3">
      <c r="C21" s="4" t="s">
        <v>19</v>
      </c>
      <c r="D21" s="4"/>
      <c r="E21" s="4"/>
      <c r="F21" s="4"/>
      <c r="G21" s="4"/>
      <c r="H21" s="4"/>
      <c r="I21" s="4"/>
      <c r="J21" s="4"/>
      <c r="K21" s="4"/>
      <c r="L21" s="4"/>
      <c r="Q21" t="s">
        <v>1</v>
      </c>
    </row>
    <row r="22" spans="2:28" x14ac:dyDescent="0.3"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 t="s">
        <v>8</v>
      </c>
      <c r="N22" t="s">
        <v>9</v>
      </c>
      <c r="Q22">
        <v>1</v>
      </c>
      <c r="R22">
        <v>2</v>
      </c>
      <c r="S22">
        <v>3</v>
      </c>
      <c r="T22">
        <v>4</v>
      </c>
      <c r="U22">
        <v>5</v>
      </c>
      <c r="V22">
        <v>6</v>
      </c>
      <c r="W22">
        <v>7</v>
      </c>
      <c r="X22">
        <v>8</v>
      </c>
      <c r="Y22">
        <v>9</v>
      </c>
      <c r="Z22">
        <v>10</v>
      </c>
      <c r="AA22" t="s">
        <v>8</v>
      </c>
      <c r="AB22" t="s">
        <v>9</v>
      </c>
    </row>
    <row r="23" spans="2:28" x14ac:dyDescent="0.3">
      <c r="B23">
        <v>1</v>
      </c>
      <c r="C23">
        <v>4873.3279999999995</v>
      </c>
      <c r="D23">
        <v>4873.3279999999995</v>
      </c>
      <c r="E23">
        <v>4853.0599999999995</v>
      </c>
      <c r="F23">
        <v>4832.7919999999995</v>
      </c>
      <c r="G23">
        <v>4773.1139999999996</v>
      </c>
      <c r="H23">
        <v>4792.2559999999994</v>
      </c>
      <c r="I23">
        <v>4792.2559999999994</v>
      </c>
      <c r="J23">
        <v>4812.5239999999994</v>
      </c>
      <c r="K23">
        <v>4658.2619999999997</v>
      </c>
      <c r="L23">
        <v>4714.5619999999999</v>
      </c>
      <c r="M23">
        <v>4797.5481999999993</v>
      </c>
      <c r="N23">
        <v>69.100181646006519</v>
      </c>
      <c r="P23">
        <v>1</v>
      </c>
      <c r="Q23">
        <v>2641.5959999999995</v>
      </c>
      <c r="R23">
        <v>2659.6119999999996</v>
      </c>
      <c r="S23">
        <v>2659.6119999999996</v>
      </c>
      <c r="T23">
        <v>2226.1019999999999</v>
      </c>
      <c r="U23">
        <v>2671.9979999999996</v>
      </c>
      <c r="V23">
        <v>2678.7539999999999</v>
      </c>
      <c r="W23">
        <v>2319.56</v>
      </c>
      <c r="X23">
        <v>2666.3679999999999</v>
      </c>
      <c r="Y23">
        <v>2666.3679999999999</v>
      </c>
      <c r="Z23">
        <v>2588.1109999999999</v>
      </c>
      <c r="AA23">
        <v>2577.8080999999997</v>
      </c>
      <c r="AB23">
        <v>164.21381310856748</v>
      </c>
    </row>
    <row r="24" spans="2:28" x14ac:dyDescent="0.3">
      <c r="B24">
        <v>2</v>
      </c>
      <c r="C24">
        <v>4733.7039999999997</v>
      </c>
      <c r="D24">
        <v>4893.5959999999995</v>
      </c>
      <c r="E24">
        <v>4676.2779999999993</v>
      </c>
      <c r="F24">
        <v>4639.12</v>
      </c>
      <c r="G24">
        <v>4621.1039999999994</v>
      </c>
      <c r="H24">
        <v>4658.2619999999997</v>
      </c>
      <c r="I24">
        <v>4621.1039999999994</v>
      </c>
      <c r="J24">
        <v>4695.4199999999992</v>
      </c>
      <c r="K24">
        <v>4601.9619999999995</v>
      </c>
      <c r="L24">
        <v>4529.8979999999992</v>
      </c>
      <c r="M24">
        <v>4667.0447999999988</v>
      </c>
      <c r="N24">
        <v>97.058035885523495</v>
      </c>
      <c r="P24">
        <v>2</v>
      </c>
      <c r="Q24">
        <v>1877.0419999999999</v>
      </c>
      <c r="R24">
        <v>2196.8259999999996</v>
      </c>
      <c r="S24">
        <v>2242.9919999999997</v>
      </c>
      <c r="T24">
        <v>2242.9919999999997</v>
      </c>
      <c r="U24">
        <v>2242.9919999999997</v>
      </c>
      <c r="V24">
        <v>2238.4879999999998</v>
      </c>
      <c r="W24">
        <v>1904.0659999999998</v>
      </c>
      <c r="X24">
        <v>2261.0079999999998</v>
      </c>
      <c r="Y24">
        <v>2371.3559999999998</v>
      </c>
      <c r="Z24">
        <v>2150.0969999999998</v>
      </c>
      <c r="AA24">
        <v>2172.7858999999999</v>
      </c>
      <c r="AB24">
        <v>158.84451886213901</v>
      </c>
    </row>
    <row r="25" spans="2:28" x14ac:dyDescent="0.3">
      <c r="B25">
        <v>3</v>
      </c>
      <c r="C25">
        <v>4142.5539999999992</v>
      </c>
      <c r="D25">
        <v>4529.8979999999992</v>
      </c>
      <c r="E25">
        <v>3682.0199999999995</v>
      </c>
      <c r="F25">
        <v>3682.0199999999995</v>
      </c>
      <c r="G25">
        <v>3957.8899999999994</v>
      </c>
      <c r="H25">
        <v>3777.7299999999996</v>
      </c>
      <c r="I25">
        <v>3957.8899999999994</v>
      </c>
      <c r="J25">
        <v>4112.152</v>
      </c>
      <c r="K25">
        <v>4041.2139999999995</v>
      </c>
      <c r="L25">
        <v>3693.2799999999997</v>
      </c>
      <c r="M25">
        <v>3957.6647999999996</v>
      </c>
      <c r="N25">
        <v>268.06253062580578</v>
      </c>
      <c r="P25">
        <v>3</v>
      </c>
      <c r="Q25">
        <v>1749.8039999999999</v>
      </c>
      <c r="R25">
        <v>1708.1419999999998</v>
      </c>
      <c r="S25">
        <v>1749.8039999999999</v>
      </c>
      <c r="T25">
        <v>1454.7919999999999</v>
      </c>
      <c r="U25">
        <v>1901.8139999999999</v>
      </c>
      <c r="V25">
        <v>1754.3079999999998</v>
      </c>
      <c r="W25">
        <v>1530.2339999999999</v>
      </c>
      <c r="X25">
        <v>1749.8039999999999</v>
      </c>
      <c r="Y25">
        <v>1718.2759999999998</v>
      </c>
      <c r="Z25">
        <v>1687.7613999999999</v>
      </c>
      <c r="AA25">
        <v>1700.4739399999999</v>
      </c>
      <c r="AB25">
        <v>124.99549512181271</v>
      </c>
    </row>
    <row r="26" spans="2:28" x14ac:dyDescent="0.3">
      <c r="B26">
        <v>4</v>
      </c>
      <c r="C26">
        <v>3462.45</v>
      </c>
      <c r="D26">
        <v>3840.7859999999996</v>
      </c>
      <c r="E26">
        <v>3285.6679999999997</v>
      </c>
      <c r="F26">
        <v>3151.6739999999995</v>
      </c>
      <c r="G26">
        <v>3322.8259999999996</v>
      </c>
      <c r="H26">
        <v>3142.6659999999997</v>
      </c>
      <c r="I26">
        <v>3248.5099999999998</v>
      </c>
      <c r="J26">
        <v>3391.5119999999997</v>
      </c>
      <c r="K26">
        <v>3151.6739999999995</v>
      </c>
      <c r="L26">
        <v>3391.5119999999997</v>
      </c>
      <c r="M26">
        <v>3338.9277999999999</v>
      </c>
      <c r="N26">
        <v>208.85069126148471</v>
      </c>
      <c r="P26">
        <v>4</v>
      </c>
      <c r="Q26">
        <v>1094.472</v>
      </c>
      <c r="R26">
        <v>1005.5179999999999</v>
      </c>
      <c r="S26">
        <v>1109.1099999999999</v>
      </c>
      <c r="T26">
        <v>1103.4799999999998</v>
      </c>
      <c r="U26">
        <v>1225.088</v>
      </c>
      <c r="V26">
        <v>1103.4799999999998</v>
      </c>
      <c r="W26">
        <v>1104.606</v>
      </c>
      <c r="X26">
        <v>1207.0719999999999</v>
      </c>
      <c r="Y26">
        <v>1309.5379999999998</v>
      </c>
      <c r="Z26">
        <v>1145.4797999999998</v>
      </c>
      <c r="AA26">
        <v>1140.7843799999996</v>
      </c>
      <c r="AB26">
        <v>85.334756045559232</v>
      </c>
    </row>
    <row r="27" spans="2:28" x14ac:dyDescent="0.3">
      <c r="B27">
        <v>5</v>
      </c>
      <c r="C27">
        <v>2835.2679999999996</v>
      </c>
      <c r="D27">
        <v>3108.8859999999995</v>
      </c>
      <c r="E27">
        <v>2641.5959999999995</v>
      </c>
      <c r="F27">
        <v>2659.6119999999996</v>
      </c>
      <c r="G27">
        <v>2691.14</v>
      </c>
      <c r="H27">
        <v>2538.0039999999999</v>
      </c>
      <c r="I27">
        <v>2648.3519999999999</v>
      </c>
      <c r="J27">
        <v>2571.7839999999997</v>
      </c>
      <c r="K27">
        <v>2612.3199999999997</v>
      </c>
      <c r="L27">
        <v>2684.3839999999996</v>
      </c>
      <c r="M27">
        <v>2699.1345999999994</v>
      </c>
      <c r="N27">
        <v>164.61390026375179</v>
      </c>
      <c r="P27">
        <v>5</v>
      </c>
      <c r="Q27">
        <v>1100.1019999999999</v>
      </c>
      <c r="R27">
        <v>952.59599999999989</v>
      </c>
      <c r="S27">
        <v>1030.29</v>
      </c>
      <c r="T27">
        <v>889.54</v>
      </c>
      <c r="U27">
        <v>1030.29</v>
      </c>
      <c r="V27">
        <v>1227.3399999999999</v>
      </c>
      <c r="W27">
        <v>954.84799999999996</v>
      </c>
      <c r="X27">
        <v>1120.3699999999999</v>
      </c>
      <c r="Y27">
        <v>1107.9839999999999</v>
      </c>
      <c r="Z27">
        <v>1056.4132</v>
      </c>
      <c r="AA27">
        <v>1046.97732</v>
      </c>
      <c r="AB27">
        <v>98.482571763522344</v>
      </c>
    </row>
    <row r="28" spans="2:28" x14ac:dyDescent="0.3">
      <c r="B28">
        <v>6</v>
      </c>
      <c r="C28">
        <v>2274.52</v>
      </c>
      <c r="D28">
        <v>2560.5239999999999</v>
      </c>
      <c r="E28">
        <v>2265.5119999999997</v>
      </c>
      <c r="F28">
        <v>2265.5119999999997</v>
      </c>
      <c r="G28">
        <v>2192.3219999999997</v>
      </c>
      <c r="H28">
        <v>2167.5499999999997</v>
      </c>
      <c r="I28">
        <v>1999.7759999999998</v>
      </c>
      <c r="J28">
        <v>2027.9259999999997</v>
      </c>
      <c r="K28">
        <v>2230.6059999999998</v>
      </c>
      <c r="L28">
        <v>2034.6819999999998</v>
      </c>
      <c r="M28">
        <v>2201.893</v>
      </c>
      <c r="N28">
        <v>164.36964743122945</v>
      </c>
      <c r="P28">
        <v>6</v>
      </c>
      <c r="Q28">
        <v>775.81399999999996</v>
      </c>
      <c r="R28">
        <v>689.11199999999997</v>
      </c>
      <c r="S28">
        <v>654.2059999999999</v>
      </c>
      <c r="T28">
        <v>538.22799999999995</v>
      </c>
      <c r="U28">
        <v>856.88599999999997</v>
      </c>
      <c r="V28">
        <v>792.70399999999995</v>
      </c>
      <c r="W28">
        <v>829.86199999999997</v>
      </c>
      <c r="X28">
        <v>698.11999999999989</v>
      </c>
      <c r="Y28">
        <v>557.36999999999989</v>
      </c>
      <c r="Z28">
        <v>750.47899999999993</v>
      </c>
      <c r="AA28">
        <v>714.27809999999999</v>
      </c>
      <c r="AB28">
        <v>108.04387409283706</v>
      </c>
    </row>
    <row r="29" spans="2:28" x14ac:dyDescent="0.3">
      <c r="B29">
        <v>7</v>
      </c>
      <c r="C29">
        <v>1375.9719999999998</v>
      </c>
      <c r="D29">
        <v>1868.0339999999999</v>
      </c>
      <c r="E29">
        <v>1949.1059999999998</v>
      </c>
      <c r="F29">
        <v>1936.7199999999998</v>
      </c>
      <c r="G29">
        <v>1710.3939999999998</v>
      </c>
      <c r="H29">
        <v>1749.8039999999999</v>
      </c>
      <c r="I29">
        <v>1736.2919999999999</v>
      </c>
      <c r="J29">
        <v>1757.6859999999999</v>
      </c>
      <c r="K29">
        <v>1781.3319999999999</v>
      </c>
      <c r="L29">
        <v>1771.1979999999999</v>
      </c>
      <c r="M29">
        <v>1763.6537999999996</v>
      </c>
      <c r="N29">
        <v>159.76335693476983</v>
      </c>
      <c r="P29">
        <v>7</v>
      </c>
      <c r="Q29">
        <v>774.68799999999987</v>
      </c>
      <c r="R29">
        <v>814.09799999999996</v>
      </c>
      <c r="S29">
        <v>834.36599999999987</v>
      </c>
      <c r="T29">
        <v>774.68799999999987</v>
      </c>
      <c r="U29">
        <v>839.99599999999987</v>
      </c>
      <c r="V29">
        <v>888.41399999999987</v>
      </c>
      <c r="W29">
        <v>783.69599999999991</v>
      </c>
      <c r="X29">
        <v>445.89599999999996</v>
      </c>
      <c r="Y29">
        <v>778.06599999999992</v>
      </c>
      <c r="Z29">
        <v>784.14639999999986</v>
      </c>
      <c r="AA29">
        <v>771.80543999999986</v>
      </c>
      <c r="AB29">
        <v>120.42353671061024</v>
      </c>
    </row>
    <row r="30" spans="2:28" x14ac:dyDescent="0.3">
      <c r="B30">
        <v>8</v>
      </c>
      <c r="C30">
        <v>1041.55</v>
      </c>
      <c r="D30">
        <v>1613.5579999999998</v>
      </c>
      <c r="E30">
        <v>1502.0839999999998</v>
      </c>
      <c r="F30">
        <v>1555.0059999999999</v>
      </c>
      <c r="G30">
        <v>1708.1419999999998</v>
      </c>
      <c r="H30">
        <v>1582.0299999999997</v>
      </c>
      <c r="I30">
        <v>1565.1399999999999</v>
      </c>
      <c r="J30">
        <v>1540.3679999999999</v>
      </c>
      <c r="K30">
        <v>1579.7779999999998</v>
      </c>
      <c r="L30">
        <v>1567.3919999999998</v>
      </c>
      <c r="M30">
        <v>1525.5047999999999</v>
      </c>
      <c r="N30">
        <v>178.39652953824145</v>
      </c>
      <c r="P30">
        <v>8</v>
      </c>
      <c r="Q30">
        <v>556.24399999999991</v>
      </c>
      <c r="R30">
        <v>621.55199999999991</v>
      </c>
      <c r="S30">
        <v>659.8359999999999</v>
      </c>
      <c r="T30">
        <v>557.36999999999989</v>
      </c>
      <c r="U30">
        <v>438.01399999999995</v>
      </c>
      <c r="V30">
        <v>647.44999999999993</v>
      </c>
      <c r="W30">
        <v>612.54399999999998</v>
      </c>
      <c r="X30">
        <v>626.05599999999993</v>
      </c>
      <c r="Y30">
        <v>628.30799999999999</v>
      </c>
      <c r="Z30">
        <v>614.1203999999999</v>
      </c>
      <c r="AA30">
        <v>596.14943999999991</v>
      </c>
      <c r="AB30">
        <v>64.941370345381799</v>
      </c>
    </row>
    <row r="31" spans="2:28" x14ac:dyDescent="0.3">
      <c r="B31">
        <v>9</v>
      </c>
      <c r="C31">
        <v>910.93399999999986</v>
      </c>
      <c r="D31">
        <v>994.25799999999992</v>
      </c>
      <c r="E31">
        <v>1064.07</v>
      </c>
      <c r="F31">
        <v>1230.7179999999998</v>
      </c>
      <c r="G31">
        <v>1507.7139999999999</v>
      </c>
      <c r="H31">
        <v>1373.7199999999998</v>
      </c>
      <c r="I31">
        <v>1379.35</v>
      </c>
      <c r="J31">
        <v>1401.87</v>
      </c>
      <c r="K31">
        <v>684.60799999999995</v>
      </c>
      <c r="L31">
        <v>1336.5619999999999</v>
      </c>
      <c r="M31">
        <v>1188.3803999999998</v>
      </c>
      <c r="N31">
        <v>263.73848356245321</v>
      </c>
      <c r="P31">
        <v>9</v>
      </c>
      <c r="Q31">
        <v>660.96199999999999</v>
      </c>
      <c r="R31">
        <v>533.72399999999993</v>
      </c>
      <c r="S31">
        <v>675.59999999999991</v>
      </c>
      <c r="T31">
        <v>658.70999999999992</v>
      </c>
      <c r="U31">
        <v>591.15</v>
      </c>
      <c r="V31">
        <v>650.82799999999997</v>
      </c>
      <c r="W31">
        <v>629.43399999999997</v>
      </c>
      <c r="X31">
        <v>612.54399999999998</v>
      </c>
      <c r="Y31">
        <v>567.50399999999991</v>
      </c>
      <c r="Z31">
        <v>618.62439999999992</v>
      </c>
      <c r="AA31">
        <v>619.90803999999991</v>
      </c>
      <c r="AB31">
        <v>45.210834272997488</v>
      </c>
    </row>
    <row r="32" spans="2:28" x14ac:dyDescent="0.3">
      <c r="B32">
        <v>10</v>
      </c>
      <c r="C32">
        <v>924.44599999999991</v>
      </c>
      <c r="D32">
        <v>940.20999999999992</v>
      </c>
      <c r="E32">
        <v>922.19399999999996</v>
      </c>
      <c r="F32">
        <v>976.24199999999985</v>
      </c>
      <c r="G32">
        <v>1120.3699999999999</v>
      </c>
      <c r="H32">
        <v>1237.4739999999999</v>
      </c>
      <c r="I32">
        <v>1220.5839999999998</v>
      </c>
      <c r="J32">
        <v>1227.3399999999999</v>
      </c>
      <c r="K32">
        <v>1121.4959999999999</v>
      </c>
      <c r="L32">
        <v>1207.0719999999999</v>
      </c>
      <c r="M32">
        <v>1089.7427999999998</v>
      </c>
      <c r="N32">
        <v>135.08329575553736</v>
      </c>
      <c r="P32">
        <v>10</v>
      </c>
      <c r="Q32">
        <v>570.88199999999995</v>
      </c>
      <c r="R32">
        <v>586.64599999999996</v>
      </c>
      <c r="S32">
        <v>614.79599999999994</v>
      </c>
      <c r="T32">
        <v>573.1339999999999</v>
      </c>
      <c r="U32">
        <v>601.28399999999999</v>
      </c>
      <c r="V32">
        <v>593.40199999999993</v>
      </c>
      <c r="W32">
        <v>569.75599999999997</v>
      </c>
      <c r="X32">
        <v>601.28399999999999</v>
      </c>
      <c r="Y32">
        <v>573.1339999999999</v>
      </c>
      <c r="Z32">
        <v>588.89799999999991</v>
      </c>
      <c r="AA32">
        <v>587.32159999999999</v>
      </c>
      <c r="AB32">
        <v>15.513575984350693</v>
      </c>
    </row>
  </sheetData>
  <mergeCells count="6">
    <mergeCell ref="C20:L20"/>
    <mergeCell ref="C21:L21"/>
    <mergeCell ref="C1:L1"/>
    <mergeCell ref="Q1:Z1"/>
    <mergeCell ref="C2:L2"/>
    <mergeCell ref="Q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Couplant</vt:lpstr>
      <vt:lpstr>No couplant</vt:lpstr>
      <vt:lpstr>NC Location calc</vt:lpstr>
      <vt:lpstr>Coup Adjust</vt:lpstr>
      <vt:lpstr>No coup Adjust</vt:lpstr>
      <vt:lpstr>Coup Time Measured</vt:lpstr>
      <vt:lpstr>No Coup Time Measured</vt:lpstr>
      <vt:lpstr>Adjust Distance</vt:lpstr>
      <vt:lpstr>Coup Adjusted Velocity</vt:lpstr>
      <vt:lpstr>No Coup Adjusted Velocity</vt:lpstr>
      <vt:lpstr>Transducer placement data</vt:lpstr>
      <vt:lpstr>Boxplot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Loubser</dc:creator>
  <cp:lastModifiedBy>Mike Loubser</cp:lastModifiedBy>
  <dcterms:created xsi:type="dcterms:W3CDTF">2022-05-16T09:44:00Z</dcterms:created>
  <dcterms:modified xsi:type="dcterms:W3CDTF">2023-10-30T07:02:53Z</dcterms:modified>
</cp:coreProperties>
</file>