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7762\Documents\Masters\Data and stats\"/>
    </mc:Choice>
  </mc:AlternateContent>
  <bookViews>
    <workbookView xWindow="0" yWindow="0" windowWidth="14784" windowHeight="4080" activeTab="1"/>
  </bookViews>
  <sheets>
    <sheet name="Gut values" sheetId="1" r:id="rId1"/>
    <sheet name="Average gut valu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D10" i="2"/>
  <c r="C9" i="2"/>
  <c r="D9" i="2"/>
  <c r="C8" i="2"/>
  <c r="D8" i="2"/>
  <c r="C7" i="2"/>
  <c r="D7" i="2"/>
  <c r="C6" i="2"/>
  <c r="D6" i="2"/>
  <c r="C5" i="2"/>
  <c r="D5" i="2"/>
  <c r="C4" i="2"/>
  <c r="D4" i="2"/>
  <c r="C3" i="2"/>
  <c r="D3" i="2"/>
  <c r="D2" i="2"/>
  <c r="C2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<sst xmlns="http://schemas.openxmlformats.org/spreadsheetml/2006/main" count="112" uniqueCount="74">
  <si>
    <t>ID</t>
  </si>
  <si>
    <t>Species</t>
  </si>
  <si>
    <t>Gastointestinal length</t>
  </si>
  <si>
    <t>Small intestine length</t>
  </si>
  <si>
    <t>Ratio S:T</t>
  </si>
  <si>
    <t>NOTE</t>
  </si>
  <si>
    <t>CHH1</t>
  </si>
  <si>
    <t>C.h.h</t>
  </si>
  <si>
    <t>CHH2</t>
  </si>
  <si>
    <t>chh3</t>
  </si>
  <si>
    <t>morphology different</t>
  </si>
  <si>
    <t>chha</t>
  </si>
  <si>
    <t>chhd</t>
  </si>
  <si>
    <t xml:space="preserve"> chh4</t>
  </si>
  <si>
    <t>chhb</t>
  </si>
  <si>
    <t>chhng1</t>
  </si>
  <si>
    <t>C.h.n</t>
  </si>
  <si>
    <t>chnr2</t>
  </si>
  <si>
    <t>chnr6</t>
  </si>
  <si>
    <t>chnr5</t>
  </si>
  <si>
    <t>chnr1</t>
  </si>
  <si>
    <t>chnr4</t>
  </si>
  <si>
    <t>chnr3</t>
  </si>
  <si>
    <t>hg3</t>
  </si>
  <si>
    <t>H. glaber</t>
  </si>
  <si>
    <t>hg1</t>
  </si>
  <si>
    <t>hg2</t>
  </si>
  <si>
    <t>fdd</t>
  </si>
  <si>
    <t>F. damarensis</t>
  </si>
  <si>
    <t>fdb</t>
  </si>
  <si>
    <t>fda</t>
  </si>
  <si>
    <t>fgc</t>
  </si>
  <si>
    <t>bs4</t>
  </si>
  <si>
    <t>B. suillus</t>
  </si>
  <si>
    <t>bs8</t>
  </si>
  <si>
    <t>bs2</t>
  </si>
  <si>
    <t>bj3</t>
  </si>
  <si>
    <t>B. janetta</t>
  </si>
  <si>
    <t>bj4</t>
  </si>
  <si>
    <t>bj5</t>
  </si>
  <si>
    <t>gc5</t>
  </si>
  <si>
    <t>Georychus</t>
  </si>
  <si>
    <t>gc11</t>
  </si>
  <si>
    <t>gc8</t>
  </si>
  <si>
    <t>gc14</t>
  </si>
  <si>
    <t>gc18</t>
  </si>
  <si>
    <t>chpd</t>
  </si>
  <si>
    <t>C.h.p</t>
  </si>
  <si>
    <t>chpa</t>
  </si>
  <si>
    <t>chp10</t>
  </si>
  <si>
    <t>chp9</t>
  </si>
  <si>
    <t>chpr2</t>
  </si>
  <si>
    <t>chpe</t>
  </si>
  <si>
    <t>chp2</t>
  </si>
  <si>
    <t>chm8</t>
  </si>
  <si>
    <t>C.h.m</t>
  </si>
  <si>
    <t>chm17</t>
  </si>
  <si>
    <t>chmr3</t>
  </si>
  <si>
    <t>chmr4</t>
  </si>
  <si>
    <t>chmr2</t>
  </si>
  <si>
    <t>chmr1</t>
  </si>
  <si>
    <t>chmr10</t>
  </si>
  <si>
    <t>Ave gut length</t>
  </si>
  <si>
    <t>Ave small intestine</t>
  </si>
  <si>
    <t>ave gut ratio</t>
  </si>
  <si>
    <t>CHH</t>
  </si>
  <si>
    <t>CHN</t>
  </si>
  <si>
    <t>NMR</t>
  </si>
  <si>
    <t>FD</t>
  </si>
  <si>
    <t>BS</t>
  </si>
  <si>
    <t>BJ</t>
  </si>
  <si>
    <t>GC</t>
  </si>
  <si>
    <t>CHP</t>
  </si>
  <si>
    <t>CHM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</si>
</sst>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Border="1"/>
    <xf numFmtId="0" fontId="0" fillId="0" borderId="1" xfId="0" applyBorder="1"/>
    <xf numFmtId="0" fontId="0" fillId="0" borderId="0" xfId="0" applyFill="1" applyBorder="1"/>
    <xf numFmtId="0" fontId="0" fillId="0" borderId="2" xfId="0" applyFill="1" applyBorder="1"/>
    <xf numFmtId="0" fontId="0" fillId="0" borderId="1" xfId="0" applyFill="1" applyBorder="1"/>
    <xf numFmtId="168" fontId="0" fillId="0" borderId="0" xfId="0" applyNumberFormat="1" applyAlignment="1">
      <alignment wrapText="1"/>
    </xf>
    <xf numFmtId="168" fontId="0" fillId="0" borderId="0" xfId="0" applyNumberFormat="1" applyFill="1" applyBorder="1"/>
    <xf numFmtId="168" fontId="0" fillId="0" borderId="2" xfId="0" applyNumberFormat="1" applyFill="1" applyBorder="1"/>
    <xf numFmtId="168" fontId="0" fillId="0" borderId="1" xfId="0" applyNumberFormat="1" applyFill="1" applyBorder="1"/>
    <xf numFmtId="168" fontId="0" fillId="0" borderId="0" xfId="0" applyNumberFormat="1"/>
    <xf numFmtId="0" fontId="0" fillId="2" borderId="2" xfId="0" applyFill="1" applyBorder="1"/>
    <xf numFmtId="0" fontId="0" fillId="2" borderId="0" xfId="0" applyFill="1" applyBorder="1"/>
    <xf numFmtId="168" fontId="0" fillId="0" borderId="0" xfId="0" applyNumberFormat="1" applyBorder="1"/>
    <xf numFmtId="168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opLeftCell="A21" workbookViewId="0">
      <selection activeCell="K26" sqref="K26"/>
    </sheetView>
  </sheetViews>
  <sheetFormatPr defaultRowHeight="14.4" x14ac:dyDescent="0.3"/>
  <cols>
    <col min="3" max="3" width="13.21875" customWidth="1"/>
    <col min="4" max="4" width="12.77734375" customWidth="1"/>
  </cols>
  <sheetData>
    <row r="1" spans="1:6" ht="43.2" x14ac:dyDescent="0.3">
      <c r="A1" s="1" t="s">
        <v>0</v>
      </c>
      <c r="B1" s="1" t="s">
        <v>1</v>
      </c>
      <c r="C1" s="9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 t="s">
        <v>6</v>
      </c>
      <c r="B2" s="4" t="s">
        <v>7</v>
      </c>
      <c r="C2" s="16">
        <v>371.90999999999997</v>
      </c>
      <c r="D2" s="4">
        <v>254.37</v>
      </c>
      <c r="E2" s="4">
        <v>0.68395579575703802</v>
      </c>
      <c r="F2" s="1"/>
    </row>
    <row r="3" spans="1:6" x14ac:dyDescent="0.3">
      <c r="A3" s="4" t="s">
        <v>8</v>
      </c>
      <c r="B3" s="4" t="s">
        <v>7</v>
      </c>
      <c r="C3" s="16">
        <v>331</v>
      </c>
      <c r="D3" s="4">
        <v>270</v>
      </c>
      <c r="E3" s="4">
        <v>0.81570996978851962</v>
      </c>
      <c r="F3" s="1"/>
    </row>
    <row r="4" spans="1:6" x14ac:dyDescent="0.3">
      <c r="A4" s="4" t="s">
        <v>9</v>
      </c>
      <c r="B4" s="4" t="s">
        <v>7</v>
      </c>
      <c r="C4" s="16">
        <v>320</v>
      </c>
      <c r="D4" s="4">
        <v>135.9</v>
      </c>
      <c r="E4" s="4">
        <v>0.4246875</v>
      </c>
      <c r="F4" s="1" t="s">
        <v>10</v>
      </c>
    </row>
    <row r="5" spans="1:6" x14ac:dyDescent="0.3">
      <c r="A5" s="4" t="s">
        <v>11</v>
      </c>
      <c r="B5" s="4" t="s">
        <v>7</v>
      </c>
      <c r="C5" s="16">
        <v>334</v>
      </c>
      <c r="D5" s="4">
        <v>269</v>
      </c>
      <c r="E5" s="4">
        <v>0.80538922155688619</v>
      </c>
      <c r="F5" s="1"/>
    </row>
    <row r="6" spans="1:6" x14ac:dyDescent="0.3">
      <c r="A6" s="4" t="s">
        <v>12</v>
      </c>
      <c r="B6" s="4" t="s">
        <v>7</v>
      </c>
      <c r="C6" s="16">
        <v>460</v>
      </c>
      <c r="D6" s="4">
        <v>292</v>
      </c>
      <c r="E6" s="4">
        <v>0.63478260869565217</v>
      </c>
      <c r="F6" s="1"/>
    </row>
    <row r="7" spans="1:6" x14ac:dyDescent="0.3">
      <c r="A7" s="4" t="s">
        <v>13</v>
      </c>
      <c r="B7" s="4" t="s">
        <v>7</v>
      </c>
      <c r="C7" s="16">
        <v>300</v>
      </c>
      <c r="D7" s="4">
        <v>225</v>
      </c>
      <c r="E7" s="4">
        <v>0.75</v>
      </c>
      <c r="F7" s="1"/>
    </row>
    <row r="8" spans="1:6" x14ac:dyDescent="0.3">
      <c r="A8" s="5" t="s">
        <v>14</v>
      </c>
      <c r="B8" s="4" t="s">
        <v>7</v>
      </c>
      <c r="C8" s="17">
        <v>360</v>
      </c>
      <c r="D8" s="5">
        <v>292</v>
      </c>
      <c r="E8" s="4">
        <v>0.81111111111111112</v>
      </c>
      <c r="F8" s="1"/>
    </row>
    <row r="9" spans="1:6" x14ac:dyDescent="0.3">
      <c r="A9" s="6" t="s">
        <v>15</v>
      </c>
      <c r="B9" s="6" t="s">
        <v>16</v>
      </c>
      <c r="C9" s="10">
        <v>338</v>
      </c>
      <c r="D9" s="1">
        <v>226</v>
      </c>
      <c r="E9" s="1">
        <v>0.66863905325443784</v>
      </c>
      <c r="F9" s="1"/>
    </row>
    <row r="10" spans="1:6" x14ac:dyDescent="0.3">
      <c r="A10" s="6" t="s">
        <v>17</v>
      </c>
      <c r="B10" s="6" t="s">
        <v>16</v>
      </c>
      <c r="C10" s="10">
        <v>290</v>
      </c>
      <c r="D10" s="1">
        <v>188</v>
      </c>
      <c r="E10" s="1">
        <v>0.64827586206896548</v>
      </c>
      <c r="F10" s="1"/>
    </row>
    <row r="11" spans="1:6" x14ac:dyDescent="0.3">
      <c r="A11" s="6" t="s">
        <v>18</v>
      </c>
      <c r="B11" s="6" t="s">
        <v>16</v>
      </c>
      <c r="C11" s="10">
        <v>331</v>
      </c>
      <c r="D11" s="1">
        <v>232</v>
      </c>
      <c r="E11" s="1">
        <v>0.70090634441087618</v>
      </c>
      <c r="F11" s="1"/>
    </row>
    <row r="12" spans="1:6" x14ac:dyDescent="0.3">
      <c r="A12" s="6" t="s">
        <v>19</v>
      </c>
      <c r="B12" s="6" t="s">
        <v>16</v>
      </c>
      <c r="C12" s="10">
        <v>338</v>
      </c>
      <c r="D12" s="1">
        <v>223</v>
      </c>
      <c r="E12" s="1">
        <v>0.65976331360946749</v>
      </c>
      <c r="F12" s="1"/>
    </row>
    <row r="13" spans="1:6" x14ac:dyDescent="0.3">
      <c r="A13" s="6" t="s">
        <v>20</v>
      </c>
      <c r="B13" s="6" t="s">
        <v>16</v>
      </c>
      <c r="C13" s="10">
        <v>442</v>
      </c>
      <c r="D13" s="6">
        <v>305</v>
      </c>
      <c r="E13" s="6">
        <v>0.69004524886877827</v>
      </c>
      <c r="F13" s="1"/>
    </row>
    <row r="14" spans="1:6" x14ac:dyDescent="0.3">
      <c r="A14" s="6" t="s">
        <v>21</v>
      </c>
      <c r="B14" s="6" t="s">
        <v>16</v>
      </c>
      <c r="C14" s="10">
        <v>352</v>
      </c>
      <c r="D14" s="6">
        <v>252</v>
      </c>
      <c r="E14" s="6">
        <v>0.71590909090909094</v>
      </c>
      <c r="F14" s="1"/>
    </row>
    <row r="15" spans="1:6" x14ac:dyDescent="0.3">
      <c r="A15" s="6" t="s">
        <v>22</v>
      </c>
      <c r="B15" s="6" t="s">
        <v>16</v>
      </c>
      <c r="C15" s="10">
        <v>278</v>
      </c>
      <c r="D15" s="1">
        <v>184</v>
      </c>
      <c r="E15" s="4">
        <v>0.66187050359712229</v>
      </c>
      <c r="F15" s="1"/>
    </row>
    <row r="16" spans="1:6" x14ac:dyDescent="0.3">
      <c r="A16" s="7" t="s">
        <v>23</v>
      </c>
      <c r="B16" s="14" t="s">
        <v>24</v>
      </c>
      <c r="C16" s="11">
        <v>137.63999999999999</v>
      </c>
      <c r="D16" s="7">
        <v>85.43</v>
      </c>
      <c r="E16" s="4">
        <v>0.62067712874164493</v>
      </c>
      <c r="F16" s="1"/>
    </row>
    <row r="17" spans="1:5" x14ac:dyDescent="0.3">
      <c r="A17" s="6" t="s">
        <v>25</v>
      </c>
      <c r="B17" s="14" t="s">
        <v>24</v>
      </c>
      <c r="C17" s="10">
        <v>129.87</v>
      </c>
      <c r="D17" s="6">
        <v>86.82</v>
      </c>
      <c r="E17" s="4">
        <v>0.66851466851466845</v>
      </c>
    </row>
    <row r="18" spans="1:5" x14ac:dyDescent="0.3">
      <c r="A18" s="8" t="s">
        <v>26</v>
      </c>
      <c r="B18" s="14" t="s">
        <v>24</v>
      </c>
      <c r="C18" s="12">
        <v>155.29</v>
      </c>
      <c r="D18" s="8">
        <v>99.58</v>
      </c>
      <c r="E18" s="4">
        <v>0.64125185137484708</v>
      </c>
    </row>
    <row r="19" spans="1:5" x14ac:dyDescent="0.3">
      <c r="A19" s="6" t="s">
        <v>27</v>
      </c>
      <c r="B19" s="15" t="s">
        <v>28</v>
      </c>
      <c r="C19" s="10">
        <v>316</v>
      </c>
      <c r="D19" s="6">
        <v>199</v>
      </c>
      <c r="E19" s="4">
        <v>0.629746835443038</v>
      </c>
    </row>
    <row r="20" spans="1:5" x14ac:dyDescent="0.3">
      <c r="A20" s="6" t="s">
        <v>29</v>
      </c>
      <c r="B20" s="15" t="s">
        <v>28</v>
      </c>
      <c r="C20" s="10">
        <v>391</v>
      </c>
      <c r="D20" s="6">
        <v>236</v>
      </c>
      <c r="E20" s="4">
        <v>0.6035805626598465</v>
      </c>
    </row>
    <row r="21" spans="1:5" x14ac:dyDescent="0.3">
      <c r="A21" s="6" t="s">
        <v>30</v>
      </c>
      <c r="B21" s="15" t="s">
        <v>28</v>
      </c>
      <c r="C21" s="10">
        <v>381</v>
      </c>
      <c r="D21" s="6">
        <v>233</v>
      </c>
      <c r="E21" s="4">
        <v>0.61154855643044614</v>
      </c>
    </row>
    <row r="22" spans="1:5" x14ac:dyDescent="0.3">
      <c r="A22" s="8" t="s">
        <v>31</v>
      </c>
      <c r="B22" s="15" t="s">
        <v>28</v>
      </c>
      <c r="C22" s="12">
        <v>501</v>
      </c>
      <c r="D22" s="8">
        <v>323</v>
      </c>
      <c r="E22" s="4">
        <v>0.64471057884231542</v>
      </c>
    </row>
    <row r="23" spans="1:5" x14ac:dyDescent="0.3">
      <c r="A23" s="7" t="s">
        <v>32</v>
      </c>
      <c r="B23" s="14" t="s">
        <v>33</v>
      </c>
      <c r="C23" s="11">
        <v>1055</v>
      </c>
      <c r="D23" s="7">
        <v>461</v>
      </c>
      <c r="E23" s="4">
        <v>0.43696682464454978</v>
      </c>
    </row>
    <row r="24" spans="1:5" x14ac:dyDescent="0.3">
      <c r="A24" s="6" t="s">
        <v>34</v>
      </c>
      <c r="B24" s="14" t="s">
        <v>33</v>
      </c>
      <c r="C24" s="10">
        <v>905.3</v>
      </c>
      <c r="D24" s="6">
        <v>420</v>
      </c>
      <c r="E24" s="4">
        <v>0.46393460731249314</v>
      </c>
    </row>
    <row r="25" spans="1:5" x14ac:dyDescent="0.3">
      <c r="A25" s="6" t="s">
        <v>35</v>
      </c>
      <c r="B25" s="14" t="s">
        <v>33</v>
      </c>
      <c r="C25" s="10">
        <v>1059</v>
      </c>
      <c r="D25" s="6">
        <v>536</v>
      </c>
      <c r="E25" s="4">
        <v>0.50613786591123699</v>
      </c>
    </row>
    <row r="26" spans="1:5" x14ac:dyDescent="0.3">
      <c r="A26" s="6" t="s">
        <v>36</v>
      </c>
      <c r="B26" s="14" t="s">
        <v>37</v>
      </c>
      <c r="C26" s="10">
        <v>763</v>
      </c>
      <c r="D26" s="6">
        <v>428</v>
      </c>
      <c r="E26" s="4">
        <v>0.56094364351245085</v>
      </c>
    </row>
    <row r="27" spans="1:5" x14ac:dyDescent="0.3">
      <c r="A27" s="4" t="s">
        <v>38</v>
      </c>
      <c r="B27" s="14" t="s">
        <v>37</v>
      </c>
      <c r="C27" s="10">
        <v>972</v>
      </c>
      <c r="D27" s="6">
        <v>580</v>
      </c>
      <c r="E27" s="4">
        <v>0.5967078189300411</v>
      </c>
    </row>
    <row r="28" spans="1:5" x14ac:dyDescent="0.3">
      <c r="A28" s="5" t="s">
        <v>39</v>
      </c>
      <c r="B28" s="14" t="s">
        <v>37</v>
      </c>
      <c r="C28" s="12">
        <v>990</v>
      </c>
      <c r="D28" s="8">
        <v>594</v>
      </c>
      <c r="E28" s="5">
        <v>0.6</v>
      </c>
    </row>
    <row r="29" spans="1:5" x14ac:dyDescent="0.3">
      <c r="A29" s="7" t="s">
        <v>40</v>
      </c>
      <c r="B29" s="14" t="s">
        <v>41</v>
      </c>
      <c r="C29" s="11">
        <v>720</v>
      </c>
      <c r="D29" s="7">
        <v>422</v>
      </c>
      <c r="E29" s="7">
        <v>0.58611111111111114</v>
      </c>
    </row>
    <row r="30" spans="1:5" x14ac:dyDescent="0.3">
      <c r="A30" s="6" t="s">
        <v>42</v>
      </c>
      <c r="B30" s="14" t="s">
        <v>41</v>
      </c>
      <c r="C30" s="10">
        <v>638</v>
      </c>
      <c r="D30" s="6">
        <v>384</v>
      </c>
      <c r="E30" s="6">
        <v>0.60188087774294674</v>
      </c>
    </row>
    <row r="31" spans="1:5" x14ac:dyDescent="0.3">
      <c r="A31" s="6" t="s">
        <v>43</v>
      </c>
      <c r="B31" s="14" t="s">
        <v>41</v>
      </c>
      <c r="C31" s="10">
        <v>487</v>
      </c>
      <c r="D31" s="6">
        <v>295</v>
      </c>
      <c r="E31" s="6">
        <v>0.60574948665297745</v>
      </c>
    </row>
    <row r="32" spans="1:5" x14ac:dyDescent="0.3">
      <c r="A32" s="8" t="s">
        <v>44</v>
      </c>
      <c r="B32" s="14" t="s">
        <v>41</v>
      </c>
      <c r="C32" s="12">
        <v>609</v>
      </c>
      <c r="D32" s="8">
        <v>375</v>
      </c>
      <c r="E32" s="8">
        <v>0.61576354679802958</v>
      </c>
    </row>
    <row r="33" spans="1:5" x14ac:dyDescent="0.3">
      <c r="A33" s="6" t="s">
        <v>45</v>
      </c>
      <c r="B33" s="14" t="s">
        <v>41</v>
      </c>
      <c r="C33" s="10">
        <v>573</v>
      </c>
      <c r="D33" s="6">
        <v>360</v>
      </c>
      <c r="E33" s="6">
        <v>0.62827225130890052</v>
      </c>
    </row>
    <row r="34" spans="1:5" x14ac:dyDescent="0.3">
      <c r="A34" s="6" t="s">
        <v>46</v>
      </c>
      <c r="B34" s="6" t="s">
        <v>47</v>
      </c>
      <c r="C34" s="10">
        <v>321</v>
      </c>
      <c r="D34" s="6">
        <v>216</v>
      </c>
      <c r="E34" s="6">
        <v>0.67289719626168221</v>
      </c>
    </row>
    <row r="35" spans="1:5" x14ac:dyDescent="0.3">
      <c r="A35" s="6" t="s">
        <v>48</v>
      </c>
      <c r="B35" s="6" t="s">
        <v>47</v>
      </c>
      <c r="C35" s="10">
        <v>318</v>
      </c>
      <c r="D35" s="6">
        <v>196</v>
      </c>
      <c r="E35" s="6">
        <v>0.61635220125786161</v>
      </c>
    </row>
    <row r="36" spans="1:5" x14ac:dyDescent="0.3">
      <c r="A36" s="6" t="s">
        <v>49</v>
      </c>
      <c r="B36" s="6" t="s">
        <v>47</v>
      </c>
      <c r="C36" s="10">
        <v>354</v>
      </c>
      <c r="D36" s="6">
        <v>252</v>
      </c>
      <c r="E36" s="6">
        <v>0.71186440677966101</v>
      </c>
    </row>
    <row r="37" spans="1:5" x14ac:dyDescent="0.3">
      <c r="A37" s="6" t="s">
        <v>50</v>
      </c>
      <c r="B37" s="6" t="s">
        <v>47</v>
      </c>
      <c r="C37" s="10">
        <v>405</v>
      </c>
      <c r="D37" s="6">
        <v>257</v>
      </c>
      <c r="E37" s="6">
        <v>0.63456790123456785</v>
      </c>
    </row>
    <row r="38" spans="1:5" x14ac:dyDescent="0.3">
      <c r="A38" s="1" t="s">
        <v>51</v>
      </c>
      <c r="B38" s="6" t="s">
        <v>47</v>
      </c>
      <c r="C38" s="10">
        <v>475</v>
      </c>
      <c r="D38" s="6">
        <v>325</v>
      </c>
      <c r="E38" s="6">
        <v>0.68421052631578949</v>
      </c>
    </row>
    <row r="39" spans="1:5" x14ac:dyDescent="0.3">
      <c r="A39" s="1" t="s">
        <v>52</v>
      </c>
      <c r="B39" s="6" t="s">
        <v>47</v>
      </c>
      <c r="C39" s="10">
        <v>461</v>
      </c>
      <c r="D39" s="6">
        <v>302</v>
      </c>
      <c r="E39" s="6">
        <v>0.65509761388286336</v>
      </c>
    </row>
    <row r="40" spans="1:5" x14ac:dyDescent="0.3">
      <c r="A40" s="1" t="s">
        <v>53</v>
      </c>
      <c r="B40" s="6" t="s">
        <v>47</v>
      </c>
      <c r="C40" s="13">
        <v>382</v>
      </c>
      <c r="D40" s="6">
        <v>238</v>
      </c>
      <c r="E40" s="6">
        <v>0.62303664921465973</v>
      </c>
    </row>
    <row r="41" spans="1:5" x14ac:dyDescent="0.3">
      <c r="A41" s="1" t="s">
        <v>54</v>
      </c>
      <c r="B41" s="1" t="s">
        <v>55</v>
      </c>
      <c r="C41" s="13">
        <v>325</v>
      </c>
      <c r="D41" s="1">
        <v>220</v>
      </c>
      <c r="E41" s="6">
        <v>0.67692307692307696</v>
      </c>
    </row>
    <row r="42" spans="1:5" x14ac:dyDescent="0.3">
      <c r="A42" s="1" t="s">
        <v>56</v>
      </c>
      <c r="B42" s="1" t="s">
        <v>55</v>
      </c>
      <c r="C42" s="13">
        <v>366</v>
      </c>
      <c r="D42" s="1">
        <v>241</v>
      </c>
      <c r="E42" s="6">
        <v>0.65846994535519121</v>
      </c>
    </row>
    <row r="43" spans="1:5" x14ac:dyDescent="0.3">
      <c r="A43" s="1" t="s">
        <v>57</v>
      </c>
      <c r="B43" s="1" t="s">
        <v>55</v>
      </c>
      <c r="C43" s="13">
        <v>299</v>
      </c>
      <c r="D43" s="1">
        <v>209</v>
      </c>
      <c r="E43" s="6">
        <v>0.69899665551839463</v>
      </c>
    </row>
    <row r="44" spans="1:5" x14ac:dyDescent="0.3">
      <c r="A44" s="1" t="s">
        <v>58</v>
      </c>
      <c r="B44" s="1" t="s">
        <v>55</v>
      </c>
      <c r="C44" s="13">
        <v>401</v>
      </c>
      <c r="D44" s="1">
        <v>270</v>
      </c>
      <c r="E44" s="6">
        <v>0.67331670822942646</v>
      </c>
    </row>
    <row r="45" spans="1:5" x14ac:dyDescent="0.3">
      <c r="A45" s="1" t="s">
        <v>59</v>
      </c>
      <c r="B45" s="1" t="s">
        <v>55</v>
      </c>
      <c r="C45" s="13">
        <v>320</v>
      </c>
      <c r="D45" s="1">
        <v>204</v>
      </c>
      <c r="E45" s="6">
        <v>0.63749999999999996</v>
      </c>
    </row>
    <row r="46" spans="1:5" x14ac:dyDescent="0.3">
      <c r="A46" s="1" t="s">
        <v>60</v>
      </c>
      <c r="B46" s="1" t="s">
        <v>55</v>
      </c>
      <c r="C46" s="13">
        <v>372</v>
      </c>
      <c r="D46" s="1">
        <v>234</v>
      </c>
      <c r="E46" s="6">
        <v>0.62903225806451613</v>
      </c>
    </row>
    <row r="47" spans="1:5" x14ac:dyDescent="0.3">
      <c r="A47" s="1" t="s">
        <v>61</v>
      </c>
      <c r="B47" s="1" t="s">
        <v>55</v>
      </c>
      <c r="C47" s="13">
        <v>302</v>
      </c>
      <c r="D47" s="1">
        <v>208</v>
      </c>
      <c r="E47" s="6">
        <v>0.6887417218543046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13" sqref="D13"/>
    </sheetView>
  </sheetViews>
  <sheetFormatPr defaultRowHeight="14.4" x14ac:dyDescent="0.3"/>
  <cols>
    <col min="2" max="2" width="12.44140625" bestFit="1" customWidth="1"/>
    <col min="3" max="3" width="16.21875" bestFit="1" customWidth="1"/>
    <col min="4" max="4" width="11.21875" bestFit="1" customWidth="1"/>
  </cols>
  <sheetData>
    <row r="1" spans="1:4" x14ac:dyDescent="0.3">
      <c r="A1" t="s">
        <v>0</v>
      </c>
      <c r="B1" t="s">
        <v>62</v>
      </c>
      <c r="C1" t="s">
        <v>63</v>
      </c>
      <c r="D1" t="s">
        <v>64</v>
      </c>
    </row>
    <row r="2" spans="1:4" x14ac:dyDescent="0.3">
      <c r="A2" t="s">
        <v>65</v>
      </c>
      <c r="B2">
        <f>AVERAGE('Gut values'!C2:C8)</f>
        <v>353.84428571428572</v>
      </c>
      <c r="C2" s="1">
        <f>AVERAGE('Gut values'!D2:D8)</f>
        <v>248.32428571428571</v>
      </c>
      <c r="D2" s="1">
        <f>AVERAGE('Gut values'!E2:E8)</f>
        <v>0.7036623152727437</v>
      </c>
    </row>
    <row r="3" spans="1:4" x14ac:dyDescent="0.3">
      <c r="A3" t="s">
        <v>66</v>
      </c>
      <c r="B3">
        <f>AVERAGE('Gut values'!C9:C15)</f>
        <v>338.42857142857144</v>
      </c>
      <c r="C3" s="1">
        <f>AVERAGE('Gut values'!D9:D15)</f>
        <v>230</v>
      </c>
      <c r="D3" s="1">
        <f>AVERAGE('Gut values'!E9:E15)</f>
        <v>0.67791563095981988</v>
      </c>
    </row>
    <row r="4" spans="1:4" x14ac:dyDescent="0.3">
      <c r="A4" t="s">
        <v>67</v>
      </c>
      <c r="B4">
        <f>AVERAGE('Gut values'!C16:C18)</f>
        <v>140.93333333333331</v>
      </c>
      <c r="C4" s="1">
        <f>AVERAGE('Gut values'!D16:D18)</f>
        <v>90.61</v>
      </c>
      <c r="D4" s="1">
        <f>AVERAGE('Gut values'!E16:E18)</f>
        <v>0.64348121621038679</v>
      </c>
    </row>
    <row r="5" spans="1:4" x14ac:dyDescent="0.3">
      <c r="A5" t="s">
        <v>68</v>
      </c>
      <c r="B5">
        <f>AVERAGE('Gut values'!C19:C22)</f>
        <v>397.25</v>
      </c>
      <c r="C5" s="1">
        <f>AVERAGE('Gut values'!D19:D22)</f>
        <v>247.75</v>
      </c>
      <c r="D5" s="1">
        <f>AVERAGE('Gut values'!E19:E22)</f>
        <v>0.62239663334391149</v>
      </c>
    </row>
    <row r="6" spans="1:4" x14ac:dyDescent="0.3">
      <c r="A6" t="s">
        <v>69</v>
      </c>
      <c r="B6">
        <f>AVERAGE('Gut values'!C23:C25)</f>
        <v>1006.4333333333334</v>
      </c>
      <c r="C6" s="1">
        <f>AVERAGE('Gut values'!D23:D25)</f>
        <v>472.33333333333331</v>
      </c>
      <c r="D6" s="1">
        <f>AVERAGE('Gut values'!E23:E25)</f>
        <v>0.46901309928942664</v>
      </c>
    </row>
    <row r="7" spans="1:4" x14ac:dyDescent="0.3">
      <c r="A7" t="s">
        <v>70</v>
      </c>
      <c r="B7">
        <f>AVERAGE('Gut values'!C26:C28)</f>
        <v>908.33333333333337</v>
      </c>
      <c r="C7" s="1">
        <f>AVERAGE('Gut values'!D26:D28)</f>
        <v>534</v>
      </c>
      <c r="D7" s="1">
        <f>AVERAGE('Gut values'!E26:E28)</f>
        <v>0.58588382081416401</v>
      </c>
    </row>
    <row r="8" spans="1:4" x14ac:dyDescent="0.3">
      <c r="A8" t="s">
        <v>71</v>
      </c>
      <c r="B8">
        <f>AVERAGE('Gut values'!C29:C33)</f>
        <v>605.4</v>
      </c>
      <c r="C8" s="1">
        <f>AVERAGE('Gut values'!D29:D33)</f>
        <v>367.2</v>
      </c>
      <c r="D8" s="1">
        <f>AVERAGE('Gut values'!E29:E33)</f>
        <v>0.60755545472279304</v>
      </c>
    </row>
    <row r="9" spans="1:4" x14ac:dyDescent="0.3">
      <c r="A9" t="s">
        <v>72</v>
      </c>
      <c r="B9">
        <f>AVERAGE('Gut values'!C34:C40)</f>
        <v>388</v>
      </c>
      <c r="C9" s="1">
        <f>AVERAGE('Gut values'!D34:D40)</f>
        <v>255.14285714285714</v>
      </c>
      <c r="D9" s="1">
        <f>AVERAGE('Gut values'!E34:E40)</f>
        <v>0.65686092784958361</v>
      </c>
    </row>
    <row r="10" spans="1:4" x14ac:dyDescent="0.3">
      <c r="A10" t="s">
        <v>73</v>
      </c>
      <c r="B10">
        <f>AVERAGE('Gut values'!C41:C47)</f>
        <v>340.71428571428572</v>
      </c>
      <c r="C10" s="1">
        <f>AVERAGE('Gut values'!D41:D47)</f>
        <v>226.57142857142858</v>
      </c>
      <c r="D10" s="1">
        <f>AVERAGE('Gut values'!E41:E47)</f>
        <v>0.66614005227784434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Gut values</vt:lpstr>
      <vt:lpstr>Average gut values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27762</dc:creator>
  <cp:lastModifiedBy>27762</cp:lastModifiedBy>
  <dcterms:created xsi:type="dcterms:W3CDTF">2022-06-14T12:00:43Z</dcterms:created>
  <dcterms:modified xsi:type="dcterms:W3CDTF">2022-06-14T15:51:30Z</dcterms:modified>
</cp:coreProperties>
</file>