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0"/>
  </bookViews>
  <sheets>
    <sheet name="Heights" sheetId="1" r:id="rId1"/>
    <sheet name="OG heights" sheetId="2" r:id="rId2"/>
    <sheet name="Sheet3" sheetId="3" r:id="rId3"/>
    <sheet name="ALL DATA" sheetId="5" r:id="rId4"/>
    <sheet name="Sheet1" sheetId="7" r:id="rId5"/>
    <sheet name="Edit" sheetId="8" r:id="rId6"/>
    <sheet name="ALSEDIT" sheetId="9" r:id="rId7"/>
    <sheet name="heightsinput" sheetId="11" r:id="rId8"/>
    <sheet name="alle data" sheetId="14" r:id="rId9"/>
    <sheet name="Sheet7" sheetId="15" r:id="rId10"/>
    <sheet name="Sheet2" sheetId="16" r:id="rId11"/>
  </sheets>
  <calcPr calcId="145621"/>
</workbook>
</file>

<file path=xl/calcChain.xml><?xml version="1.0" encoding="utf-8"?>
<calcChain xmlns="http://schemas.openxmlformats.org/spreadsheetml/2006/main">
  <c r="H2" i="16" l="1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1" i="16"/>
  <c r="K198" i="14" l="1"/>
  <c r="K194" i="14"/>
  <c r="K190" i="14"/>
  <c r="K186" i="14"/>
  <c r="K182" i="14"/>
  <c r="K178" i="14"/>
  <c r="K174" i="14"/>
  <c r="K170" i="14"/>
  <c r="K166" i="14"/>
  <c r="K162" i="14"/>
  <c r="K158" i="14"/>
  <c r="K154" i="14"/>
  <c r="K148" i="14"/>
  <c r="K144" i="14"/>
  <c r="K140" i="14"/>
  <c r="K136" i="14"/>
  <c r="K132" i="14"/>
  <c r="K128" i="14"/>
  <c r="K124" i="14"/>
  <c r="K120" i="14"/>
  <c r="K116" i="14"/>
  <c r="K112" i="14"/>
  <c r="K108" i="14"/>
  <c r="K104" i="14"/>
  <c r="K100" i="14"/>
  <c r="K96" i="14"/>
  <c r="K92" i="14"/>
  <c r="K88" i="14"/>
  <c r="K84" i="14"/>
  <c r="K80" i="14"/>
  <c r="K76" i="14"/>
  <c r="K72" i="14"/>
  <c r="K68" i="14"/>
  <c r="K64" i="14"/>
  <c r="K60" i="14"/>
  <c r="K56" i="14"/>
  <c r="K52" i="14"/>
  <c r="K48" i="14"/>
  <c r="K44" i="14"/>
  <c r="K40" i="14"/>
  <c r="K35" i="14"/>
  <c r="K31" i="14"/>
  <c r="K27" i="14"/>
  <c r="K23" i="14"/>
  <c r="K18" i="14"/>
  <c r="K14" i="14"/>
  <c r="K10" i="14"/>
  <c r="G72" i="14"/>
  <c r="G198" i="14"/>
  <c r="G194" i="14"/>
  <c r="G190" i="14"/>
  <c r="G186" i="14"/>
  <c r="G182" i="14"/>
  <c r="G178" i="14"/>
  <c r="G174" i="14"/>
  <c r="G170" i="14"/>
  <c r="G166" i="14"/>
  <c r="G162" i="14"/>
  <c r="G158" i="14"/>
  <c r="G154" i="14"/>
  <c r="G148" i="14"/>
  <c r="G144" i="14"/>
  <c r="G140" i="14"/>
  <c r="G136" i="14"/>
  <c r="G132" i="14"/>
  <c r="G128" i="14"/>
  <c r="G124" i="14"/>
  <c r="G120" i="14"/>
  <c r="G116" i="14"/>
  <c r="G112" i="14"/>
  <c r="G108" i="14"/>
  <c r="G104" i="14"/>
  <c r="G100" i="14"/>
  <c r="G96" i="14"/>
  <c r="G92" i="14"/>
  <c r="G88" i="14"/>
  <c r="G84" i="14"/>
  <c r="G80" i="14"/>
  <c r="G76" i="14"/>
  <c r="G68" i="14"/>
  <c r="G64" i="14"/>
  <c r="G60" i="14"/>
  <c r="G56" i="14"/>
  <c r="G52" i="14"/>
  <c r="G48" i="14"/>
  <c r="G44" i="14"/>
  <c r="G40" i="14"/>
  <c r="G35" i="14"/>
  <c r="G31" i="14"/>
  <c r="G27" i="14"/>
  <c r="G23" i="14"/>
  <c r="G18" i="14"/>
  <c r="G14" i="14"/>
  <c r="G10" i="14"/>
  <c r="G6" i="14"/>
  <c r="K6" i="14" l="1"/>
  <c r="S6" i="9" l="1"/>
  <c r="R6" i="9" s="1"/>
  <c r="T6" i="9"/>
  <c r="U6" i="9"/>
  <c r="S11" i="9"/>
  <c r="R11" i="9" s="1"/>
  <c r="T11" i="9"/>
  <c r="U11" i="9"/>
  <c r="S16" i="9"/>
  <c r="R16" i="9" s="1"/>
  <c r="T16" i="9"/>
  <c r="U16" i="9"/>
  <c r="S21" i="9"/>
  <c r="R21" i="9" s="1"/>
  <c r="T21" i="9"/>
  <c r="U21" i="9"/>
  <c r="S26" i="9"/>
  <c r="R26" i="9" s="1"/>
  <c r="T26" i="9"/>
  <c r="U26" i="9"/>
  <c r="K3" i="9" l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2" i="9"/>
  <c r="F27" i="15" l="1"/>
  <c r="F40" i="15"/>
  <c r="F53" i="15"/>
  <c r="F66" i="15"/>
  <c r="F79" i="15"/>
  <c r="F92" i="15"/>
  <c r="F105" i="15"/>
  <c r="F118" i="15"/>
  <c r="F131" i="15"/>
  <c r="F144" i="15"/>
  <c r="F157" i="15"/>
  <c r="E157" i="15"/>
  <c r="E144" i="15"/>
  <c r="E131" i="15"/>
  <c r="E118" i="15"/>
  <c r="E105" i="15"/>
  <c r="E92" i="15"/>
  <c r="E79" i="15"/>
  <c r="E66" i="15"/>
  <c r="E53" i="15"/>
  <c r="E27" i="15"/>
  <c r="T31" i="9" l="1"/>
  <c r="U31" i="9"/>
  <c r="T36" i="9"/>
  <c r="U36" i="9"/>
  <c r="T41" i="9"/>
  <c r="U41" i="9"/>
  <c r="T46" i="9"/>
  <c r="U46" i="9"/>
  <c r="T51" i="9"/>
  <c r="U51" i="9"/>
  <c r="U61" i="9"/>
  <c r="T56" i="9"/>
  <c r="U56" i="9"/>
  <c r="T61" i="9"/>
  <c r="S61" i="9"/>
  <c r="R61" i="9" s="1"/>
  <c r="S56" i="9"/>
  <c r="R56" i="9" s="1"/>
  <c r="S51" i="9"/>
  <c r="R51" i="9" s="1"/>
  <c r="S46" i="9"/>
  <c r="R46" i="9" s="1"/>
  <c r="S41" i="9"/>
  <c r="R41" i="9" s="1"/>
  <c r="S36" i="9"/>
  <c r="R36" i="9" s="1"/>
  <c r="S31" i="9"/>
  <c r="R31" i="9" s="1"/>
  <c r="E14" i="15" l="1"/>
  <c r="F14" i="15"/>
  <c r="E34" i="15" l="1"/>
  <c r="E40" i="15" s="1"/>
  <c r="I78" i="8"/>
  <c r="D16" i="11" l="1"/>
  <c r="E16" i="11"/>
  <c r="F16" i="11"/>
  <c r="D11" i="11"/>
  <c r="E11" i="11"/>
  <c r="F11" i="11"/>
  <c r="D21" i="11"/>
  <c r="E21" i="11"/>
  <c r="F21" i="11"/>
  <c r="D26" i="11"/>
  <c r="E26" i="11"/>
  <c r="F26" i="11"/>
  <c r="D31" i="11"/>
  <c r="E31" i="11"/>
  <c r="F31" i="11"/>
  <c r="D36" i="11"/>
  <c r="E36" i="11"/>
  <c r="F36" i="11"/>
  <c r="D41" i="11"/>
  <c r="E41" i="11"/>
  <c r="F41" i="11"/>
  <c r="D46" i="11"/>
  <c r="E46" i="11"/>
  <c r="F46" i="11"/>
  <c r="D56" i="11"/>
  <c r="E56" i="11"/>
  <c r="F56" i="11"/>
  <c r="D51" i="11"/>
  <c r="E51" i="11"/>
  <c r="F51" i="11"/>
  <c r="D61" i="11"/>
  <c r="E61" i="11"/>
  <c r="F61" i="11"/>
  <c r="F66" i="11"/>
  <c r="D66" i="11"/>
  <c r="E66" i="11"/>
  <c r="D71" i="11"/>
  <c r="E71" i="11"/>
  <c r="F71" i="11"/>
  <c r="D76" i="11"/>
  <c r="E76" i="11"/>
  <c r="F76" i="11"/>
  <c r="D81" i="11"/>
  <c r="E81" i="11"/>
  <c r="F81" i="11"/>
  <c r="D86" i="11"/>
  <c r="E86" i="11"/>
  <c r="F86" i="11"/>
  <c r="D91" i="11"/>
  <c r="E91" i="11"/>
  <c r="F91" i="11"/>
  <c r="D101" i="11"/>
  <c r="E101" i="11"/>
  <c r="F101" i="11"/>
  <c r="D96" i="11"/>
  <c r="E96" i="11"/>
  <c r="F96" i="11"/>
  <c r="D106" i="11"/>
  <c r="E106" i="11"/>
  <c r="F106" i="11"/>
  <c r="D111" i="11"/>
  <c r="E111" i="11"/>
  <c r="F111" i="11"/>
  <c r="D116" i="11"/>
  <c r="E116" i="11"/>
  <c r="F116" i="11"/>
  <c r="D121" i="11"/>
  <c r="E121" i="11"/>
  <c r="F121" i="11"/>
  <c r="D126" i="11"/>
  <c r="E126" i="11"/>
  <c r="F126" i="11"/>
  <c r="D131" i="11"/>
  <c r="E131" i="11"/>
  <c r="F131" i="11"/>
  <c r="D136" i="11"/>
  <c r="E136" i="11"/>
  <c r="F136" i="11"/>
  <c r="D141" i="11"/>
  <c r="E141" i="11"/>
  <c r="F141" i="11"/>
  <c r="D146" i="11"/>
  <c r="E146" i="11"/>
  <c r="F146" i="11"/>
  <c r="D151" i="11"/>
  <c r="E151" i="11"/>
  <c r="F151" i="11"/>
  <c r="D156" i="11"/>
  <c r="E156" i="11"/>
  <c r="F156" i="11"/>
  <c r="D161" i="11"/>
  <c r="E161" i="11"/>
  <c r="F161" i="11"/>
  <c r="D166" i="11"/>
  <c r="E166" i="11"/>
  <c r="F166" i="11"/>
  <c r="D171" i="11"/>
  <c r="E171" i="11"/>
  <c r="F171" i="11"/>
  <c r="D176" i="11"/>
  <c r="E176" i="11"/>
  <c r="F176" i="11"/>
  <c r="D181" i="11"/>
  <c r="E181" i="11"/>
  <c r="F181" i="11"/>
  <c r="D186" i="11"/>
  <c r="E186" i="11"/>
  <c r="F186" i="11"/>
  <c r="D191" i="11"/>
  <c r="E191" i="11"/>
  <c r="F191" i="11"/>
  <c r="D196" i="11"/>
  <c r="E196" i="11"/>
  <c r="F196" i="11"/>
  <c r="D201" i="11"/>
  <c r="E201" i="11"/>
  <c r="F201" i="11"/>
  <c r="D206" i="11"/>
  <c r="E206" i="11"/>
  <c r="F206" i="11"/>
  <c r="D211" i="11"/>
  <c r="E211" i="11"/>
  <c r="F211" i="11"/>
  <c r="D216" i="11"/>
  <c r="E216" i="11"/>
  <c r="F216" i="11"/>
  <c r="D221" i="11"/>
  <c r="E221" i="11"/>
  <c r="F221" i="11"/>
  <c r="D226" i="11"/>
  <c r="E226" i="11"/>
  <c r="F226" i="11"/>
  <c r="D231" i="11"/>
  <c r="E231" i="11"/>
  <c r="F231" i="11"/>
  <c r="D236" i="11"/>
  <c r="E236" i="11"/>
  <c r="F236" i="11"/>
  <c r="D241" i="11"/>
  <c r="E241" i="11"/>
  <c r="F241" i="11"/>
  <c r="C241" i="11"/>
  <c r="C236" i="11"/>
  <c r="C231" i="11"/>
  <c r="C226" i="11"/>
  <c r="C221" i="11"/>
  <c r="C216" i="11"/>
  <c r="C211" i="11"/>
  <c r="C206" i="11"/>
  <c r="C201" i="11"/>
  <c r="C196" i="11"/>
  <c r="C191" i="11"/>
  <c r="C186" i="11"/>
  <c r="C181" i="11"/>
  <c r="C176" i="11"/>
  <c r="C171" i="11"/>
  <c r="C166" i="11"/>
  <c r="C161" i="11"/>
  <c r="C156" i="11"/>
  <c r="C151" i="11"/>
  <c r="C146" i="11"/>
  <c r="C141" i="11"/>
  <c r="C136" i="11"/>
  <c r="C131" i="11"/>
  <c r="C126" i="11"/>
  <c r="C121" i="11"/>
  <c r="C116" i="11"/>
  <c r="C111" i="11"/>
  <c r="C106" i="11"/>
  <c r="C101" i="11"/>
  <c r="C96" i="11"/>
  <c r="C91" i="11"/>
  <c r="C86" i="11"/>
  <c r="C81" i="11"/>
  <c r="C76" i="11"/>
  <c r="C71" i="11"/>
  <c r="C66" i="11"/>
  <c r="C61" i="11"/>
  <c r="C56" i="11"/>
  <c r="C51" i="11"/>
  <c r="C46" i="11"/>
  <c r="C41" i="11"/>
  <c r="C36" i="11"/>
  <c r="C31" i="11"/>
  <c r="C26" i="11"/>
  <c r="C21" i="11"/>
  <c r="C16" i="11"/>
  <c r="C11" i="11"/>
  <c r="D6" i="11"/>
  <c r="E6" i="11"/>
  <c r="F6" i="11"/>
  <c r="C6" i="11"/>
  <c r="L139" i="2" l="1"/>
  <c r="G157" i="8" l="1"/>
  <c r="H157" i="8"/>
  <c r="K157" i="8"/>
  <c r="L157" i="8"/>
  <c r="M157" i="8"/>
  <c r="N157" i="8"/>
  <c r="G177" i="8"/>
  <c r="H177" i="8"/>
  <c r="K177" i="8"/>
  <c r="L177" i="8"/>
  <c r="M177" i="8"/>
  <c r="N177" i="8"/>
  <c r="G173" i="8"/>
  <c r="H173" i="8"/>
  <c r="K173" i="8"/>
  <c r="L173" i="8"/>
  <c r="M173" i="8"/>
  <c r="N173" i="8"/>
  <c r="G169" i="8"/>
  <c r="H169" i="8"/>
  <c r="K169" i="8"/>
  <c r="L169" i="8"/>
  <c r="M169" i="8"/>
  <c r="N169" i="8"/>
  <c r="L165" i="8"/>
  <c r="M165" i="8"/>
  <c r="N165" i="8"/>
  <c r="G165" i="8"/>
  <c r="H165" i="8"/>
  <c r="K165" i="8"/>
  <c r="G161" i="8"/>
  <c r="H161" i="8"/>
  <c r="K161" i="8"/>
  <c r="L161" i="8"/>
  <c r="M161" i="8"/>
  <c r="N161" i="8"/>
  <c r="G153" i="8"/>
  <c r="H153" i="8"/>
  <c r="K153" i="8"/>
  <c r="L153" i="8"/>
  <c r="M153" i="8"/>
  <c r="N153" i="8"/>
  <c r="G149" i="8"/>
  <c r="H149" i="8"/>
  <c r="K149" i="8"/>
  <c r="L149" i="8"/>
  <c r="M149" i="8"/>
  <c r="N149" i="8"/>
  <c r="G145" i="8"/>
  <c r="H145" i="8"/>
  <c r="K145" i="8"/>
  <c r="L145" i="8"/>
  <c r="M145" i="8"/>
  <c r="N145" i="8"/>
  <c r="G141" i="8"/>
  <c r="H141" i="8"/>
  <c r="K141" i="8"/>
  <c r="L141" i="8"/>
  <c r="M141" i="8"/>
  <c r="N141" i="8"/>
  <c r="G137" i="8"/>
  <c r="H137" i="8"/>
  <c r="K137" i="8"/>
  <c r="L137" i="8"/>
  <c r="M137" i="8"/>
  <c r="N137" i="8"/>
  <c r="G133" i="8"/>
  <c r="H133" i="8"/>
  <c r="K133" i="8"/>
  <c r="L133" i="8"/>
  <c r="M133" i="8"/>
  <c r="N133" i="8"/>
  <c r="G129" i="8"/>
  <c r="H129" i="8"/>
  <c r="K129" i="8"/>
  <c r="L129" i="8"/>
  <c r="M129" i="8"/>
  <c r="N129" i="8"/>
  <c r="G125" i="8"/>
  <c r="H125" i="8"/>
  <c r="K125" i="8"/>
  <c r="L125" i="8"/>
  <c r="M125" i="8"/>
  <c r="N125" i="8"/>
  <c r="G121" i="8"/>
  <c r="H121" i="8"/>
  <c r="K121" i="8"/>
  <c r="L121" i="8"/>
  <c r="M121" i="8"/>
  <c r="N121" i="8"/>
  <c r="G117" i="8"/>
  <c r="H117" i="8"/>
  <c r="K117" i="8"/>
  <c r="L117" i="8"/>
  <c r="M117" i="8"/>
  <c r="N117" i="8"/>
  <c r="G109" i="8"/>
  <c r="H109" i="8"/>
  <c r="K109" i="8"/>
  <c r="L109" i="8"/>
  <c r="M109" i="8"/>
  <c r="N109" i="8"/>
  <c r="G113" i="8"/>
  <c r="H113" i="8"/>
  <c r="K113" i="8"/>
  <c r="L113" i="8"/>
  <c r="M113" i="8"/>
  <c r="N113" i="8"/>
  <c r="G85" i="8"/>
  <c r="H85" i="8"/>
  <c r="K85" i="8"/>
  <c r="L85" i="8"/>
  <c r="M85" i="8"/>
  <c r="N85" i="8"/>
  <c r="G81" i="8"/>
  <c r="H81" i="8"/>
  <c r="K81" i="8"/>
  <c r="L81" i="8"/>
  <c r="M81" i="8"/>
  <c r="N81" i="8"/>
  <c r="G77" i="8"/>
  <c r="H77" i="8"/>
  <c r="K77" i="8"/>
  <c r="L77" i="8"/>
  <c r="M77" i="8"/>
  <c r="N77" i="8"/>
  <c r="G73" i="8"/>
  <c r="H73" i="8"/>
  <c r="K73" i="8"/>
  <c r="L73" i="8"/>
  <c r="M73" i="8"/>
  <c r="N73" i="8"/>
  <c r="G69" i="8"/>
  <c r="H69" i="8"/>
  <c r="K69" i="8"/>
  <c r="L69" i="8"/>
  <c r="M69" i="8"/>
  <c r="N69" i="8"/>
  <c r="G65" i="8"/>
  <c r="H65" i="8"/>
  <c r="K65" i="8"/>
  <c r="L65" i="8"/>
  <c r="M65" i="8"/>
  <c r="N65" i="8"/>
  <c r="G61" i="8"/>
  <c r="H61" i="8"/>
  <c r="K61" i="8"/>
  <c r="L61" i="8"/>
  <c r="M61" i="8"/>
  <c r="N61" i="8"/>
  <c r="G57" i="8"/>
  <c r="H57" i="8"/>
  <c r="K57" i="8"/>
  <c r="L57" i="8"/>
  <c r="M57" i="8"/>
  <c r="N57" i="8"/>
  <c r="G53" i="8"/>
  <c r="H53" i="8"/>
  <c r="K53" i="8"/>
  <c r="L53" i="8"/>
  <c r="M53" i="8"/>
  <c r="N53" i="8"/>
  <c r="G49" i="8"/>
  <c r="H49" i="8"/>
  <c r="K49" i="8"/>
  <c r="L49" i="8"/>
  <c r="M49" i="8"/>
  <c r="N49" i="8"/>
  <c r="F50" i="8"/>
  <c r="F51" i="8" s="1"/>
  <c r="G45" i="8"/>
  <c r="H45" i="8"/>
  <c r="K45" i="8"/>
  <c r="L45" i="8"/>
  <c r="M45" i="8"/>
  <c r="N45" i="8"/>
  <c r="G41" i="8"/>
  <c r="H41" i="8"/>
  <c r="K41" i="8"/>
  <c r="L41" i="8"/>
  <c r="M41" i="8"/>
  <c r="N41" i="8"/>
  <c r="G37" i="8"/>
  <c r="H37" i="8"/>
  <c r="K37" i="8"/>
  <c r="L37" i="8"/>
  <c r="M37" i="8"/>
  <c r="N37" i="8"/>
  <c r="G33" i="8"/>
  <c r="H33" i="8"/>
  <c r="K33" i="8"/>
  <c r="L33" i="8"/>
  <c r="M33" i="8"/>
  <c r="N33" i="8"/>
  <c r="G29" i="8"/>
  <c r="H29" i="8"/>
  <c r="K29" i="8"/>
  <c r="L29" i="8"/>
  <c r="M29" i="8"/>
  <c r="N29" i="8"/>
  <c r="G25" i="8"/>
  <c r="H25" i="8"/>
  <c r="K25" i="8"/>
  <c r="L25" i="8"/>
  <c r="M25" i="8"/>
  <c r="N25" i="8"/>
  <c r="G105" i="8"/>
  <c r="H105" i="8"/>
  <c r="K105" i="8"/>
  <c r="L105" i="8"/>
  <c r="M105" i="8"/>
  <c r="N105" i="8"/>
  <c r="G101" i="8"/>
  <c r="H101" i="8"/>
  <c r="K101" i="8"/>
  <c r="L101" i="8"/>
  <c r="M101" i="8"/>
  <c r="N101" i="8"/>
  <c r="G97" i="8"/>
  <c r="H97" i="8"/>
  <c r="K97" i="8"/>
  <c r="L97" i="8"/>
  <c r="M97" i="8"/>
  <c r="N97" i="8"/>
  <c r="G93" i="8"/>
  <c r="H93" i="8"/>
  <c r="K93" i="8"/>
  <c r="L93" i="8"/>
  <c r="M93" i="8"/>
  <c r="N93" i="8"/>
  <c r="G89" i="8"/>
  <c r="H89" i="8"/>
  <c r="K89" i="8"/>
  <c r="L89" i="8"/>
  <c r="M89" i="8"/>
  <c r="N89" i="8"/>
  <c r="G21" i="8"/>
  <c r="H21" i="8"/>
  <c r="K21" i="8"/>
  <c r="L21" i="8"/>
  <c r="M21" i="8"/>
  <c r="N21" i="8"/>
  <c r="G17" i="8"/>
  <c r="H17" i="8"/>
  <c r="K17" i="8"/>
  <c r="L17" i="8"/>
  <c r="M17" i="8"/>
  <c r="N17" i="8"/>
  <c r="G13" i="8"/>
  <c r="H13" i="8"/>
  <c r="K13" i="8"/>
  <c r="L13" i="8"/>
  <c r="M13" i="8"/>
  <c r="N13" i="8"/>
  <c r="G9" i="8"/>
  <c r="H9" i="8"/>
  <c r="K9" i="8"/>
  <c r="L9" i="8"/>
  <c r="M9" i="8"/>
  <c r="N9" i="8"/>
  <c r="G181" i="8"/>
  <c r="H181" i="8"/>
  <c r="K181" i="8"/>
  <c r="L181" i="8"/>
  <c r="M181" i="8"/>
  <c r="N181" i="8"/>
  <c r="G185" i="8"/>
  <c r="H185" i="8"/>
  <c r="K185" i="8"/>
  <c r="L185" i="8"/>
  <c r="M185" i="8"/>
  <c r="N185" i="8"/>
  <c r="G189" i="8"/>
  <c r="H189" i="8"/>
  <c r="K189" i="8"/>
  <c r="L189" i="8"/>
  <c r="M189" i="8"/>
  <c r="N189" i="8"/>
  <c r="G193" i="8"/>
  <c r="H193" i="8"/>
  <c r="K193" i="8"/>
  <c r="L193" i="8"/>
  <c r="M193" i="8"/>
  <c r="N193" i="8"/>
  <c r="F6" i="8"/>
  <c r="F7" i="8" s="1"/>
  <c r="G5" i="8"/>
  <c r="H5" i="8"/>
  <c r="K5" i="8"/>
  <c r="L5" i="8"/>
  <c r="M5" i="8"/>
  <c r="N5" i="8"/>
  <c r="F5" i="8"/>
  <c r="F52" i="8" l="1"/>
  <c r="F9" i="8"/>
  <c r="F8" i="8"/>
  <c r="F10" i="8" s="1"/>
  <c r="F53" i="8" l="1"/>
  <c r="F54" i="8"/>
  <c r="F12" i="8"/>
  <c r="F11" i="8"/>
  <c r="F13" i="8" s="1"/>
  <c r="L73" i="5"/>
  <c r="F55" i="8" l="1"/>
  <c r="F15" i="8"/>
  <c r="F14" i="8"/>
  <c r="H78" i="5"/>
  <c r="F56" i="8" l="1"/>
  <c r="F57" i="8"/>
  <c r="F16" i="8"/>
  <c r="L66" i="3"/>
  <c r="M66" i="3"/>
  <c r="N66" i="3"/>
  <c r="O66" i="3"/>
  <c r="P66" i="3"/>
  <c r="M71" i="3"/>
  <c r="N71" i="3"/>
  <c r="O71" i="3"/>
  <c r="P71" i="3"/>
  <c r="Q71" i="3"/>
  <c r="M76" i="3"/>
  <c r="N76" i="3"/>
  <c r="O76" i="3"/>
  <c r="P76" i="3"/>
  <c r="Q76" i="3"/>
  <c r="L81" i="3"/>
  <c r="M81" i="3"/>
  <c r="N81" i="3"/>
  <c r="O81" i="3"/>
  <c r="P81" i="3"/>
  <c r="K81" i="3"/>
  <c r="L76" i="3"/>
  <c r="L71" i="3"/>
  <c r="K66" i="3"/>
  <c r="L61" i="3"/>
  <c r="M61" i="3"/>
  <c r="N61" i="3"/>
  <c r="O61" i="3"/>
  <c r="P61" i="3"/>
  <c r="K61" i="3"/>
  <c r="L56" i="3"/>
  <c r="M56" i="3"/>
  <c r="N56" i="3"/>
  <c r="O56" i="3"/>
  <c r="P56" i="3"/>
  <c r="K56" i="3"/>
  <c r="M51" i="3"/>
  <c r="N51" i="3"/>
  <c r="O51" i="3"/>
  <c r="P51" i="3"/>
  <c r="Q51" i="3"/>
  <c r="L51" i="3"/>
  <c r="M46" i="3"/>
  <c r="N46" i="3"/>
  <c r="O46" i="3"/>
  <c r="P46" i="3"/>
  <c r="Q46" i="3"/>
  <c r="L46" i="3"/>
  <c r="L41" i="3"/>
  <c r="M41" i="3"/>
  <c r="N41" i="3"/>
  <c r="O41" i="3"/>
  <c r="P41" i="3"/>
  <c r="K41" i="3"/>
  <c r="K36" i="3"/>
  <c r="M36" i="3"/>
  <c r="N36" i="3"/>
  <c r="O36" i="3"/>
  <c r="P36" i="3"/>
  <c r="L36" i="3"/>
  <c r="F58" i="8" l="1"/>
  <c r="F19" i="8"/>
  <c r="F17" i="8"/>
  <c r="F18" i="8"/>
  <c r="M31" i="3"/>
  <c r="N31" i="3"/>
  <c r="O31" i="3"/>
  <c r="P31" i="3"/>
  <c r="Q31" i="3"/>
  <c r="L31" i="3"/>
  <c r="M26" i="3"/>
  <c r="N26" i="3"/>
  <c r="O26" i="3"/>
  <c r="P26" i="3"/>
  <c r="Q26" i="3"/>
  <c r="L26" i="3"/>
  <c r="F59" i="8" l="1"/>
  <c r="F60" i="8"/>
  <c r="F20" i="8"/>
  <c r="D186" i="1"/>
  <c r="E186" i="1"/>
  <c r="F186" i="1"/>
  <c r="G186" i="1"/>
  <c r="H186" i="1"/>
  <c r="C186" i="1"/>
  <c r="I6" i="1"/>
  <c r="I241" i="1"/>
  <c r="H241" i="1"/>
  <c r="G241" i="1"/>
  <c r="F241" i="1"/>
  <c r="E241" i="1"/>
  <c r="D241" i="1"/>
  <c r="D236" i="1"/>
  <c r="E236" i="1"/>
  <c r="F236" i="1"/>
  <c r="G236" i="1"/>
  <c r="H236" i="1"/>
  <c r="I236" i="1"/>
  <c r="D231" i="1"/>
  <c r="E231" i="1"/>
  <c r="F231" i="1"/>
  <c r="G231" i="1"/>
  <c r="H231" i="1"/>
  <c r="I231" i="1"/>
  <c r="D226" i="1"/>
  <c r="E226" i="1"/>
  <c r="F226" i="1"/>
  <c r="G226" i="1"/>
  <c r="H226" i="1"/>
  <c r="I226" i="1"/>
  <c r="D221" i="1"/>
  <c r="E221" i="1"/>
  <c r="F221" i="1"/>
  <c r="G221" i="1"/>
  <c r="H221" i="1"/>
  <c r="I221" i="1"/>
  <c r="D216" i="1"/>
  <c r="E216" i="1"/>
  <c r="F216" i="1"/>
  <c r="G216" i="1"/>
  <c r="H216" i="1"/>
  <c r="I216" i="1"/>
  <c r="I211" i="1"/>
  <c r="D211" i="1"/>
  <c r="E211" i="1"/>
  <c r="F211" i="1"/>
  <c r="G211" i="1"/>
  <c r="H211" i="1"/>
  <c r="D206" i="1"/>
  <c r="E206" i="1"/>
  <c r="F206" i="1"/>
  <c r="G206" i="1"/>
  <c r="H206" i="1"/>
  <c r="I206" i="1"/>
  <c r="C201" i="1"/>
  <c r="D201" i="1"/>
  <c r="E201" i="1"/>
  <c r="F201" i="1"/>
  <c r="G201" i="1"/>
  <c r="H201" i="1"/>
  <c r="C196" i="1"/>
  <c r="D196" i="1"/>
  <c r="E196" i="1"/>
  <c r="F196" i="1"/>
  <c r="G196" i="1"/>
  <c r="H196" i="1"/>
  <c r="C191" i="1"/>
  <c r="D191" i="1"/>
  <c r="E191" i="1"/>
  <c r="F191" i="1"/>
  <c r="G191" i="1"/>
  <c r="H191" i="1"/>
  <c r="C181" i="1"/>
  <c r="D181" i="1"/>
  <c r="E181" i="1"/>
  <c r="F181" i="1"/>
  <c r="G181" i="1"/>
  <c r="H181" i="1"/>
  <c r="C176" i="1"/>
  <c r="D176" i="1"/>
  <c r="E176" i="1"/>
  <c r="F176" i="1"/>
  <c r="G176" i="1"/>
  <c r="H176" i="1"/>
  <c r="C171" i="1"/>
  <c r="D171" i="1"/>
  <c r="E171" i="1"/>
  <c r="F171" i="1"/>
  <c r="G171" i="1"/>
  <c r="H171" i="1"/>
  <c r="C166" i="1"/>
  <c r="D166" i="1"/>
  <c r="E166" i="1"/>
  <c r="F166" i="1"/>
  <c r="G166" i="1"/>
  <c r="H166" i="1"/>
  <c r="C161" i="1"/>
  <c r="D161" i="1"/>
  <c r="E161" i="1"/>
  <c r="F161" i="1"/>
  <c r="G161" i="1"/>
  <c r="H161" i="1"/>
  <c r="C156" i="1"/>
  <c r="D156" i="1"/>
  <c r="E156" i="1"/>
  <c r="F156" i="1"/>
  <c r="G156" i="1"/>
  <c r="H156" i="1"/>
  <c r="C151" i="1"/>
  <c r="D151" i="1"/>
  <c r="E151" i="1"/>
  <c r="F151" i="1"/>
  <c r="G151" i="1"/>
  <c r="H151" i="1"/>
  <c r="C146" i="1"/>
  <c r="D146" i="1"/>
  <c r="E146" i="1"/>
  <c r="F146" i="1"/>
  <c r="G146" i="1"/>
  <c r="H146" i="1"/>
  <c r="C141" i="1"/>
  <c r="D141" i="1"/>
  <c r="E141" i="1"/>
  <c r="F141" i="1"/>
  <c r="G141" i="1"/>
  <c r="H141" i="1"/>
  <c r="C136" i="1"/>
  <c r="D136" i="1"/>
  <c r="E136" i="1"/>
  <c r="F136" i="1"/>
  <c r="G136" i="1"/>
  <c r="H136" i="1"/>
  <c r="C131" i="1"/>
  <c r="D131" i="1"/>
  <c r="E131" i="1"/>
  <c r="F131" i="1"/>
  <c r="G131" i="1"/>
  <c r="H131" i="1"/>
  <c r="C126" i="1"/>
  <c r="D126" i="1"/>
  <c r="E126" i="1"/>
  <c r="F126" i="1"/>
  <c r="G126" i="1"/>
  <c r="H126" i="1"/>
  <c r="C121" i="1"/>
  <c r="D121" i="1"/>
  <c r="E121" i="1"/>
  <c r="F121" i="1"/>
  <c r="G121" i="1"/>
  <c r="H121" i="1"/>
  <c r="C116" i="1"/>
  <c r="D116" i="1"/>
  <c r="E116" i="1"/>
  <c r="F116" i="1"/>
  <c r="G116" i="1"/>
  <c r="H116" i="1"/>
  <c r="C111" i="1"/>
  <c r="D111" i="1"/>
  <c r="E111" i="1"/>
  <c r="F111" i="1"/>
  <c r="G111" i="1"/>
  <c r="H111" i="1"/>
  <c r="C106" i="1"/>
  <c r="D106" i="1"/>
  <c r="E106" i="1"/>
  <c r="F106" i="1"/>
  <c r="G106" i="1"/>
  <c r="H106" i="1"/>
  <c r="C101" i="1"/>
  <c r="D101" i="1"/>
  <c r="E101" i="1"/>
  <c r="F101" i="1"/>
  <c r="G101" i="1"/>
  <c r="H101" i="1"/>
  <c r="C96" i="1"/>
  <c r="D96" i="1"/>
  <c r="E96" i="1"/>
  <c r="F96" i="1"/>
  <c r="G96" i="1"/>
  <c r="H96" i="1"/>
  <c r="C91" i="1"/>
  <c r="D91" i="1"/>
  <c r="E91" i="1"/>
  <c r="F91" i="1"/>
  <c r="G91" i="1"/>
  <c r="H91" i="1"/>
  <c r="C86" i="1"/>
  <c r="D86" i="1"/>
  <c r="E86" i="1"/>
  <c r="F86" i="1"/>
  <c r="G86" i="1"/>
  <c r="H86" i="1"/>
  <c r="D81" i="1"/>
  <c r="E81" i="1"/>
  <c r="F81" i="1"/>
  <c r="G81" i="1"/>
  <c r="H81" i="1"/>
  <c r="I81" i="1"/>
  <c r="D76" i="1"/>
  <c r="E76" i="1"/>
  <c r="F76" i="1"/>
  <c r="G76" i="1"/>
  <c r="H76" i="1"/>
  <c r="I76" i="1"/>
  <c r="D71" i="1"/>
  <c r="E71" i="1"/>
  <c r="F71" i="1"/>
  <c r="G71" i="1"/>
  <c r="H71" i="1"/>
  <c r="I71" i="1"/>
  <c r="D66" i="1"/>
  <c r="E66" i="1"/>
  <c r="F66" i="1"/>
  <c r="G66" i="1"/>
  <c r="H66" i="1"/>
  <c r="I66" i="1"/>
  <c r="D61" i="1"/>
  <c r="E61" i="1"/>
  <c r="F61" i="1"/>
  <c r="G61" i="1"/>
  <c r="H61" i="1"/>
  <c r="I61" i="1"/>
  <c r="D56" i="1"/>
  <c r="E56" i="1"/>
  <c r="F56" i="1"/>
  <c r="G56" i="1"/>
  <c r="H56" i="1"/>
  <c r="I56" i="1"/>
  <c r="D51" i="1"/>
  <c r="E51" i="1"/>
  <c r="F51" i="1"/>
  <c r="G51" i="1"/>
  <c r="H51" i="1"/>
  <c r="I51" i="1"/>
  <c r="D46" i="1"/>
  <c r="E46" i="1"/>
  <c r="F46" i="1"/>
  <c r="G46" i="1"/>
  <c r="H46" i="1"/>
  <c r="I46" i="1"/>
  <c r="D41" i="1"/>
  <c r="E41" i="1"/>
  <c r="F41" i="1"/>
  <c r="G41" i="1"/>
  <c r="H41" i="1"/>
  <c r="I41" i="1"/>
  <c r="D36" i="1"/>
  <c r="E36" i="1"/>
  <c r="F36" i="1"/>
  <c r="G36" i="1"/>
  <c r="H36" i="1"/>
  <c r="I36" i="1"/>
  <c r="D31" i="1"/>
  <c r="E31" i="1"/>
  <c r="F31" i="1"/>
  <c r="G31" i="1"/>
  <c r="H31" i="1"/>
  <c r="I31" i="1"/>
  <c r="D26" i="1"/>
  <c r="E26" i="1"/>
  <c r="F26" i="1"/>
  <c r="G26" i="1"/>
  <c r="H26" i="1"/>
  <c r="I26" i="1"/>
  <c r="D21" i="1"/>
  <c r="E21" i="1"/>
  <c r="F21" i="1"/>
  <c r="G21" i="1"/>
  <c r="H21" i="1"/>
  <c r="I21" i="1"/>
  <c r="I16" i="1"/>
  <c r="D16" i="1"/>
  <c r="E16" i="1"/>
  <c r="F16" i="1"/>
  <c r="G16" i="1"/>
  <c r="H16" i="1"/>
  <c r="D11" i="1"/>
  <c r="E11" i="1"/>
  <c r="F11" i="1"/>
  <c r="G11" i="1"/>
  <c r="H11" i="1"/>
  <c r="I11" i="1"/>
  <c r="D6" i="1"/>
  <c r="E6" i="1"/>
  <c r="F6" i="1"/>
  <c r="G6" i="1"/>
  <c r="H6" i="1"/>
  <c r="F61" i="8" l="1"/>
  <c r="F23" i="8"/>
  <c r="F21" i="8"/>
  <c r="F22" i="8"/>
  <c r="F62" i="8" l="1"/>
  <c r="F24" i="8"/>
  <c r="F63" i="8" l="1"/>
  <c r="F64" i="8" s="1"/>
  <c r="F25" i="8"/>
  <c r="F65" i="8" l="1"/>
  <c r="F26" i="8"/>
  <c r="F66" i="8" l="1"/>
  <c r="F67" i="8"/>
  <c r="F27" i="8"/>
  <c r="F28" i="8"/>
  <c r="F68" i="8" l="1"/>
  <c r="F29" i="8"/>
  <c r="F69" i="8" l="1"/>
  <c r="F32" i="8"/>
  <c r="F30" i="8"/>
  <c r="F31" i="8"/>
  <c r="F70" i="8" l="1"/>
  <c r="F71" i="8"/>
  <c r="F33" i="8"/>
  <c r="F72" i="8" l="1"/>
  <c r="F34" i="8"/>
  <c r="F35" i="8"/>
  <c r="F73" i="8" l="1"/>
  <c r="F36" i="8"/>
  <c r="F74" i="8" l="1"/>
  <c r="F37" i="8"/>
  <c r="F75" i="8" l="1"/>
  <c r="F76" i="8"/>
  <c r="F38" i="8"/>
  <c r="F39" i="8"/>
  <c r="F77" i="8" l="1"/>
  <c r="F40" i="8"/>
  <c r="F78" i="8" l="1"/>
  <c r="F79" i="8"/>
  <c r="F41" i="8"/>
  <c r="F42" i="8"/>
  <c r="F43" i="8" s="1"/>
  <c r="F80" i="8" l="1"/>
  <c r="F44" i="8"/>
  <c r="F81" i="8" l="1"/>
  <c r="F82" i="8"/>
  <c r="F45" i="8"/>
  <c r="F83" i="8" l="1"/>
  <c r="F46" i="8"/>
  <c r="F84" i="8" l="1"/>
  <c r="F85" i="8"/>
  <c r="F47" i="8"/>
  <c r="F48" i="8"/>
  <c r="F49" i="8" s="1"/>
  <c r="F86" i="8" l="1"/>
  <c r="F87" i="8" l="1"/>
  <c r="F88" i="8" l="1"/>
  <c r="F89" i="8"/>
  <c r="F90" i="8" l="1"/>
  <c r="F91" i="8" l="1"/>
  <c r="F92" i="8"/>
  <c r="F93" i="8" l="1"/>
  <c r="F94" i="8" l="1"/>
  <c r="F95" i="8"/>
  <c r="F96" i="8" l="1"/>
  <c r="F97" i="8" l="1"/>
  <c r="F98" i="8"/>
  <c r="F99" i="8" l="1"/>
  <c r="F100" i="8" l="1"/>
  <c r="F101" i="8"/>
  <c r="F102" i="8" l="1"/>
  <c r="F103" i="8" l="1"/>
  <c r="F104" i="8"/>
  <c r="F105" i="8" l="1"/>
  <c r="F106" i="8" l="1"/>
  <c r="F107" i="8" l="1"/>
  <c r="F108" i="8"/>
  <c r="F109" i="8" l="1"/>
  <c r="F110" i="8" l="1"/>
  <c r="F111" i="8"/>
  <c r="F112" i="8" l="1"/>
  <c r="F113" i="8" l="1"/>
  <c r="F114" i="8"/>
  <c r="F115" i="8" l="1"/>
  <c r="F116" i="8" l="1"/>
  <c r="F117" i="8"/>
  <c r="F118" i="8" l="1"/>
  <c r="F119" i="8" l="1"/>
  <c r="F120" i="8"/>
  <c r="F121" i="8" l="1"/>
  <c r="F122" i="8" l="1"/>
  <c r="F123" i="8"/>
  <c r="F124" i="8" l="1"/>
  <c r="F125" i="8" l="1"/>
  <c r="F126" i="8"/>
  <c r="F127" i="8" l="1"/>
  <c r="F128" i="8" l="1"/>
  <c r="F129" i="8"/>
  <c r="F130" i="8" l="1"/>
  <c r="F131" i="8" l="1"/>
  <c r="F132" i="8"/>
  <c r="F133" i="8" l="1"/>
  <c r="F134" i="8" l="1"/>
  <c r="F135" i="8"/>
  <c r="F136" i="8" l="1"/>
  <c r="F137" i="8" l="1"/>
  <c r="F138" i="8"/>
  <c r="F139" i="8" l="1"/>
  <c r="F140" i="8" l="1"/>
  <c r="F141" i="8"/>
  <c r="F142" i="8" l="1"/>
  <c r="F143" i="8" l="1"/>
  <c r="F144" i="8"/>
  <c r="F145" i="8" l="1"/>
  <c r="F146" i="8" l="1"/>
  <c r="F147" i="8"/>
  <c r="F148" i="8" l="1"/>
  <c r="F149" i="8" l="1"/>
  <c r="F150" i="8"/>
  <c r="F151" i="8" l="1"/>
  <c r="F152" i="8" l="1"/>
  <c r="F153" i="8"/>
  <c r="F154" i="8" l="1"/>
  <c r="F155" i="8" l="1"/>
  <c r="F156" i="8"/>
  <c r="F157" i="8" l="1"/>
  <c r="F158" i="8" l="1"/>
  <c r="F159" i="8" l="1"/>
  <c r="F160" i="8"/>
  <c r="F161" i="8" l="1"/>
  <c r="F162" i="8" l="1"/>
  <c r="F163" i="8"/>
  <c r="F164" i="8" l="1"/>
  <c r="F167" i="8" l="1"/>
  <c r="F165" i="8"/>
  <c r="F166" i="8"/>
  <c r="F168" i="8" l="1"/>
  <c r="F169" i="8" l="1"/>
  <c r="F170" i="8" l="1"/>
  <c r="F171" i="8"/>
  <c r="F172" i="8" l="1"/>
  <c r="F173" i="8" s="1"/>
  <c r="F175" i="8" l="1"/>
  <c r="F174" i="8"/>
  <c r="F176" i="8" l="1"/>
  <c r="F177" i="8" l="1"/>
  <c r="F178" i="8" l="1"/>
  <c r="F179" i="8"/>
  <c r="F180" i="8" l="1"/>
  <c r="F181" i="8" l="1"/>
  <c r="F182" i="8"/>
  <c r="F183" i="8" l="1"/>
  <c r="F184" i="8" s="1"/>
  <c r="F185" i="8" l="1"/>
  <c r="F186" i="8" l="1"/>
  <c r="F187" i="8"/>
  <c r="F188" i="8" l="1"/>
  <c r="F191" i="8" l="1"/>
  <c r="F189" i="8"/>
  <c r="F190" i="8"/>
  <c r="F192" i="8" l="1"/>
  <c r="F193" i="8" s="1"/>
</calcChain>
</file>

<file path=xl/sharedStrings.xml><?xml version="1.0" encoding="utf-8"?>
<sst xmlns="http://schemas.openxmlformats.org/spreadsheetml/2006/main" count="2213" uniqueCount="269">
  <si>
    <t>P1R1</t>
  </si>
  <si>
    <t>P1R2</t>
  </si>
  <si>
    <t>P1R3</t>
  </si>
  <si>
    <t>P1R4</t>
  </si>
  <si>
    <t>P2R1</t>
  </si>
  <si>
    <t>P2R2</t>
  </si>
  <si>
    <t>P2R3</t>
  </si>
  <si>
    <t>P2R4</t>
  </si>
  <si>
    <t>P3R1</t>
  </si>
  <si>
    <t>P3R2</t>
  </si>
  <si>
    <t>P3R3</t>
  </si>
  <si>
    <t>P3R4</t>
  </si>
  <si>
    <t>P4R1</t>
  </si>
  <si>
    <t>P4R2</t>
  </si>
  <si>
    <t>P4R3</t>
  </si>
  <si>
    <t>P4R4</t>
  </si>
  <si>
    <t>P5R1</t>
  </si>
  <si>
    <t>P5R2</t>
  </si>
  <si>
    <t>P5R3</t>
  </si>
  <si>
    <t>P5R4</t>
  </si>
  <si>
    <t>P6R1</t>
  </si>
  <si>
    <t>P6R2</t>
  </si>
  <si>
    <t>P6R3</t>
  </si>
  <si>
    <t>P6R4</t>
  </si>
  <si>
    <t>P7R1</t>
  </si>
  <si>
    <t>P7R2</t>
  </si>
  <si>
    <t>P7R3</t>
  </si>
  <si>
    <t>P8R4</t>
  </si>
  <si>
    <t>P9R1</t>
  </si>
  <si>
    <t>P7R4</t>
  </si>
  <si>
    <t>P8R1</t>
  </si>
  <si>
    <t>P8R2</t>
  </si>
  <si>
    <t>P8R3</t>
  </si>
  <si>
    <t>P9R2</t>
  </si>
  <si>
    <t>P9R3</t>
  </si>
  <si>
    <t>P9R4</t>
  </si>
  <si>
    <t>P10R1</t>
  </si>
  <si>
    <t>P10R2</t>
  </si>
  <si>
    <t>P10R3</t>
  </si>
  <si>
    <t>P10R4</t>
  </si>
  <si>
    <t>P11R1</t>
  </si>
  <si>
    <t>P11R2</t>
  </si>
  <si>
    <t>P11R3</t>
  </si>
  <si>
    <t>P11R4</t>
  </si>
  <si>
    <t>P12R1</t>
  </si>
  <si>
    <t>P12R2</t>
  </si>
  <si>
    <t>P12R3</t>
  </si>
  <si>
    <t>P12R4</t>
  </si>
  <si>
    <t>P13R1</t>
  </si>
  <si>
    <t>P13R2</t>
  </si>
  <si>
    <t>P13R3</t>
  </si>
  <si>
    <t>P13R4</t>
  </si>
  <si>
    <t>P14R1</t>
  </si>
  <si>
    <t>P14R2</t>
  </si>
  <si>
    <t>P14R3</t>
  </si>
  <si>
    <t>P14R4</t>
  </si>
  <si>
    <t>P15R1</t>
  </si>
  <si>
    <t>P15R2</t>
  </si>
  <si>
    <t>P15R3</t>
  </si>
  <si>
    <t>P15R4</t>
  </si>
  <si>
    <t>P16R1</t>
  </si>
  <si>
    <t>P16R2</t>
  </si>
  <si>
    <t>P16R3</t>
  </si>
  <si>
    <t>P16R4</t>
  </si>
  <si>
    <t>P17R1</t>
  </si>
  <si>
    <t>P17R2</t>
  </si>
  <si>
    <t>P17R3</t>
  </si>
  <si>
    <t>P17R4</t>
  </si>
  <si>
    <t>P18R1</t>
  </si>
  <si>
    <t>P18R2</t>
  </si>
  <si>
    <t>P18R3</t>
  </si>
  <si>
    <t>P18R4</t>
  </si>
  <si>
    <t>P19R1</t>
  </si>
  <si>
    <t>P19R2</t>
  </si>
  <si>
    <t>P19R3</t>
  </si>
  <si>
    <t>P19R4</t>
  </si>
  <si>
    <t>P20R1</t>
  </si>
  <si>
    <t>P20R2</t>
  </si>
  <si>
    <t>P20R3</t>
  </si>
  <si>
    <t>P20R4</t>
  </si>
  <si>
    <t>P21R1</t>
  </si>
  <si>
    <t>P21R2</t>
  </si>
  <si>
    <t>P21R3</t>
  </si>
  <si>
    <t>P21R4</t>
  </si>
  <si>
    <t>P22R1</t>
  </si>
  <si>
    <t>P22R2</t>
  </si>
  <si>
    <t>P22R3</t>
  </si>
  <si>
    <t>P22R4</t>
  </si>
  <si>
    <t>P23R1</t>
  </si>
  <si>
    <t>P23R2</t>
  </si>
  <si>
    <t>P23R3</t>
  </si>
  <si>
    <t>P23R4</t>
  </si>
  <si>
    <t>P24R1</t>
  </si>
  <si>
    <t>P24R2</t>
  </si>
  <si>
    <t>P24R3</t>
  </si>
  <si>
    <t>P24R4</t>
  </si>
  <si>
    <t>P25R1</t>
  </si>
  <si>
    <t>P25R2</t>
  </si>
  <si>
    <t>P25R3</t>
  </si>
  <si>
    <t>P25R4</t>
  </si>
  <si>
    <t>P26R1</t>
  </si>
  <si>
    <t>P26R2</t>
  </si>
  <si>
    <t>P26R3</t>
  </si>
  <si>
    <t>P26R4</t>
  </si>
  <si>
    <t>P27R1</t>
  </si>
  <si>
    <t>P27R2</t>
  </si>
  <si>
    <t>P27R3</t>
  </si>
  <si>
    <t>P27R4</t>
  </si>
  <si>
    <t>P28R1</t>
  </si>
  <si>
    <t>P28R2</t>
  </si>
  <si>
    <t>P28R3</t>
  </si>
  <si>
    <t>P28R4</t>
  </si>
  <si>
    <t>P29R1</t>
  </si>
  <si>
    <t>P29R2</t>
  </si>
  <si>
    <t>P29R3</t>
  </si>
  <si>
    <t>P29R4</t>
  </si>
  <si>
    <t>P30R1</t>
  </si>
  <si>
    <t>P30R2</t>
  </si>
  <si>
    <t>P30R3</t>
  </si>
  <si>
    <t>P30R4</t>
  </si>
  <si>
    <t>P31R1</t>
  </si>
  <si>
    <t>P31R2</t>
  </si>
  <si>
    <t>P31R3</t>
  </si>
  <si>
    <t>P31R4</t>
  </si>
  <si>
    <t>P32R1</t>
  </si>
  <si>
    <t>P32R2</t>
  </si>
  <si>
    <t>P32R3</t>
  </si>
  <si>
    <t>P32R4</t>
  </si>
  <si>
    <t>P33R2</t>
  </si>
  <si>
    <t>P33R1</t>
  </si>
  <si>
    <t>P33R3</t>
  </si>
  <si>
    <t>P33R4</t>
  </si>
  <si>
    <t>P34R1</t>
  </si>
  <si>
    <t>P34R2</t>
  </si>
  <si>
    <t>P34R3</t>
  </si>
  <si>
    <t>P34R4</t>
  </si>
  <si>
    <t>P35R1</t>
  </si>
  <si>
    <t>P35R2</t>
  </si>
  <si>
    <t>P35R3</t>
  </si>
  <si>
    <t>P35R4</t>
  </si>
  <si>
    <t>P36R1</t>
  </si>
  <si>
    <t>P36R2</t>
  </si>
  <si>
    <t>P36R3</t>
  </si>
  <si>
    <t>P36R4</t>
  </si>
  <si>
    <t>P37R1</t>
  </si>
  <si>
    <t>P37R2</t>
  </si>
  <si>
    <t>P37R3</t>
  </si>
  <si>
    <t>P37R4</t>
  </si>
  <si>
    <t>P38R1</t>
  </si>
  <si>
    <t>P38R2</t>
  </si>
  <si>
    <t>P38R3</t>
  </si>
  <si>
    <t>P38R4</t>
  </si>
  <si>
    <t>P39R1</t>
  </si>
  <si>
    <t>P39R2</t>
  </si>
  <si>
    <t>P39R3</t>
  </si>
  <si>
    <t>P39R4</t>
  </si>
  <si>
    <t>P40R1</t>
  </si>
  <si>
    <t>P40R2</t>
  </si>
  <si>
    <t>P40R4</t>
  </si>
  <si>
    <t>P40R3</t>
  </si>
  <si>
    <t>P41R1</t>
  </si>
  <si>
    <t>P41R2</t>
  </si>
  <si>
    <t>P41R3</t>
  </si>
  <si>
    <t>P41R4</t>
  </si>
  <si>
    <t>P42R1</t>
  </si>
  <si>
    <t>P42R2</t>
  </si>
  <si>
    <t>P42R3</t>
  </si>
  <si>
    <t>P42R4</t>
  </si>
  <si>
    <t>P43R1</t>
  </si>
  <si>
    <t>P44R2</t>
  </si>
  <si>
    <t>P43R2</t>
  </si>
  <si>
    <t>P43R3</t>
  </si>
  <si>
    <t>P43R4</t>
  </si>
  <si>
    <t>P44R1</t>
  </si>
  <si>
    <t>P44R3</t>
  </si>
  <si>
    <t>P44R4</t>
  </si>
  <si>
    <t>P45R1</t>
  </si>
  <si>
    <t>P45R2</t>
  </si>
  <si>
    <t>P45R3</t>
  </si>
  <si>
    <t>P45R4</t>
  </si>
  <si>
    <t>P46R1</t>
  </si>
  <si>
    <t>P47R2</t>
  </si>
  <si>
    <t>P48R3</t>
  </si>
  <si>
    <t>P47R4</t>
  </si>
  <si>
    <t>P47R3</t>
  </si>
  <si>
    <t>P46R2</t>
  </si>
  <si>
    <t>P46R3</t>
  </si>
  <si>
    <t>P46R4</t>
  </si>
  <si>
    <t>P47R1</t>
  </si>
  <si>
    <t>P48R1</t>
  </si>
  <si>
    <t>P48R2</t>
  </si>
  <si>
    <t>P48R4</t>
  </si>
  <si>
    <t>R</t>
  </si>
  <si>
    <t>F</t>
  </si>
  <si>
    <t>PLOT NR</t>
  </si>
  <si>
    <t>F/R</t>
  </si>
  <si>
    <t>REP NR</t>
  </si>
  <si>
    <t>WATER%</t>
  </si>
  <si>
    <t>S1/2</t>
  </si>
  <si>
    <t>F45S2</t>
  </si>
  <si>
    <t>R45S2</t>
  </si>
  <si>
    <t>R90S1</t>
  </si>
  <si>
    <t>R90S2</t>
  </si>
  <si>
    <t>F90S1</t>
  </si>
  <si>
    <t>F90S2</t>
  </si>
  <si>
    <t>R45S1</t>
  </si>
  <si>
    <t>F45S1</t>
  </si>
  <si>
    <t>F65S2</t>
  </si>
  <si>
    <t>R65S2</t>
  </si>
  <si>
    <t>R65S1</t>
  </si>
  <si>
    <t>F65S1</t>
  </si>
  <si>
    <t>R45</t>
  </si>
  <si>
    <t>F45</t>
  </si>
  <si>
    <t>F65</t>
  </si>
  <si>
    <t>R65</t>
  </si>
  <si>
    <t>R90</t>
  </si>
  <si>
    <t>F90</t>
  </si>
  <si>
    <t>#PLANTS HARVESTED</t>
  </si>
  <si>
    <t>STAND BEGINNING</t>
  </si>
  <si>
    <t>STAND END</t>
  </si>
  <si>
    <t>TREATMENT</t>
  </si>
  <si>
    <t>PODS DRY WEIGHT</t>
  </si>
  <si>
    <t>STEMS DRY WEIGHT</t>
  </si>
  <si>
    <t># PODS</t>
  </si>
  <si>
    <t>#SEEDS</t>
  </si>
  <si>
    <t>K</t>
  </si>
  <si>
    <t>J</t>
  </si>
  <si>
    <t>L</t>
  </si>
  <si>
    <t>O</t>
  </si>
  <si>
    <t>P</t>
  </si>
  <si>
    <t>Q</t>
  </si>
  <si>
    <t>S</t>
  </si>
  <si>
    <t>T</t>
  </si>
  <si>
    <t>N</t>
  </si>
  <si>
    <t>M</t>
  </si>
  <si>
    <t>I</t>
  </si>
  <si>
    <t>WEIGHT OF JUST SEEDS</t>
  </si>
  <si>
    <t>WEIGHT OF EMPTY PODS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</si>
  <si>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</si>
  <si>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</si>
  <si>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</si>
  <si>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</si>
  <si>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</si>
  <si>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</si>
  <si>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</si>
  <si>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</si>
  <si>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</si>
  <si>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</si>
  <si>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</si>
  <si>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</si>
  <si>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Rep</t>
  </si>
  <si>
    <t>Treatment</t>
  </si>
  <si>
    <t>Averageheights5</t>
  </si>
  <si>
    <t>Pods (m2)</t>
  </si>
  <si>
    <t>45% PAW F</t>
  </si>
  <si>
    <t>45% PAW R</t>
  </si>
  <si>
    <t>65% PAW F</t>
  </si>
  <si>
    <t>65% PAW R</t>
  </si>
  <si>
    <t>CONTROL F</t>
  </si>
  <si>
    <t>CONTROL R</t>
  </si>
  <si>
    <t>Trial 2</t>
  </si>
  <si>
    <t>Trial 1</t>
  </si>
  <si>
    <t>Pod Number</t>
  </si>
  <si>
    <t>Pod number</t>
  </si>
  <si>
    <t>Yield</t>
  </si>
  <si>
    <t>Plant stand after</t>
  </si>
  <si>
    <t>Plant stand before</t>
  </si>
  <si>
    <t>Dry weight (t/ha) of pods</t>
  </si>
  <si>
    <t>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</si>
</sst>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2" borderId="0" xfId="0" applyFill="1"/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Fill="1" applyBorder="1" applyAlignment="1">
      <alignment wrapText="1"/>
    </xf>
    <xf numFmtId="15" fontId="0" fillId="0" borderId="0" xfId="0" applyNumberFormat="1"/>
    <xf numFmtId="1" fontId="0" fillId="0" borderId="0" xfId="0" applyNumberFormat="1"/>
    <xf numFmtId="1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 heights for water stress trail season 2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Sheet3!$V$21</c:f>
              <c:strCache>
                <c:ptCount val="1"/>
                <c:pt idx="0">
                  <c:v>R45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Sheet3!$W$21:$AC$21</c:f>
              <c:numCache>
                <c:formatCode>General</c:formatCode>
                <c:ptCount val="7"/>
                <c:pt idx="1">
                  <c:v>14.6875</c:v>
                </c:pt>
                <c:pt idx="2">
                  <c:v>28.75</c:v>
                </c:pt>
                <c:pt idx="3">
                  <c:v>46.4375</c:v>
                </c:pt>
                <c:pt idx="4">
                  <c:v>62.3125</c:v>
                </c:pt>
                <c:pt idx="5">
                  <c:v>64.625</c:v>
                </c:pt>
                <c:pt idx="6">
                  <c:v>64.625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Sheet3!$V$22</c:f>
              <c:strCache>
                <c:ptCount val="1"/>
                <c:pt idx="0">
                  <c:v>F45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Sheet3!$W$22:$AC$22</c:f>
              <c:numCache>
                <c:formatCode>General</c:formatCode>
                <c:ptCount val="7"/>
                <c:pt idx="1">
                  <c:v>14.8125</c:v>
                </c:pt>
                <c:pt idx="2">
                  <c:v>32.875</c:v>
                </c:pt>
                <c:pt idx="3">
                  <c:v>50.375</c:v>
                </c:pt>
                <c:pt idx="4">
                  <c:v>71</c:v>
                </c:pt>
                <c:pt idx="5">
                  <c:v>73.5</c:v>
                </c:pt>
                <c:pt idx="6">
                  <c:v>73.5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Sheet3!$V$23</c:f>
              <c:strCache>
                <c:ptCount val="1"/>
                <c:pt idx="0">
                  <c:v>F65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Sheet3!$W$23:$AC$23</c:f>
              <c:numCache>
                <c:formatCode>General</c:formatCode>
                <c:ptCount val="7"/>
                <c:pt idx="1">
                  <c:v>14.6875</c:v>
                </c:pt>
                <c:pt idx="2">
                  <c:v>31.375</c:v>
                </c:pt>
                <c:pt idx="3">
                  <c:v>50.6875</c:v>
                </c:pt>
                <c:pt idx="4">
                  <c:v>69.3125</c:v>
                </c:pt>
                <c:pt idx="5">
                  <c:v>71.875</c:v>
                </c:pt>
                <c:pt idx="6">
                  <c:v>71.875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Sheet3!$V$24</c:f>
              <c:strCache>
                <c:ptCount val="1"/>
                <c:pt idx="0">
                  <c:v>R65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Sheet3!$W$24:$AC$24</c:f>
              <c:numCache>
                <c:formatCode>General</c:formatCode>
                <c:ptCount val="7"/>
                <c:pt idx="1">
                  <c:v>13.375</c:v>
                </c:pt>
                <c:pt idx="2">
                  <c:v>25.1875</c:v>
                </c:pt>
                <c:pt idx="3">
                  <c:v>40.75</c:v>
                </c:pt>
                <c:pt idx="4">
                  <c:v>52.8125</c:v>
                </c:pt>
                <c:pt idx="5">
                  <c:v>56.5625</c:v>
                </c:pt>
                <c:pt idx="6">
                  <c:v>56.5625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Sheet3!$V$25</c:f>
              <c:strCache>
                <c:ptCount val="1"/>
                <c:pt idx="0">
                  <c:v>R90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Sheet3!$W$25:$AC$25</c:f>
              <c:numCache>
                <c:formatCode>General</c:formatCode>
                <c:ptCount val="7"/>
                <c:pt idx="1">
                  <c:v>8.875</c:v>
                </c:pt>
                <c:pt idx="2">
                  <c:v>16.5625</c:v>
                </c:pt>
                <c:pt idx="3">
                  <c:v>30.1875</c:v>
                </c:pt>
                <c:pt idx="4">
                  <c:v>45.625</c:v>
                </c:pt>
                <c:pt idx="5">
                  <c:v>47.875</c:v>
                </c:pt>
                <c:pt idx="6">
                  <c:v>47.875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Sheet3!$V$26</c:f>
              <c:strCache>
                <c:ptCount val="1"/>
                <c:pt idx="0">
                  <c:v>F90</c:v>
                </c:pt>
              </c:strCache>
            </c:strRef>
          </c:tx>
          <c:marker>
            <c:symbol val="none"/>
          </c:marker>
          <c:cat>
            <c:numRef>
              <c:f>Sheet3!$W$20:$AC$20</c:f>
              <c:numCache>
                <c:formatCode>m/d/yyyy</c:formatCode>
                <c:ptCount val="7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  <c:pt idx="6">
                  <c:v>45000</c:v>
                </c:pt>
              </c:numCache>
            </c:numRef>
          </c:cat>
          <c:val>
            <c:numRef>
              <c:f>Sheet3!$W$26:$AC$26</c:f>
              <c:numCache>
                <c:formatCode>General</c:formatCode>
                <c:ptCount val="7"/>
                <c:pt idx="1">
                  <c:v>9</c:v>
                </c:pt>
                <c:pt idx="2">
                  <c:v>16.5</c:v>
                </c:pt>
                <c:pt idx="3">
                  <c:v>27.9375</c:v>
                </c:pt>
                <c:pt idx="4">
                  <c:v>42.875</c:v>
                </c:pt>
                <c:pt idx="5">
                  <c:v>47.3125</c:v>
                </c:pt>
                <c:pt idx="6">
                  <c:v>47.3125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588864"/>
        <c:axId val="199595136"/>
      </c:lineChart>
      <c:dateAx>
        <c:axId val="199588864"/>
        <c:scaling>
          <c:orientation val="minMax"/>
        </c:scaling>
        <c:delete val="0"/>
        <c:axPos val="b"/>
        <c:title>
          <c:layout/>
          <c:overlay val="0"/>
        </c:title>
        <c:numFmt formatCode="m/d/yyyy" sourceLinked="1"/>
        <c:majorTickMark val="none"/>
        <c:minorTickMark val="none"/>
        <c:tickLblPos val="nextTo"/>
        <c:crossAx val="199595136"/>
        <c:crosses val="autoZero"/>
        <c:auto val="1"/>
        <c:lblOffset val="100"/>
        <c:baseTimeUnit val="days"/>
      </c:dateAx>
      <c:valAx>
        <c:axId val="19959513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9958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 heights</a:t>
            </a:r>
            <a:r>
              <a:rPr lang="en-US" baseline="0"/>
              <a:t> for w</a:t>
            </a:r>
            <a:r>
              <a:rPr lang="en-US"/>
              <a:t>ater stress trail season 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Sheet3!$V$34</c:f>
              <c:strCache>
                <c:ptCount val="1"/>
                <c:pt idx="0">
                  <c:v>R45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Sheet3!$W$34:$AB$34</c:f>
              <c:numCache>
                <c:formatCode>General</c:formatCode>
                <c:ptCount val="6"/>
                <c:pt idx="0">
                  <c:v>10.6875</c:v>
                </c:pt>
                <c:pt idx="1">
                  <c:v>25.75</c:v>
                </c:pt>
                <c:pt idx="2">
                  <c:v>42.8125</c:v>
                </c:pt>
                <c:pt idx="3">
                  <c:v>58.3125</c:v>
                </c:pt>
                <c:pt idx="4">
                  <c:v>63.5</c:v>
                </c:pt>
                <c:pt idx="5">
                  <c:v>63.5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Sheet3!$V$35</c:f>
              <c:strCache>
                <c:ptCount val="1"/>
                <c:pt idx="0">
                  <c:v>F45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Sheet3!$W$35:$AB$35</c:f>
              <c:numCache>
                <c:formatCode>General</c:formatCode>
                <c:ptCount val="6"/>
                <c:pt idx="0">
                  <c:v>12.125</c:v>
                </c:pt>
                <c:pt idx="1">
                  <c:v>25.1875</c:v>
                </c:pt>
                <c:pt idx="2">
                  <c:v>44.3125</c:v>
                </c:pt>
                <c:pt idx="3">
                  <c:v>59.125</c:v>
                </c:pt>
                <c:pt idx="4">
                  <c:v>68.6875</c:v>
                </c:pt>
                <c:pt idx="5">
                  <c:v>68.6875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Sheet3!$V$36</c:f>
              <c:strCache>
                <c:ptCount val="1"/>
                <c:pt idx="0">
                  <c:v>R65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Sheet3!$W$36:$AB$36</c:f>
              <c:numCache>
                <c:formatCode>General</c:formatCode>
                <c:ptCount val="6"/>
                <c:pt idx="0">
                  <c:v>10.25</c:v>
                </c:pt>
                <c:pt idx="1">
                  <c:v>21.6875</c:v>
                </c:pt>
                <c:pt idx="2">
                  <c:v>39.375</c:v>
                </c:pt>
                <c:pt idx="3">
                  <c:v>55.5</c:v>
                </c:pt>
                <c:pt idx="4">
                  <c:v>60.5625</c:v>
                </c:pt>
                <c:pt idx="5">
                  <c:v>60.5625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Sheet3!$V$37</c:f>
              <c:strCache>
                <c:ptCount val="1"/>
                <c:pt idx="0">
                  <c:v>F65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Sheet3!$W$37:$AB$37</c:f>
              <c:numCache>
                <c:formatCode>General</c:formatCode>
                <c:ptCount val="6"/>
                <c:pt idx="0">
                  <c:v>10.875</c:v>
                </c:pt>
                <c:pt idx="1">
                  <c:v>26.9375</c:v>
                </c:pt>
                <c:pt idx="2">
                  <c:v>47.9375</c:v>
                </c:pt>
                <c:pt idx="3">
                  <c:v>62.6875</c:v>
                </c:pt>
                <c:pt idx="4">
                  <c:v>67.875</c:v>
                </c:pt>
                <c:pt idx="5">
                  <c:v>67.875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Sheet3!$V$38</c:f>
              <c:strCache>
                <c:ptCount val="1"/>
                <c:pt idx="0">
                  <c:v>R90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Sheet3!$W$38:$AB$38</c:f>
              <c:numCache>
                <c:formatCode>General</c:formatCode>
                <c:ptCount val="6"/>
                <c:pt idx="0">
                  <c:v>7.8125</c:v>
                </c:pt>
                <c:pt idx="1">
                  <c:v>13.8125</c:v>
                </c:pt>
                <c:pt idx="2">
                  <c:v>25.875</c:v>
                </c:pt>
                <c:pt idx="3">
                  <c:v>41.3125</c:v>
                </c:pt>
                <c:pt idx="4">
                  <c:v>59.75</c:v>
                </c:pt>
                <c:pt idx="5">
                  <c:v>59.75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Sheet3!$V$39</c:f>
              <c:strCache>
                <c:ptCount val="1"/>
                <c:pt idx="0">
                  <c:v>F90</c:v>
                </c:pt>
              </c:strCache>
            </c:strRef>
          </c:tx>
          <c:marker>
            <c:symbol val="none"/>
          </c:marker>
          <c:cat>
            <c:numRef>
              <c:f>Sheet3!$W$33:$AB$33</c:f>
              <c:numCache>
                <c:formatCode>m/d/yyyy</c:formatCode>
                <c:ptCount val="6"/>
                <c:pt idx="0">
                  <c:v>44916</c:v>
                </c:pt>
                <c:pt idx="1">
                  <c:v>44930</c:v>
                </c:pt>
                <c:pt idx="2">
                  <c:v>44944</c:v>
                </c:pt>
                <c:pt idx="3">
                  <c:v>44958</c:v>
                </c:pt>
                <c:pt idx="4">
                  <c:v>44972</c:v>
                </c:pt>
                <c:pt idx="5">
                  <c:v>44986</c:v>
                </c:pt>
              </c:numCache>
            </c:numRef>
          </c:cat>
          <c:val>
            <c:numRef>
              <c:f>Sheet3!$W$39:$AB$39</c:f>
              <c:numCache>
                <c:formatCode>General</c:formatCode>
                <c:ptCount val="6"/>
                <c:pt idx="0">
                  <c:v>8.25</c:v>
                </c:pt>
                <c:pt idx="1">
                  <c:v>14.75</c:v>
                </c:pt>
                <c:pt idx="2">
                  <c:v>29.3125</c:v>
                </c:pt>
                <c:pt idx="3">
                  <c:v>42.0625</c:v>
                </c:pt>
                <c:pt idx="4">
                  <c:v>56.375</c:v>
                </c:pt>
                <c:pt idx="5">
                  <c:v>56.375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513984"/>
        <c:axId val="199524352"/>
      </c:lineChart>
      <c:dateAx>
        <c:axId val="199513984"/>
        <c:scaling>
          <c:orientation val="minMax"/>
        </c:scaling>
        <c:delete val="0"/>
        <c:axPos val="b"/>
        <c:title>
          <c:layout/>
          <c:overlay val="0"/>
        </c:title>
        <c:numFmt formatCode="m/d/yyyy" sourceLinked="1"/>
        <c:majorTickMark val="none"/>
        <c:minorTickMark val="none"/>
        <c:tickLblPos val="nextTo"/>
        <c:crossAx val="199524352"/>
        <c:crosses val="autoZero"/>
        <c:auto val="1"/>
        <c:lblOffset val="100"/>
        <c:baseTimeUnit val="days"/>
      </c:dateAx>
      <c:valAx>
        <c:axId val="19952435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199513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195791</xdr:colOff>
      <xdr:row>22</xdr:row>
      <xdr:rowOff>51858</xdr:rowOff>
    </xdr:from>
    <xdr:to>
      <xdr:col>7</xdr:col>
      <xdr:colOff>534458</xdr:colOff>
      <xdr:row>36</xdr:row>
      <xdr:rowOff>128058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317500</xdr:colOff>
      <xdr:row>31</xdr:row>
      <xdr:rowOff>178859</xdr:rowOff>
    </xdr:from>
    <xdr:to>
      <xdr:col>8</xdr:col>
      <xdr:colOff>26458</xdr:colOff>
      <xdr:row>46</xdr:row>
      <xdr:rowOff>64559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1"/>
  <sheetViews>
    <sheetView workbookViewId="0">
      <selection activeCell="A162" sqref="A162:A240"/>
    </sheetView>
  </sheetViews>
  <sheetFormatPr defaultRowHeight="15" x14ac:dyDescent="0.25"/>
  <cols>
    <col min="3" max="9" width="10.7109375" bestFit="1" customWidth="1"/>
    <col min="10" max="10" width="10.7109375" customWidth="1"/>
    <col min="12" max="18" width="10.7109375" bestFit="1" customWidth="1"/>
  </cols>
  <sheetData>
    <row r="1" spans="1:18" x14ac:dyDescent="0.25">
      <c r="C1" s="1">
        <v>44916</v>
      </c>
      <c r="D1" s="1">
        <v>44930</v>
      </c>
      <c r="E1" s="1">
        <v>44944</v>
      </c>
      <c r="F1" s="1">
        <v>44958</v>
      </c>
      <c r="G1" s="1">
        <v>44972</v>
      </c>
      <c r="H1" s="1">
        <v>44986</v>
      </c>
      <c r="I1" s="1">
        <v>45000</v>
      </c>
      <c r="J1" s="1"/>
      <c r="L1" s="1">
        <v>44916</v>
      </c>
      <c r="M1" s="1">
        <v>44930</v>
      </c>
      <c r="N1" s="1">
        <v>44944</v>
      </c>
      <c r="O1" s="1">
        <v>44958</v>
      </c>
      <c r="P1" s="1">
        <v>44972</v>
      </c>
      <c r="Q1" s="1">
        <v>44986</v>
      </c>
      <c r="R1" s="1">
        <v>45000</v>
      </c>
    </row>
    <row r="2" spans="1:18" x14ac:dyDescent="0.25">
      <c r="A2" t="s">
        <v>0</v>
      </c>
      <c r="D2">
        <v>14</v>
      </c>
      <c r="E2">
        <v>27</v>
      </c>
      <c r="F2">
        <v>42</v>
      </c>
      <c r="G2">
        <v>42</v>
      </c>
      <c r="H2">
        <v>44</v>
      </c>
      <c r="I2">
        <v>44</v>
      </c>
      <c r="K2">
        <v>1</v>
      </c>
      <c r="M2">
        <v>15.5</v>
      </c>
      <c r="N2">
        <v>30</v>
      </c>
      <c r="O2">
        <v>48</v>
      </c>
      <c r="P2">
        <v>53.25</v>
      </c>
      <c r="Q2">
        <v>55</v>
      </c>
      <c r="R2">
        <v>55</v>
      </c>
    </row>
    <row r="3" spans="1:18" x14ac:dyDescent="0.25">
      <c r="A3" t="s">
        <v>1</v>
      </c>
      <c r="D3">
        <v>15</v>
      </c>
      <c r="E3">
        <v>32</v>
      </c>
      <c r="F3">
        <v>50</v>
      </c>
      <c r="G3">
        <v>57</v>
      </c>
      <c r="H3">
        <v>60</v>
      </c>
      <c r="I3">
        <v>60</v>
      </c>
      <c r="K3">
        <v>2</v>
      </c>
      <c r="M3">
        <v>15</v>
      </c>
      <c r="N3">
        <v>32</v>
      </c>
      <c r="O3">
        <v>51</v>
      </c>
      <c r="P3">
        <v>79.5</v>
      </c>
      <c r="Q3">
        <v>82</v>
      </c>
      <c r="R3">
        <v>82</v>
      </c>
    </row>
    <row r="4" spans="1:18" x14ac:dyDescent="0.25">
      <c r="A4" t="s">
        <v>2</v>
      </c>
      <c r="D4">
        <v>17</v>
      </c>
      <c r="E4">
        <v>32</v>
      </c>
      <c r="F4">
        <v>50</v>
      </c>
      <c r="G4">
        <v>57</v>
      </c>
      <c r="H4">
        <v>58</v>
      </c>
      <c r="I4">
        <v>58</v>
      </c>
      <c r="K4">
        <v>3</v>
      </c>
      <c r="M4">
        <v>14.5</v>
      </c>
      <c r="N4">
        <v>27.75</v>
      </c>
      <c r="O4">
        <v>45.75</v>
      </c>
      <c r="P4">
        <v>60.25</v>
      </c>
      <c r="Q4">
        <v>62.5</v>
      </c>
      <c r="R4">
        <v>62.5</v>
      </c>
    </row>
    <row r="5" spans="1:18" x14ac:dyDescent="0.25">
      <c r="A5" t="s">
        <v>3</v>
      </c>
      <c r="D5">
        <v>16</v>
      </c>
      <c r="E5">
        <v>29</v>
      </c>
      <c r="F5">
        <v>50</v>
      </c>
      <c r="G5">
        <v>57</v>
      </c>
      <c r="H5">
        <v>58</v>
      </c>
      <c r="I5">
        <v>58</v>
      </c>
      <c r="K5">
        <v>4</v>
      </c>
      <c r="M5">
        <v>17.75</v>
      </c>
      <c r="N5">
        <v>37.5</v>
      </c>
      <c r="O5">
        <v>56</v>
      </c>
      <c r="P5">
        <v>70.5</v>
      </c>
      <c r="Q5">
        <v>73.25</v>
      </c>
      <c r="R5">
        <v>73.25</v>
      </c>
    </row>
    <row r="6" spans="1:18" x14ac:dyDescent="0.25">
      <c r="D6">
        <f t="shared" ref="D6:H6" si="0">AVERAGE(D2:D5)</f>
        <v>15.5</v>
      </c>
      <c r="E6">
        <f t="shared" si="0"/>
        <v>30</v>
      </c>
      <c r="F6">
        <f t="shared" si="0"/>
        <v>48</v>
      </c>
      <c r="G6">
        <f t="shared" si="0"/>
        <v>53.25</v>
      </c>
      <c r="H6">
        <f t="shared" si="0"/>
        <v>55</v>
      </c>
      <c r="I6">
        <f>AVERAGE(I2:I5)</f>
        <v>55</v>
      </c>
      <c r="K6">
        <v>5</v>
      </c>
      <c r="M6">
        <v>15.25</v>
      </c>
      <c r="N6">
        <v>30.25</v>
      </c>
      <c r="O6">
        <v>49</v>
      </c>
      <c r="P6">
        <v>63.75</v>
      </c>
      <c r="Q6">
        <v>67.5</v>
      </c>
      <c r="R6">
        <v>67.5</v>
      </c>
    </row>
    <row r="7" spans="1:18" x14ac:dyDescent="0.25">
      <c r="A7" t="s">
        <v>4</v>
      </c>
      <c r="D7">
        <v>14</v>
      </c>
      <c r="E7">
        <v>28</v>
      </c>
      <c r="F7">
        <v>47</v>
      </c>
      <c r="G7">
        <v>70</v>
      </c>
      <c r="H7">
        <v>72</v>
      </c>
      <c r="I7">
        <v>72</v>
      </c>
      <c r="K7">
        <v>6</v>
      </c>
      <c r="M7">
        <v>14.25</v>
      </c>
      <c r="N7">
        <v>26.5</v>
      </c>
      <c r="O7">
        <v>43</v>
      </c>
      <c r="P7">
        <v>69.5</v>
      </c>
      <c r="Q7">
        <v>71.75</v>
      </c>
      <c r="R7">
        <v>71.75</v>
      </c>
    </row>
    <row r="8" spans="1:18" x14ac:dyDescent="0.25">
      <c r="A8" t="s">
        <v>5</v>
      </c>
      <c r="D8">
        <v>16</v>
      </c>
      <c r="E8">
        <v>33</v>
      </c>
      <c r="F8">
        <v>50</v>
      </c>
      <c r="G8">
        <v>76</v>
      </c>
      <c r="H8">
        <v>80</v>
      </c>
      <c r="I8">
        <v>80</v>
      </c>
      <c r="K8">
        <v>7</v>
      </c>
      <c r="M8">
        <v>13</v>
      </c>
      <c r="N8">
        <v>24.5</v>
      </c>
      <c r="O8">
        <v>38</v>
      </c>
      <c r="P8">
        <v>51.25</v>
      </c>
      <c r="Q8">
        <v>55.75</v>
      </c>
      <c r="R8">
        <v>55.75</v>
      </c>
    </row>
    <row r="9" spans="1:18" x14ac:dyDescent="0.25">
      <c r="A9" t="s">
        <v>6</v>
      </c>
      <c r="D9">
        <v>15</v>
      </c>
      <c r="E9">
        <v>32</v>
      </c>
      <c r="F9">
        <v>50</v>
      </c>
      <c r="G9">
        <v>86</v>
      </c>
      <c r="H9">
        <v>87</v>
      </c>
      <c r="I9">
        <v>87</v>
      </c>
      <c r="K9">
        <v>8</v>
      </c>
      <c r="M9">
        <v>16.5</v>
      </c>
      <c r="N9">
        <v>34.75</v>
      </c>
      <c r="O9">
        <v>52.5</v>
      </c>
      <c r="P9">
        <v>69.25</v>
      </c>
      <c r="Q9">
        <v>71.75</v>
      </c>
      <c r="R9">
        <v>71.75</v>
      </c>
    </row>
    <row r="10" spans="1:18" x14ac:dyDescent="0.25">
      <c r="A10" t="s">
        <v>7</v>
      </c>
      <c r="D10">
        <v>15</v>
      </c>
      <c r="E10">
        <v>35</v>
      </c>
      <c r="F10">
        <v>57</v>
      </c>
      <c r="G10">
        <v>86</v>
      </c>
      <c r="H10">
        <v>89</v>
      </c>
      <c r="I10">
        <v>89</v>
      </c>
      <c r="K10">
        <v>9</v>
      </c>
      <c r="M10">
        <v>14.5</v>
      </c>
      <c r="N10">
        <v>30.75</v>
      </c>
      <c r="O10">
        <v>49</v>
      </c>
      <c r="P10">
        <v>66.25</v>
      </c>
      <c r="Q10">
        <v>69.25</v>
      </c>
      <c r="R10">
        <v>69.25</v>
      </c>
    </row>
    <row r="11" spans="1:18" x14ac:dyDescent="0.25">
      <c r="D11">
        <f t="shared" ref="D11" si="1">AVERAGE(D7:D10)</f>
        <v>15</v>
      </c>
      <c r="E11">
        <f t="shared" ref="E11" si="2">AVERAGE(E7:E10)</f>
        <v>32</v>
      </c>
      <c r="F11">
        <f t="shared" ref="F11" si="3">AVERAGE(F7:F10)</f>
        <v>51</v>
      </c>
      <c r="G11">
        <f t="shared" ref="G11" si="4">AVERAGE(G7:G10)</f>
        <v>79.5</v>
      </c>
      <c r="H11">
        <f t="shared" ref="H11" si="5">AVERAGE(H7:H10)</f>
        <v>82</v>
      </c>
      <c r="I11">
        <f t="shared" ref="I11" si="6">AVERAGE(I7:I10)</f>
        <v>82</v>
      </c>
      <c r="K11">
        <v>10</v>
      </c>
      <c r="M11">
        <v>14.25</v>
      </c>
      <c r="N11">
        <v>33.25</v>
      </c>
      <c r="O11">
        <v>51</v>
      </c>
      <c r="P11">
        <v>69.25</v>
      </c>
      <c r="Q11">
        <v>71.25</v>
      </c>
      <c r="R11">
        <v>71.25</v>
      </c>
    </row>
    <row r="12" spans="1:18" x14ac:dyDescent="0.25">
      <c r="A12" t="s">
        <v>8</v>
      </c>
      <c r="D12">
        <v>16</v>
      </c>
      <c r="E12">
        <v>20</v>
      </c>
      <c r="F12">
        <v>32</v>
      </c>
      <c r="G12">
        <v>43</v>
      </c>
      <c r="H12">
        <v>45</v>
      </c>
      <c r="I12">
        <v>45</v>
      </c>
      <c r="K12">
        <v>11</v>
      </c>
      <c r="M12">
        <v>14</v>
      </c>
      <c r="N12">
        <v>29.75</v>
      </c>
      <c r="O12">
        <v>49</v>
      </c>
      <c r="P12">
        <v>67.75</v>
      </c>
      <c r="Q12">
        <v>70.25</v>
      </c>
      <c r="R12">
        <v>70.25</v>
      </c>
    </row>
    <row r="13" spans="1:18" x14ac:dyDescent="0.25">
      <c r="A13" t="s">
        <v>9</v>
      </c>
      <c r="D13">
        <v>16</v>
      </c>
      <c r="E13">
        <v>34</v>
      </c>
      <c r="F13">
        <v>59</v>
      </c>
      <c r="G13">
        <v>90</v>
      </c>
      <c r="H13">
        <v>92</v>
      </c>
      <c r="I13">
        <v>92</v>
      </c>
      <c r="K13">
        <v>12</v>
      </c>
      <c r="M13">
        <v>13.75</v>
      </c>
      <c r="N13">
        <v>30.25</v>
      </c>
      <c r="O13">
        <v>49.5</v>
      </c>
      <c r="P13">
        <v>74.5</v>
      </c>
      <c r="Q13">
        <v>77.5</v>
      </c>
      <c r="R13">
        <v>77.5</v>
      </c>
    </row>
    <row r="14" spans="1:18" x14ac:dyDescent="0.25">
      <c r="A14" t="s">
        <v>10</v>
      </c>
      <c r="D14">
        <v>12</v>
      </c>
      <c r="E14">
        <v>30</v>
      </c>
      <c r="F14">
        <v>42</v>
      </c>
      <c r="G14">
        <v>54</v>
      </c>
      <c r="H14">
        <v>56</v>
      </c>
      <c r="I14">
        <v>56</v>
      </c>
      <c r="K14">
        <v>13</v>
      </c>
      <c r="M14">
        <v>14.5</v>
      </c>
      <c r="N14">
        <v>30.75</v>
      </c>
      <c r="O14">
        <v>51.75</v>
      </c>
      <c r="P14">
        <v>65.75</v>
      </c>
      <c r="Q14">
        <v>68</v>
      </c>
      <c r="R14">
        <v>68</v>
      </c>
    </row>
    <row r="15" spans="1:18" x14ac:dyDescent="0.25">
      <c r="A15" t="s">
        <v>11</v>
      </c>
      <c r="D15">
        <v>14</v>
      </c>
      <c r="E15">
        <v>27</v>
      </c>
      <c r="F15">
        <v>50</v>
      </c>
      <c r="G15">
        <v>54</v>
      </c>
      <c r="H15">
        <v>57</v>
      </c>
      <c r="I15">
        <v>57</v>
      </c>
      <c r="K15">
        <v>14</v>
      </c>
      <c r="M15">
        <v>12.25</v>
      </c>
      <c r="N15">
        <v>28.75</v>
      </c>
      <c r="O15">
        <v>43.5</v>
      </c>
      <c r="P15">
        <v>64.75</v>
      </c>
      <c r="Q15">
        <v>67.5</v>
      </c>
      <c r="R15">
        <v>67.5</v>
      </c>
    </row>
    <row r="16" spans="1:18" x14ac:dyDescent="0.25">
      <c r="D16">
        <f t="shared" ref="D16" si="7">AVERAGE(D12:D15)</f>
        <v>14.5</v>
      </c>
      <c r="E16">
        <f t="shared" ref="E16" si="8">AVERAGE(E12:E15)</f>
        <v>27.75</v>
      </c>
      <c r="F16">
        <f t="shared" ref="F16" si="9">AVERAGE(F12:F15)</f>
        <v>45.75</v>
      </c>
      <c r="G16">
        <f t="shared" ref="G16" si="10">AVERAGE(G12:G15)</f>
        <v>60.25</v>
      </c>
      <c r="H16">
        <f t="shared" ref="H16" si="11">AVERAGE(H12:H15)</f>
        <v>62.5</v>
      </c>
      <c r="I16">
        <f>AVERAGE(I12:I15)</f>
        <v>62.5</v>
      </c>
      <c r="K16">
        <v>15</v>
      </c>
      <c r="M16">
        <v>12.25</v>
      </c>
      <c r="N16">
        <v>22.25</v>
      </c>
      <c r="O16">
        <v>37.75</v>
      </c>
      <c r="P16">
        <v>48.75</v>
      </c>
      <c r="Q16">
        <v>52.75</v>
      </c>
      <c r="R16">
        <v>52.75</v>
      </c>
    </row>
    <row r="17" spans="1:18" x14ac:dyDescent="0.25">
      <c r="A17" t="s">
        <v>12</v>
      </c>
      <c r="D17">
        <v>16</v>
      </c>
      <c r="E17">
        <v>32</v>
      </c>
      <c r="F17">
        <v>52</v>
      </c>
      <c r="G17">
        <v>62</v>
      </c>
      <c r="H17">
        <v>65</v>
      </c>
      <c r="I17">
        <v>65</v>
      </c>
      <c r="K17">
        <v>16</v>
      </c>
      <c r="M17">
        <v>13</v>
      </c>
      <c r="N17">
        <v>23.75</v>
      </c>
      <c r="O17">
        <v>38.25</v>
      </c>
      <c r="P17">
        <v>47.5</v>
      </c>
      <c r="Q17">
        <v>50.25</v>
      </c>
      <c r="R17">
        <v>50.25</v>
      </c>
    </row>
    <row r="18" spans="1:18" x14ac:dyDescent="0.25">
      <c r="A18" t="s">
        <v>13</v>
      </c>
      <c r="D18">
        <v>16</v>
      </c>
      <c r="E18">
        <v>37</v>
      </c>
      <c r="F18">
        <v>52</v>
      </c>
      <c r="G18">
        <v>68</v>
      </c>
      <c r="H18">
        <v>72</v>
      </c>
      <c r="I18">
        <v>72</v>
      </c>
      <c r="K18">
        <v>41</v>
      </c>
      <c r="M18">
        <v>9.5</v>
      </c>
      <c r="N18">
        <v>16.5</v>
      </c>
      <c r="O18">
        <v>30.25</v>
      </c>
      <c r="P18">
        <v>45.5</v>
      </c>
      <c r="Q18">
        <v>48.5</v>
      </c>
      <c r="R18">
        <v>48.5</v>
      </c>
    </row>
    <row r="19" spans="1:18" x14ac:dyDescent="0.25">
      <c r="A19" t="s">
        <v>14</v>
      </c>
      <c r="D19">
        <v>16</v>
      </c>
      <c r="E19">
        <v>40</v>
      </c>
      <c r="F19">
        <v>56</v>
      </c>
      <c r="G19">
        <v>74</v>
      </c>
      <c r="H19">
        <v>76</v>
      </c>
      <c r="I19">
        <v>76</v>
      </c>
      <c r="K19">
        <v>42</v>
      </c>
      <c r="M19">
        <v>8.75</v>
      </c>
      <c r="N19">
        <v>17.75</v>
      </c>
      <c r="O19">
        <v>32</v>
      </c>
      <c r="P19">
        <v>48</v>
      </c>
      <c r="Q19">
        <v>50.25</v>
      </c>
      <c r="R19">
        <v>50.25</v>
      </c>
    </row>
    <row r="20" spans="1:18" x14ac:dyDescent="0.25">
      <c r="A20" t="s">
        <v>15</v>
      </c>
      <c r="D20">
        <v>23</v>
      </c>
      <c r="E20">
        <v>41</v>
      </c>
      <c r="F20">
        <v>64</v>
      </c>
      <c r="G20">
        <v>78</v>
      </c>
      <c r="H20">
        <v>80</v>
      </c>
      <c r="I20">
        <v>80</v>
      </c>
      <c r="K20">
        <v>43</v>
      </c>
      <c r="M20">
        <v>7.5</v>
      </c>
      <c r="N20">
        <v>15.75</v>
      </c>
      <c r="O20">
        <v>26.25</v>
      </c>
      <c r="P20">
        <v>41</v>
      </c>
      <c r="Q20">
        <v>42.75</v>
      </c>
      <c r="R20">
        <v>42.75</v>
      </c>
    </row>
    <row r="21" spans="1:18" x14ac:dyDescent="0.25">
      <c r="D21">
        <f t="shared" ref="D21" si="12">AVERAGE(D17:D20)</f>
        <v>17.75</v>
      </c>
      <c r="E21">
        <f t="shared" ref="E21" si="13">AVERAGE(E17:E20)</f>
        <v>37.5</v>
      </c>
      <c r="F21">
        <f t="shared" ref="F21" si="14">AVERAGE(F17:F20)</f>
        <v>56</v>
      </c>
      <c r="G21">
        <f t="shared" ref="G21" si="15">AVERAGE(G17:G20)</f>
        <v>70.5</v>
      </c>
      <c r="H21">
        <f t="shared" ref="H21" si="16">AVERAGE(H17:H20)</f>
        <v>73.25</v>
      </c>
      <c r="I21">
        <f t="shared" ref="I21" si="17">AVERAGE(I17:I20)</f>
        <v>73.25</v>
      </c>
      <c r="K21">
        <v>44</v>
      </c>
      <c r="M21">
        <v>9</v>
      </c>
      <c r="N21">
        <v>15</v>
      </c>
      <c r="O21">
        <v>27.5</v>
      </c>
      <c r="P21">
        <v>42</v>
      </c>
      <c r="Q21">
        <v>51</v>
      </c>
      <c r="R21">
        <v>51</v>
      </c>
    </row>
    <row r="22" spans="1:18" x14ac:dyDescent="0.25">
      <c r="A22" t="s">
        <v>16</v>
      </c>
      <c r="D22">
        <v>13</v>
      </c>
      <c r="E22">
        <v>30</v>
      </c>
      <c r="F22">
        <v>53</v>
      </c>
      <c r="G22">
        <v>69</v>
      </c>
      <c r="H22">
        <v>73</v>
      </c>
      <c r="I22">
        <v>73</v>
      </c>
      <c r="K22">
        <v>45</v>
      </c>
      <c r="M22">
        <v>9.75</v>
      </c>
      <c r="N22">
        <v>16.25</v>
      </c>
      <c r="O22">
        <v>32.25</v>
      </c>
      <c r="P22">
        <v>48</v>
      </c>
      <c r="Q22">
        <v>50</v>
      </c>
      <c r="R22">
        <v>50</v>
      </c>
    </row>
    <row r="23" spans="1:18" x14ac:dyDescent="0.25">
      <c r="A23" t="s">
        <v>17</v>
      </c>
      <c r="D23">
        <v>17</v>
      </c>
      <c r="E23">
        <v>34</v>
      </c>
      <c r="F23">
        <v>52</v>
      </c>
      <c r="G23">
        <v>66</v>
      </c>
      <c r="H23">
        <v>68</v>
      </c>
      <c r="I23">
        <v>68</v>
      </c>
      <c r="K23">
        <v>46</v>
      </c>
      <c r="M23">
        <v>9.25</v>
      </c>
      <c r="N23">
        <v>16.75</v>
      </c>
      <c r="O23">
        <v>27</v>
      </c>
      <c r="P23">
        <v>40.25</v>
      </c>
      <c r="Q23">
        <v>42.75</v>
      </c>
      <c r="R23">
        <v>42.75</v>
      </c>
    </row>
    <row r="24" spans="1:18" x14ac:dyDescent="0.25">
      <c r="A24" t="s">
        <v>18</v>
      </c>
      <c r="D24">
        <v>13</v>
      </c>
      <c r="E24">
        <v>32</v>
      </c>
      <c r="F24">
        <v>48</v>
      </c>
      <c r="G24">
        <v>60</v>
      </c>
      <c r="H24">
        <v>64</v>
      </c>
      <c r="I24">
        <v>64</v>
      </c>
      <c r="K24">
        <v>47</v>
      </c>
      <c r="M24">
        <v>8.75</v>
      </c>
      <c r="N24">
        <v>16.75</v>
      </c>
      <c r="O24">
        <v>27.75</v>
      </c>
      <c r="P24">
        <v>41.75</v>
      </c>
      <c r="Q24">
        <v>44.25</v>
      </c>
      <c r="R24">
        <v>44.25</v>
      </c>
    </row>
    <row r="25" spans="1:18" x14ac:dyDescent="0.25">
      <c r="A25" t="s">
        <v>19</v>
      </c>
      <c r="D25">
        <v>18</v>
      </c>
      <c r="E25">
        <v>25</v>
      </c>
      <c r="F25">
        <v>43</v>
      </c>
      <c r="G25">
        <v>60</v>
      </c>
      <c r="H25">
        <v>65</v>
      </c>
      <c r="I25">
        <v>65</v>
      </c>
      <c r="K25">
        <v>48</v>
      </c>
      <c r="M25">
        <v>9</v>
      </c>
      <c r="N25">
        <v>17.5</v>
      </c>
      <c r="O25">
        <v>29.5</v>
      </c>
      <c r="P25">
        <v>47.5</v>
      </c>
      <c r="Q25">
        <v>51.25</v>
      </c>
      <c r="R25">
        <v>51.25</v>
      </c>
    </row>
    <row r="26" spans="1:18" x14ac:dyDescent="0.25">
      <c r="D26">
        <f t="shared" ref="D26" si="18">AVERAGE(D22:D25)</f>
        <v>15.25</v>
      </c>
      <c r="E26">
        <f t="shared" ref="E26" si="19">AVERAGE(E22:E25)</f>
        <v>30.25</v>
      </c>
      <c r="F26">
        <f t="shared" ref="F26" si="20">AVERAGE(F22:F25)</f>
        <v>49</v>
      </c>
      <c r="G26">
        <f t="shared" ref="G26" si="21">AVERAGE(G22:G25)</f>
        <v>63.75</v>
      </c>
      <c r="H26">
        <f t="shared" ref="H26" si="22">AVERAGE(H22:H25)</f>
        <v>67.5</v>
      </c>
      <c r="I26">
        <f t="shared" ref="I26" si="23">AVERAGE(I22:I25)</f>
        <v>67.5</v>
      </c>
      <c r="K26">
        <v>17</v>
      </c>
      <c r="L26">
        <v>11</v>
      </c>
      <c r="M26">
        <v>27.25</v>
      </c>
      <c r="N26">
        <v>50</v>
      </c>
      <c r="O26">
        <v>65</v>
      </c>
      <c r="P26">
        <v>67.25</v>
      </c>
      <c r="Q26">
        <v>67.25</v>
      </c>
    </row>
    <row r="27" spans="1:18" x14ac:dyDescent="0.25">
      <c r="A27" t="s">
        <v>20</v>
      </c>
      <c r="D27">
        <v>14</v>
      </c>
      <c r="E27">
        <v>24</v>
      </c>
      <c r="F27">
        <v>44</v>
      </c>
      <c r="G27">
        <v>62</v>
      </c>
      <c r="H27">
        <v>65</v>
      </c>
      <c r="I27">
        <v>65</v>
      </c>
      <c r="K27">
        <v>18</v>
      </c>
      <c r="L27">
        <v>8</v>
      </c>
      <c r="M27">
        <v>23</v>
      </c>
      <c r="N27">
        <v>28</v>
      </c>
      <c r="O27">
        <v>42</v>
      </c>
      <c r="P27">
        <v>46.25</v>
      </c>
      <c r="Q27">
        <v>46.25</v>
      </c>
    </row>
    <row r="28" spans="1:18" x14ac:dyDescent="0.25">
      <c r="A28" t="s">
        <v>21</v>
      </c>
      <c r="D28">
        <v>14</v>
      </c>
      <c r="E28">
        <v>25</v>
      </c>
      <c r="F28">
        <v>36</v>
      </c>
      <c r="G28">
        <v>73</v>
      </c>
      <c r="H28">
        <v>75</v>
      </c>
      <c r="I28">
        <v>75</v>
      </c>
      <c r="K28">
        <v>19</v>
      </c>
      <c r="L28">
        <v>10.5</v>
      </c>
      <c r="M28">
        <v>28.25</v>
      </c>
      <c r="N28">
        <v>46</v>
      </c>
      <c r="O28">
        <v>62</v>
      </c>
      <c r="P28">
        <v>67.5</v>
      </c>
      <c r="Q28">
        <v>67.5</v>
      </c>
    </row>
    <row r="29" spans="1:18" x14ac:dyDescent="0.25">
      <c r="A29" t="s">
        <v>22</v>
      </c>
      <c r="D29">
        <v>16</v>
      </c>
      <c r="E29">
        <v>30</v>
      </c>
      <c r="F29">
        <v>48</v>
      </c>
      <c r="G29">
        <v>73</v>
      </c>
      <c r="H29">
        <v>75</v>
      </c>
      <c r="I29">
        <v>75</v>
      </c>
      <c r="K29">
        <v>20</v>
      </c>
      <c r="L29">
        <v>8.25</v>
      </c>
      <c r="M29">
        <v>21.75</v>
      </c>
      <c r="N29">
        <v>37.75</v>
      </c>
      <c r="O29">
        <v>48.5</v>
      </c>
      <c r="P29">
        <v>55.25</v>
      </c>
      <c r="Q29">
        <v>55.25</v>
      </c>
    </row>
    <row r="30" spans="1:18" x14ac:dyDescent="0.25">
      <c r="A30" t="s">
        <v>23</v>
      </c>
      <c r="D30">
        <v>13</v>
      </c>
      <c r="E30">
        <v>27</v>
      </c>
      <c r="F30">
        <v>44</v>
      </c>
      <c r="G30">
        <v>70</v>
      </c>
      <c r="H30">
        <v>72</v>
      </c>
      <c r="I30">
        <v>72</v>
      </c>
      <c r="K30">
        <v>21</v>
      </c>
      <c r="L30">
        <v>11</v>
      </c>
      <c r="M30">
        <v>19.5</v>
      </c>
      <c r="N30">
        <v>33.75</v>
      </c>
      <c r="O30">
        <v>45.75</v>
      </c>
      <c r="P30">
        <v>49.75</v>
      </c>
      <c r="Q30">
        <v>49.75</v>
      </c>
    </row>
    <row r="31" spans="1:18" x14ac:dyDescent="0.25">
      <c r="D31">
        <f t="shared" ref="D31" si="24">AVERAGE(D27:D30)</f>
        <v>14.25</v>
      </c>
      <c r="E31">
        <f t="shared" ref="E31" si="25">AVERAGE(E27:E30)</f>
        <v>26.5</v>
      </c>
      <c r="F31">
        <f t="shared" ref="F31" si="26">AVERAGE(F27:F30)</f>
        <v>43</v>
      </c>
      <c r="G31">
        <f t="shared" ref="G31" si="27">AVERAGE(G27:G30)</f>
        <v>69.5</v>
      </c>
      <c r="H31">
        <f t="shared" ref="H31" si="28">AVERAGE(H27:H30)</f>
        <v>71.75</v>
      </c>
      <c r="I31">
        <f t="shared" ref="I31" si="29">AVERAGE(I27:I30)</f>
        <v>71.75</v>
      </c>
      <c r="K31">
        <v>22</v>
      </c>
      <c r="L31">
        <v>12.25</v>
      </c>
      <c r="M31">
        <v>27.75</v>
      </c>
      <c r="N31">
        <v>45.75</v>
      </c>
      <c r="O31">
        <v>57.75</v>
      </c>
      <c r="P31">
        <v>71.5</v>
      </c>
      <c r="Q31">
        <v>71.5</v>
      </c>
    </row>
    <row r="32" spans="1:18" x14ac:dyDescent="0.25">
      <c r="A32" t="s">
        <v>24</v>
      </c>
      <c r="D32">
        <v>12</v>
      </c>
      <c r="E32">
        <v>24</v>
      </c>
      <c r="F32">
        <v>34</v>
      </c>
      <c r="G32">
        <v>39</v>
      </c>
      <c r="H32">
        <v>41</v>
      </c>
      <c r="I32">
        <v>41</v>
      </c>
      <c r="K32">
        <v>23</v>
      </c>
      <c r="L32">
        <v>11.75</v>
      </c>
      <c r="M32">
        <v>23.25</v>
      </c>
      <c r="N32">
        <v>40</v>
      </c>
      <c r="O32">
        <v>52.25</v>
      </c>
      <c r="P32">
        <v>56.25</v>
      </c>
      <c r="Q32">
        <v>56.25</v>
      </c>
    </row>
    <row r="33" spans="1:17" x14ac:dyDescent="0.25">
      <c r="A33" t="s">
        <v>25</v>
      </c>
      <c r="D33">
        <v>15</v>
      </c>
      <c r="E33">
        <v>30</v>
      </c>
      <c r="F33">
        <v>39</v>
      </c>
      <c r="G33">
        <v>50</v>
      </c>
      <c r="H33">
        <v>55</v>
      </c>
      <c r="I33">
        <v>55</v>
      </c>
      <c r="K33">
        <v>24</v>
      </c>
      <c r="L33">
        <v>12.5</v>
      </c>
      <c r="M33">
        <v>30.25</v>
      </c>
      <c r="N33">
        <v>47.5</v>
      </c>
      <c r="O33">
        <v>61.25</v>
      </c>
      <c r="P33">
        <v>63.75</v>
      </c>
      <c r="Q33">
        <v>63.75</v>
      </c>
    </row>
    <row r="34" spans="1:17" x14ac:dyDescent="0.25">
      <c r="A34" t="s">
        <v>26</v>
      </c>
      <c r="D34">
        <v>15</v>
      </c>
      <c r="E34">
        <v>28</v>
      </c>
      <c r="F34">
        <v>41</v>
      </c>
      <c r="G34">
        <v>68</v>
      </c>
      <c r="H34">
        <v>72</v>
      </c>
      <c r="I34">
        <v>72</v>
      </c>
      <c r="K34">
        <v>25</v>
      </c>
      <c r="L34">
        <v>10.5</v>
      </c>
      <c r="M34">
        <v>29.5</v>
      </c>
      <c r="N34">
        <v>53.75</v>
      </c>
      <c r="O34">
        <v>70.25</v>
      </c>
      <c r="P34">
        <v>74.75</v>
      </c>
      <c r="Q34">
        <v>74.75</v>
      </c>
    </row>
    <row r="35" spans="1:17" x14ac:dyDescent="0.25">
      <c r="A35" t="s">
        <v>29</v>
      </c>
      <c r="D35">
        <v>10</v>
      </c>
      <c r="E35">
        <v>16</v>
      </c>
      <c r="F35">
        <v>38</v>
      </c>
      <c r="G35">
        <v>48</v>
      </c>
      <c r="H35">
        <v>55</v>
      </c>
      <c r="I35">
        <v>55</v>
      </c>
      <c r="K35">
        <v>26</v>
      </c>
      <c r="L35">
        <v>14.5</v>
      </c>
      <c r="M35">
        <v>25.5</v>
      </c>
      <c r="N35">
        <v>46.25</v>
      </c>
      <c r="O35">
        <v>63.5</v>
      </c>
      <c r="P35">
        <v>74.5</v>
      </c>
      <c r="Q35">
        <v>74.5</v>
      </c>
    </row>
    <row r="36" spans="1:17" x14ac:dyDescent="0.25">
      <c r="D36">
        <f t="shared" ref="D36" si="30">AVERAGE(D32:D35)</f>
        <v>13</v>
      </c>
      <c r="E36">
        <f t="shared" ref="E36" si="31">AVERAGE(E32:E35)</f>
        <v>24.5</v>
      </c>
      <c r="F36">
        <f t="shared" ref="F36" si="32">AVERAGE(F32:F35)</f>
        <v>38</v>
      </c>
      <c r="G36">
        <f t="shared" ref="G36" si="33">AVERAGE(G32:G35)</f>
        <v>51.25</v>
      </c>
      <c r="H36">
        <f t="shared" ref="H36" si="34">AVERAGE(H32:H35)</f>
        <v>55.75</v>
      </c>
      <c r="I36">
        <f t="shared" ref="I36" si="35">AVERAGE(I32:I35)</f>
        <v>55.75</v>
      </c>
      <c r="K36">
        <v>27</v>
      </c>
      <c r="L36">
        <v>10</v>
      </c>
      <c r="M36">
        <v>20.75</v>
      </c>
      <c r="N36">
        <v>37</v>
      </c>
      <c r="O36">
        <v>52.5</v>
      </c>
      <c r="P36">
        <v>60.75</v>
      </c>
      <c r="Q36">
        <v>60.75</v>
      </c>
    </row>
    <row r="37" spans="1:17" x14ac:dyDescent="0.25">
      <c r="A37" t="s">
        <v>30</v>
      </c>
      <c r="D37">
        <v>18</v>
      </c>
      <c r="E37">
        <v>35</v>
      </c>
      <c r="F37">
        <v>51</v>
      </c>
      <c r="G37">
        <v>70</v>
      </c>
      <c r="H37">
        <v>75</v>
      </c>
      <c r="I37">
        <v>75</v>
      </c>
      <c r="K37">
        <v>28</v>
      </c>
      <c r="L37">
        <v>11</v>
      </c>
      <c r="M37">
        <v>22</v>
      </c>
      <c r="N37">
        <v>39.25</v>
      </c>
      <c r="O37">
        <v>58.25</v>
      </c>
      <c r="P37">
        <v>57</v>
      </c>
      <c r="Q37">
        <v>57</v>
      </c>
    </row>
    <row r="38" spans="1:17" x14ac:dyDescent="0.25">
      <c r="A38" t="s">
        <v>31</v>
      </c>
      <c r="D38">
        <v>15</v>
      </c>
      <c r="E38">
        <v>31</v>
      </c>
      <c r="F38">
        <v>53</v>
      </c>
      <c r="G38">
        <v>74</v>
      </c>
      <c r="H38">
        <v>75</v>
      </c>
      <c r="I38">
        <v>75</v>
      </c>
      <c r="K38">
        <v>29</v>
      </c>
      <c r="L38">
        <v>12.5</v>
      </c>
      <c r="M38">
        <v>27.25</v>
      </c>
      <c r="N38">
        <v>49.5</v>
      </c>
      <c r="O38">
        <v>68.75</v>
      </c>
      <c r="P38">
        <v>76.75</v>
      </c>
      <c r="Q38">
        <v>76.75</v>
      </c>
    </row>
    <row r="39" spans="1:17" x14ac:dyDescent="0.25">
      <c r="A39" t="s">
        <v>32</v>
      </c>
      <c r="D39">
        <v>15</v>
      </c>
      <c r="E39">
        <v>35</v>
      </c>
      <c r="F39">
        <v>52</v>
      </c>
      <c r="G39">
        <v>64</v>
      </c>
      <c r="H39">
        <v>65</v>
      </c>
      <c r="I39">
        <v>65</v>
      </c>
      <c r="K39">
        <v>30</v>
      </c>
      <c r="L39">
        <v>13.75</v>
      </c>
      <c r="M39">
        <v>30.5</v>
      </c>
      <c r="N39">
        <v>58</v>
      </c>
      <c r="O39">
        <v>75.25</v>
      </c>
      <c r="P39">
        <v>81.5</v>
      </c>
      <c r="Q39">
        <v>81.5</v>
      </c>
    </row>
    <row r="40" spans="1:17" x14ac:dyDescent="0.25">
      <c r="A40" t="s">
        <v>27</v>
      </c>
      <c r="D40">
        <v>18</v>
      </c>
      <c r="E40">
        <v>38</v>
      </c>
      <c r="F40">
        <v>54</v>
      </c>
      <c r="G40">
        <v>69</v>
      </c>
      <c r="H40">
        <v>72</v>
      </c>
      <c r="I40">
        <v>72</v>
      </c>
      <c r="K40">
        <v>31</v>
      </c>
      <c r="L40">
        <v>9</v>
      </c>
      <c r="M40">
        <v>24.5</v>
      </c>
      <c r="N40">
        <v>47.5</v>
      </c>
      <c r="O40">
        <v>65.5</v>
      </c>
      <c r="P40">
        <v>74.75</v>
      </c>
      <c r="Q40">
        <v>74.75</v>
      </c>
    </row>
    <row r="41" spans="1:17" x14ac:dyDescent="0.25">
      <c r="D41">
        <f t="shared" ref="D41" si="36">AVERAGE(D37:D40)</f>
        <v>16.5</v>
      </c>
      <c r="E41">
        <f t="shared" ref="E41" si="37">AVERAGE(E37:E40)</f>
        <v>34.75</v>
      </c>
      <c r="F41">
        <f t="shared" ref="F41" si="38">AVERAGE(F37:F40)</f>
        <v>52.5</v>
      </c>
      <c r="G41">
        <f t="shared" ref="G41" si="39">AVERAGE(G37:G40)</f>
        <v>69.25</v>
      </c>
      <c r="H41">
        <f t="shared" ref="H41" si="40">AVERAGE(H37:H40)</f>
        <v>71.75</v>
      </c>
      <c r="I41">
        <f t="shared" ref="I41" si="41">AVERAGE(I37:I40)</f>
        <v>71.75</v>
      </c>
      <c r="K41">
        <v>32</v>
      </c>
      <c r="L41">
        <v>9.25</v>
      </c>
      <c r="M41">
        <v>17.25</v>
      </c>
      <c r="N41">
        <v>37.75</v>
      </c>
      <c r="O41">
        <v>54</v>
      </c>
      <c r="P41">
        <v>65</v>
      </c>
      <c r="Q41">
        <v>65</v>
      </c>
    </row>
    <row r="42" spans="1:17" x14ac:dyDescent="0.25">
      <c r="A42" t="s">
        <v>28</v>
      </c>
      <c r="D42">
        <v>13</v>
      </c>
      <c r="E42">
        <v>27</v>
      </c>
      <c r="F42">
        <v>45</v>
      </c>
      <c r="G42">
        <v>68</v>
      </c>
      <c r="H42">
        <v>72</v>
      </c>
      <c r="I42">
        <v>72</v>
      </c>
      <c r="K42">
        <v>33</v>
      </c>
      <c r="L42">
        <v>8.5</v>
      </c>
      <c r="M42">
        <v>14</v>
      </c>
      <c r="N42">
        <v>31.25</v>
      </c>
      <c r="O42">
        <v>44</v>
      </c>
      <c r="P42">
        <v>65</v>
      </c>
      <c r="Q42">
        <v>65</v>
      </c>
    </row>
    <row r="43" spans="1:17" x14ac:dyDescent="0.25">
      <c r="A43" t="s">
        <v>33</v>
      </c>
      <c r="D43">
        <v>13</v>
      </c>
      <c r="E43">
        <v>32</v>
      </c>
      <c r="F43">
        <v>53</v>
      </c>
      <c r="G43">
        <v>70</v>
      </c>
      <c r="H43">
        <v>75</v>
      </c>
      <c r="I43">
        <v>75</v>
      </c>
      <c r="K43">
        <v>34</v>
      </c>
      <c r="L43">
        <v>9.25</v>
      </c>
      <c r="M43">
        <v>15</v>
      </c>
      <c r="N43">
        <v>32</v>
      </c>
      <c r="O43">
        <v>43</v>
      </c>
      <c r="P43">
        <v>56.25</v>
      </c>
      <c r="Q43">
        <v>56.25</v>
      </c>
    </row>
    <row r="44" spans="1:17" x14ac:dyDescent="0.25">
      <c r="A44" t="s">
        <v>34</v>
      </c>
      <c r="D44">
        <v>14</v>
      </c>
      <c r="E44">
        <v>31</v>
      </c>
      <c r="F44">
        <v>45</v>
      </c>
      <c r="G44">
        <v>54</v>
      </c>
      <c r="H44">
        <v>55</v>
      </c>
      <c r="I44">
        <v>55</v>
      </c>
      <c r="K44">
        <v>35</v>
      </c>
      <c r="L44">
        <v>9.25</v>
      </c>
      <c r="M44">
        <v>15.5</v>
      </c>
      <c r="N44">
        <v>29.75</v>
      </c>
      <c r="O44">
        <v>42.25</v>
      </c>
      <c r="P44">
        <v>53</v>
      </c>
      <c r="Q44">
        <v>53</v>
      </c>
    </row>
    <row r="45" spans="1:17" x14ac:dyDescent="0.25">
      <c r="A45" t="s">
        <v>35</v>
      </c>
      <c r="D45">
        <v>18</v>
      </c>
      <c r="E45">
        <v>33</v>
      </c>
      <c r="F45">
        <v>53</v>
      </c>
      <c r="G45">
        <v>73</v>
      </c>
      <c r="H45">
        <v>75</v>
      </c>
      <c r="I45">
        <v>75</v>
      </c>
      <c r="K45">
        <v>36</v>
      </c>
      <c r="L45">
        <v>7.75</v>
      </c>
      <c r="M45">
        <v>12.5</v>
      </c>
      <c r="N45">
        <v>26.5</v>
      </c>
      <c r="O45">
        <v>41</v>
      </c>
      <c r="P45">
        <v>63.25</v>
      </c>
      <c r="Q45">
        <v>63.25</v>
      </c>
    </row>
    <row r="46" spans="1:17" x14ac:dyDescent="0.25">
      <c r="D46">
        <f t="shared" ref="D46" si="42">AVERAGE(D42:D45)</f>
        <v>14.5</v>
      </c>
      <c r="E46">
        <f t="shared" ref="E46" si="43">AVERAGE(E42:E45)</f>
        <v>30.75</v>
      </c>
      <c r="F46">
        <f t="shared" ref="F46" si="44">AVERAGE(F42:F45)</f>
        <v>49</v>
      </c>
      <c r="G46">
        <f t="shared" ref="G46" si="45">AVERAGE(G42:G45)</f>
        <v>66.25</v>
      </c>
      <c r="H46">
        <f t="shared" ref="H46" si="46">AVERAGE(H42:H45)</f>
        <v>69.25</v>
      </c>
      <c r="I46">
        <f t="shared" ref="I46" si="47">AVERAGE(I42:I45)</f>
        <v>69.25</v>
      </c>
      <c r="K46">
        <v>37</v>
      </c>
      <c r="L46">
        <v>6.75</v>
      </c>
      <c r="M46">
        <v>16.75</v>
      </c>
      <c r="N46">
        <v>33.25</v>
      </c>
      <c r="O46">
        <v>48.25</v>
      </c>
      <c r="P46">
        <v>68.75</v>
      </c>
      <c r="Q46">
        <v>68.75</v>
      </c>
    </row>
    <row r="47" spans="1:17" x14ac:dyDescent="0.25">
      <c r="A47" t="s">
        <v>36</v>
      </c>
      <c r="D47">
        <v>13</v>
      </c>
      <c r="E47">
        <v>30</v>
      </c>
      <c r="F47">
        <v>50</v>
      </c>
      <c r="G47">
        <v>69</v>
      </c>
      <c r="H47">
        <v>72</v>
      </c>
      <c r="I47">
        <v>72</v>
      </c>
      <c r="K47">
        <v>38</v>
      </c>
      <c r="L47">
        <v>7.75</v>
      </c>
      <c r="M47">
        <v>14.25</v>
      </c>
      <c r="N47">
        <v>24.5</v>
      </c>
      <c r="O47">
        <v>40.75</v>
      </c>
      <c r="P47">
        <v>54.5</v>
      </c>
      <c r="Q47">
        <v>54.5</v>
      </c>
    </row>
    <row r="48" spans="1:17" x14ac:dyDescent="0.25">
      <c r="A48" t="s">
        <v>37</v>
      </c>
      <c r="D48">
        <v>16</v>
      </c>
      <c r="E48">
        <v>45</v>
      </c>
      <c r="F48">
        <v>56</v>
      </c>
      <c r="G48">
        <v>87</v>
      </c>
      <c r="H48">
        <v>89</v>
      </c>
      <c r="I48">
        <v>89</v>
      </c>
      <c r="K48">
        <v>39</v>
      </c>
      <c r="L48">
        <v>7.25</v>
      </c>
      <c r="M48">
        <v>14.5</v>
      </c>
      <c r="N48">
        <v>21.25</v>
      </c>
      <c r="O48">
        <v>39.5</v>
      </c>
      <c r="P48">
        <v>56.25</v>
      </c>
      <c r="Q48">
        <v>56.25</v>
      </c>
    </row>
    <row r="49" spans="1:17" x14ac:dyDescent="0.25">
      <c r="A49" t="s">
        <v>38</v>
      </c>
      <c r="D49">
        <v>16</v>
      </c>
      <c r="E49">
        <v>35</v>
      </c>
      <c r="F49">
        <v>55</v>
      </c>
      <c r="G49">
        <v>64</v>
      </c>
      <c r="H49">
        <v>65</v>
      </c>
      <c r="I49">
        <v>65</v>
      </c>
      <c r="K49">
        <v>40</v>
      </c>
      <c r="L49">
        <v>7.75</v>
      </c>
      <c r="M49">
        <v>11.75</v>
      </c>
      <c r="N49">
        <v>22.25</v>
      </c>
      <c r="O49">
        <v>34.75</v>
      </c>
      <c r="P49">
        <v>47.5</v>
      </c>
      <c r="Q49">
        <v>47.5</v>
      </c>
    </row>
    <row r="50" spans="1:17" x14ac:dyDescent="0.25">
      <c r="A50" t="s">
        <v>39</v>
      </c>
      <c r="D50">
        <v>12</v>
      </c>
      <c r="E50">
        <v>23</v>
      </c>
      <c r="F50">
        <v>43</v>
      </c>
      <c r="G50">
        <v>57</v>
      </c>
      <c r="H50">
        <v>59</v>
      </c>
      <c r="I50">
        <v>59</v>
      </c>
    </row>
    <row r="51" spans="1:17" x14ac:dyDescent="0.25">
      <c r="D51">
        <f t="shared" ref="D51" si="48">AVERAGE(D47:D50)</f>
        <v>14.25</v>
      </c>
      <c r="E51">
        <f t="shared" ref="E51" si="49">AVERAGE(E47:E50)</f>
        <v>33.25</v>
      </c>
      <c r="F51">
        <f t="shared" ref="F51" si="50">AVERAGE(F47:F50)</f>
        <v>51</v>
      </c>
      <c r="G51">
        <f t="shared" ref="G51" si="51">AVERAGE(G47:G50)</f>
        <v>69.25</v>
      </c>
      <c r="H51">
        <f t="shared" ref="H51" si="52">AVERAGE(H47:H50)</f>
        <v>71.25</v>
      </c>
      <c r="I51">
        <f t="shared" ref="I51" si="53">AVERAGE(I47:I50)</f>
        <v>71.25</v>
      </c>
    </row>
    <row r="52" spans="1:17" x14ac:dyDescent="0.25">
      <c r="A52" t="s">
        <v>40</v>
      </c>
      <c r="D52">
        <v>14</v>
      </c>
      <c r="E52">
        <v>26</v>
      </c>
      <c r="F52">
        <v>44</v>
      </c>
      <c r="G52">
        <v>62</v>
      </c>
      <c r="H52">
        <v>65</v>
      </c>
      <c r="I52">
        <v>65</v>
      </c>
    </row>
    <row r="53" spans="1:17" x14ac:dyDescent="0.25">
      <c r="A53" t="s">
        <v>41</v>
      </c>
      <c r="D53">
        <v>15</v>
      </c>
      <c r="E53">
        <v>29</v>
      </c>
      <c r="F53">
        <v>48</v>
      </c>
      <c r="G53">
        <v>64</v>
      </c>
      <c r="H53">
        <v>67</v>
      </c>
      <c r="I53">
        <v>67</v>
      </c>
    </row>
    <row r="54" spans="1:17" x14ac:dyDescent="0.25">
      <c r="A54" t="s">
        <v>42</v>
      </c>
      <c r="D54">
        <v>11</v>
      </c>
      <c r="E54">
        <v>25</v>
      </c>
      <c r="F54">
        <v>45</v>
      </c>
      <c r="G54">
        <v>68</v>
      </c>
      <c r="H54">
        <v>71</v>
      </c>
      <c r="I54">
        <v>71</v>
      </c>
    </row>
    <row r="55" spans="1:17" x14ac:dyDescent="0.25">
      <c r="A55" t="s">
        <v>43</v>
      </c>
      <c r="D55">
        <v>16</v>
      </c>
      <c r="E55">
        <v>39</v>
      </c>
      <c r="F55">
        <v>59</v>
      </c>
      <c r="G55">
        <v>77</v>
      </c>
      <c r="H55">
        <v>78</v>
      </c>
      <c r="I55">
        <v>78</v>
      </c>
    </row>
    <row r="56" spans="1:17" x14ac:dyDescent="0.25">
      <c r="D56">
        <f t="shared" ref="D56" si="54">AVERAGE(D52:D55)</f>
        <v>14</v>
      </c>
      <c r="E56">
        <f t="shared" ref="E56" si="55">AVERAGE(E52:E55)</f>
        <v>29.75</v>
      </c>
      <c r="F56">
        <f t="shared" ref="F56" si="56">AVERAGE(F52:F55)</f>
        <v>49</v>
      </c>
      <c r="G56">
        <f t="shared" ref="G56" si="57">AVERAGE(G52:G55)</f>
        <v>67.75</v>
      </c>
      <c r="H56">
        <f t="shared" ref="H56" si="58">AVERAGE(H52:H55)</f>
        <v>70.25</v>
      </c>
      <c r="I56">
        <f t="shared" ref="I56" si="59">AVERAGE(I52:I55)</f>
        <v>70.25</v>
      </c>
    </row>
    <row r="57" spans="1:17" x14ac:dyDescent="0.25">
      <c r="A57" t="s">
        <v>44</v>
      </c>
      <c r="D57">
        <v>13</v>
      </c>
      <c r="E57">
        <v>29</v>
      </c>
      <c r="F57">
        <v>45</v>
      </c>
      <c r="G57">
        <v>66</v>
      </c>
      <c r="H57">
        <v>68</v>
      </c>
      <c r="I57">
        <v>68</v>
      </c>
    </row>
    <row r="58" spans="1:17" x14ac:dyDescent="0.25">
      <c r="A58" t="s">
        <v>45</v>
      </c>
      <c r="D58">
        <v>15</v>
      </c>
      <c r="E58">
        <v>35</v>
      </c>
      <c r="F58">
        <v>56</v>
      </c>
      <c r="G58">
        <v>75</v>
      </c>
      <c r="H58">
        <v>79</v>
      </c>
      <c r="I58">
        <v>79</v>
      </c>
    </row>
    <row r="59" spans="1:17" x14ac:dyDescent="0.25">
      <c r="A59" t="s">
        <v>46</v>
      </c>
      <c r="D59">
        <v>8</v>
      </c>
      <c r="E59">
        <v>17</v>
      </c>
      <c r="F59">
        <v>37</v>
      </c>
      <c r="G59">
        <v>77</v>
      </c>
      <c r="H59">
        <v>78</v>
      </c>
      <c r="I59">
        <v>78</v>
      </c>
    </row>
    <row r="60" spans="1:17" x14ac:dyDescent="0.25">
      <c r="A60" t="s">
        <v>47</v>
      </c>
      <c r="D60">
        <v>19</v>
      </c>
      <c r="E60">
        <v>40</v>
      </c>
      <c r="F60">
        <v>60</v>
      </c>
      <c r="G60">
        <v>80</v>
      </c>
      <c r="H60">
        <v>85</v>
      </c>
      <c r="I60">
        <v>85</v>
      </c>
    </row>
    <row r="61" spans="1:17" x14ac:dyDescent="0.25">
      <c r="D61">
        <f t="shared" ref="D61" si="60">AVERAGE(D57:D60)</f>
        <v>13.75</v>
      </c>
      <c r="E61">
        <f t="shared" ref="E61" si="61">AVERAGE(E57:E60)</f>
        <v>30.25</v>
      </c>
      <c r="F61">
        <f t="shared" ref="F61" si="62">AVERAGE(F57:F60)</f>
        <v>49.5</v>
      </c>
      <c r="G61">
        <f t="shared" ref="G61" si="63">AVERAGE(G57:G60)</f>
        <v>74.5</v>
      </c>
      <c r="H61">
        <f t="shared" ref="H61" si="64">AVERAGE(H57:H60)</f>
        <v>77.5</v>
      </c>
      <c r="I61">
        <f t="shared" ref="I61" si="65">AVERAGE(I57:I60)</f>
        <v>77.5</v>
      </c>
    </row>
    <row r="62" spans="1:17" x14ac:dyDescent="0.25">
      <c r="A62" t="s">
        <v>48</v>
      </c>
      <c r="D62">
        <v>14</v>
      </c>
      <c r="E62">
        <v>28</v>
      </c>
      <c r="F62">
        <v>48</v>
      </c>
      <c r="G62">
        <v>57</v>
      </c>
      <c r="H62">
        <v>59</v>
      </c>
      <c r="I62">
        <v>59</v>
      </c>
    </row>
    <row r="63" spans="1:17" x14ac:dyDescent="0.25">
      <c r="A63" t="s">
        <v>49</v>
      </c>
      <c r="D63">
        <v>17</v>
      </c>
      <c r="E63">
        <v>35</v>
      </c>
      <c r="F63">
        <v>52</v>
      </c>
      <c r="G63">
        <v>65</v>
      </c>
      <c r="H63">
        <v>69</v>
      </c>
      <c r="I63">
        <v>69</v>
      </c>
    </row>
    <row r="64" spans="1:17" x14ac:dyDescent="0.25">
      <c r="A64" t="s">
        <v>50</v>
      </c>
      <c r="D64">
        <v>14</v>
      </c>
      <c r="E64">
        <v>35</v>
      </c>
      <c r="F64">
        <v>55</v>
      </c>
      <c r="G64">
        <v>69</v>
      </c>
      <c r="H64">
        <v>71</v>
      </c>
      <c r="I64">
        <v>71</v>
      </c>
    </row>
    <row r="65" spans="1:9" x14ac:dyDescent="0.25">
      <c r="A65" t="s">
        <v>51</v>
      </c>
      <c r="D65">
        <v>13</v>
      </c>
      <c r="E65">
        <v>25</v>
      </c>
      <c r="F65">
        <v>52</v>
      </c>
      <c r="G65">
        <v>72</v>
      </c>
      <c r="H65">
        <v>73</v>
      </c>
      <c r="I65">
        <v>73</v>
      </c>
    </row>
    <row r="66" spans="1:9" x14ac:dyDescent="0.25">
      <c r="D66">
        <f t="shared" ref="D66" si="66">AVERAGE(D62:D65)</f>
        <v>14.5</v>
      </c>
      <c r="E66">
        <f t="shared" ref="E66" si="67">AVERAGE(E62:E65)</f>
        <v>30.75</v>
      </c>
      <c r="F66">
        <f t="shared" ref="F66" si="68">AVERAGE(F62:F65)</f>
        <v>51.75</v>
      </c>
      <c r="G66">
        <f t="shared" ref="G66" si="69">AVERAGE(G62:G65)</f>
        <v>65.75</v>
      </c>
      <c r="H66">
        <f t="shared" ref="H66" si="70">AVERAGE(H62:H65)</f>
        <v>68</v>
      </c>
      <c r="I66">
        <f t="shared" ref="I66" si="71">AVERAGE(I62:I65)</f>
        <v>68</v>
      </c>
    </row>
    <row r="67" spans="1:9" x14ac:dyDescent="0.25">
      <c r="A67" t="s">
        <v>52</v>
      </c>
      <c r="D67">
        <v>10</v>
      </c>
      <c r="E67">
        <v>32</v>
      </c>
      <c r="F67">
        <v>41</v>
      </c>
      <c r="G67">
        <v>61</v>
      </c>
      <c r="H67">
        <v>63</v>
      </c>
      <c r="I67">
        <v>63</v>
      </c>
    </row>
    <row r="68" spans="1:9" x14ac:dyDescent="0.25">
      <c r="A68" t="s">
        <v>53</v>
      </c>
      <c r="D68">
        <v>17</v>
      </c>
      <c r="E68">
        <v>37</v>
      </c>
      <c r="F68">
        <v>55</v>
      </c>
      <c r="G68">
        <v>82</v>
      </c>
      <c r="H68">
        <v>85</v>
      </c>
      <c r="I68">
        <v>85</v>
      </c>
    </row>
    <row r="69" spans="1:9" x14ac:dyDescent="0.25">
      <c r="A69" t="s">
        <v>54</v>
      </c>
      <c r="D69">
        <v>10</v>
      </c>
      <c r="E69">
        <v>22</v>
      </c>
      <c r="F69">
        <v>37</v>
      </c>
      <c r="G69">
        <v>59</v>
      </c>
      <c r="H69">
        <v>62</v>
      </c>
      <c r="I69">
        <v>62</v>
      </c>
    </row>
    <row r="70" spans="1:9" x14ac:dyDescent="0.25">
      <c r="A70" t="s">
        <v>55</v>
      </c>
      <c r="D70">
        <v>12</v>
      </c>
      <c r="E70">
        <v>24</v>
      </c>
      <c r="F70">
        <v>41</v>
      </c>
      <c r="G70">
        <v>57</v>
      </c>
      <c r="H70">
        <v>60</v>
      </c>
      <c r="I70">
        <v>60</v>
      </c>
    </row>
    <row r="71" spans="1:9" x14ac:dyDescent="0.25">
      <c r="D71">
        <f t="shared" ref="D71" si="72">AVERAGE(D67:D70)</f>
        <v>12.25</v>
      </c>
      <c r="E71">
        <f t="shared" ref="E71" si="73">AVERAGE(E67:E70)</f>
        <v>28.75</v>
      </c>
      <c r="F71">
        <f t="shared" ref="F71" si="74">AVERAGE(F67:F70)</f>
        <v>43.5</v>
      </c>
      <c r="G71">
        <f t="shared" ref="G71" si="75">AVERAGE(G67:G70)</f>
        <v>64.75</v>
      </c>
      <c r="H71">
        <f t="shared" ref="H71" si="76">AVERAGE(H67:H70)</f>
        <v>67.5</v>
      </c>
      <c r="I71">
        <f t="shared" ref="I71" si="77">AVERAGE(I67:I70)</f>
        <v>67.5</v>
      </c>
    </row>
    <row r="72" spans="1:9" x14ac:dyDescent="0.25">
      <c r="A72" t="s">
        <v>56</v>
      </c>
      <c r="D72">
        <v>11</v>
      </c>
      <c r="E72">
        <v>19</v>
      </c>
      <c r="F72">
        <v>29</v>
      </c>
      <c r="G72">
        <v>40</v>
      </c>
      <c r="H72">
        <v>45</v>
      </c>
      <c r="I72">
        <v>45</v>
      </c>
    </row>
    <row r="73" spans="1:9" x14ac:dyDescent="0.25">
      <c r="A73" t="s">
        <v>57</v>
      </c>
      <c r="D73">
        <v>15</v>
      </c>
      <c r="E73">
        <v>24</v>
      </c>
      <c r="F73">
        <v>43</v>
      </c>
      <c r="G73">
        <v>52</v>
      </c>
      <c r="H73">
        <v>56</v>
      </c>
      <c r="I73">
        <v>56</v>
      </c>
    </row>
    <row r="74" spans="1:9" x14ac:dyDescent="0.25">
      <c r="A74" t="s">
        <v>58</v>
      </c>
      <c r="D74">
        <v>10</v>
      </c>
      <c r="E74">
        <v>17</v>
      </c>
      <c r="F74">
        <v>32</v>
      </c>
      <c r="G74">
        <v>43</v>
      </c>
      <c r="H74">
        <v>45</v>
      </c>
      <c r="I74">
        <v>45</v>
      </c>
    </row>
    <row r="75" spans="1:9" x14ac:dyDescent="0.25">
      <c r="A75" t="s">
        <v>59</v>
      </c>
      <c r="D75">
        <v>13</v>
      </c>
      <c r="E75">
        <v>29</v>
      </c>
      <c r="F75">
        <v>47</v>
      </c>
      <c r="G75">
        <v>60</v>
      </c>
      <c r="H75">
        <v>65</v>
      </c>
      <c r="I75">
        <v>65</v>
      </c>
    </row>
    <row r="76" spans="1:9" x14ac:dyDescent="0.25">
      <c r="D76">
        <f t="shared" ref="D76" si="78">AVERAGE(D72:D75)</f>
        <v>12.25</v>
      </c>
      <c r="E76">
        <f t="shared" ref="E76" si="79">AVERAGE(E72:E75)</f>
        <v>22.25</v>
      </c>
      <c r="F76">
        <f t="shared" ref="F76" si="80">AVERAGE(F72:F75)</f>
        <v>37.75</v>
      </c>
      <c r="G76">
        <f t="shared" ref="G76" si="81">AVERAGE(G72:G75)</f>
        <v>48.75</v>
      </c>
      <c r="H76">
        <f t="shared" ref="H76" si="82">AVERAGE(H72:H75)</f>
        <v>52.75</v>
      </c>
      <c r="I76">
        <f t="shared" ref="I76" si="83">AVERAGE(I72:I75)</f>
        <v>52.75</v>
      </c>
    </row>
    <row r="77" spans="1:9" x14ac:dyDescent="0.25">
      <c r="A77" t="s">
        <v>60</v>
      </c>
      <c r="D77">
        <v>13</v>
      </c>
      <c r="E77">
        <v>23</v>
      </c>
      <c r="F77">
        <v>34</v>
      </c>
      <c r="G77">
        <v>44</v>
      </c>
      <c r="H77">
        <v>46</v>
      </c>
      <c r="I77">
        <v>46</v>
      </c>
    </row>
    <row r="78" spans="1:9" x14ac:dyDescent="0.25">
      <c r="A78" t="s">
        <v>61</v>
      </c>
      <c r="D78">
        <v>13</v>
      </c>
      <c r="E78">
        <v>27</v>
      </c>
      <c r="F78">
        <v>38</v>
      </c>
      <c r="G78">
        <v>40</v>
      </c>
      <c r="H78">
        <v>45</v>
      </c>
      <c r="I78">
        <v>45</v>
      </c>
    </row>
    <row r="79" spans="1:9" x14ac:dyDescent="0.25">
      <c r="A79" t="s">
        <v>62</v>
      </c>
      <c r="D79">
        <v>12</v>
      </c>
      <c r="E79">
        <v>20</v>
      </c>
      <c r="F79">
        <v>42</v>
      </c>
      <c r="G79">
        <v>53</v>
      </c>
      <c r="H79">
        <v>55</v>
      </c>
      <c r="I79">
        <v>55</v>
      </c>
    </row>
    <row r="80" spans="1:9" x14ac:dyDescent="0.25">
      <c r="A80" t="s">
        <v>63</v>
      </c>
      <c r="D80">
        <v>14</v>
      </c>
      <c r="E80">
        <v>25</v>
      </c>
      <c r="F80">
        <v>39</v>
      </c>
      <c r="G80">
        <v>53</v>
      </c>
      <c r="H80">
        <v>55</v>
      </c>
      <c r="I80">
        <v>55</v>
      </c>
    </row>
    <row r="81" spans="1:9" x14ac:dyDescent="0.25">
      <c r="D81">
        <f t="shared" ref="D81" si="84">AVERAGE(D77:D80)</f>
        <v>13</v>
      </c>
      <c r="E81">
        <f t="shared" ref="E81" si="85">AVERAGE(E77:E80)</f>
        <v>23.75</v>
      </c>
      <c r="F81">
        <f t="shared" ref="F81" si="86">AVERAGE(F77:F80)</f>
        <v>38.25</v>
      </c>
      <c r="G81">
        <f t="shared" ref="G81" si="87">AVERAGE(G77:G80)</f>
        <v>47.5</v>
      </c>
      <c r="H81">
        <f t="shared" ref="H81" si="88">AVERAGE(H77:H80)</f>
        <v>50.25</v>
      </c>
      <c r="I81">
        <f t="shared" ref="I81" si="89">AVERAGE(I77:I80)</f>
        <v>50.25</v>
      </c>
    </row>
    <row r="82" spans="1:9" x14ac:dyDescent="0.25">
      <c r="A82" t="s">
        <v>64</v>
      </c>
      <c r="C82">
        <v>17</v>
      </c>
      <c r="D82">
        <v>31</v>
      </c>
      <c r="E82">
        <v>53</v>
      </c>
      <c r="F82">
        <v>68</v>
      </c>
      <c r="G82">
        <v>68</v>
      </c>
      <c r="H82">
        <v>68</v>
      </c>
    </row>
    <row r="83" spans="1:9" x14ac:dyDescent="0.25">
      <c r="A83" t="s">
        <v>65</v>
      </c>
      <c r="C83">
        <v>10</v>
      </c>
      <c r="D83">
        <v>28</v>
      </c>
      <c r="E83">
        <v>51</v>
      </c>
      <c r="F83">
        <v>68</v>
      </c>
      <c r="G83">
        <v>68</v>
      </c>
      <c r="H83">
        <v>68</v>
      </c>
    </row>
    <row r="84" spans="1:9" x14ac:dyDescent="0.25">
      <c r="A84" t="s">
        <v>66</v>
      </c>
      <c r="C84">
        <v>9</v>
      </c>
      <c r="D84">
        <v>28</v>
      </c>
      <c r="E84">
        <v>48</v>
      </c>
      <c r="F84">
        <v>59</v>
      </c>
      <c r="G84">
        <v>68</v>
      </c>
      <c r="H84">
        <v>68</v>
      </c>
    </row>
    <row r="85" spans="1:9" x14ac:dyDescent="0.25">
      <c r="A85" t="s">
        <v>67</v>
      </c>
      <c r="C85">
        <v>8</v>
      </c>
      <c r="D85">
        <v>22</v>
      </c>
      <c r="E85">
        <v>48</v>
      </c>
      <c r="F85">
        <v>65</v>
      </c>
      <c r="G85">
        <v>65</v>
      </c>
      <c r="H85">
        <v>65</v>
      </c>
    </row>
    <row r="86" spans="1:9" x14ac:dyDescent="0.25">
      <c r="C86">
        <f t="shared" ref="C86" si="90">AVERAGE(C82:C85)</f>
        <v>11</v>
      </c>
      <c r="D86">
        <f t="shared" ref="D86" si="91">AVERAGE(D82:D85)</f>
        <v>27.25</v>
      </c>
      <c r="E86">
        <f t="shared" ref="E86" si="92">AVERAGE(E82:E85)</f>
        <v>50</v>
      </c>
      <c r="F86">
        <f t="shared" ref="F86" si="93">AVERAGE(F82:F85)</f>
        <v>65</v>
      </c>
      <c r="G86">
        <f t="shared" ref="G86" si="94">AVERAGE(G82:G85)</f>
        <v>67.25</v>
      </c>
      <c r="H86">
        <f t="shared" ref="H86" si="95">AVERAGE(H82:H85)</f>
        <v>67.25</v>
      </c>
    </row>
    <row r="87" spans="1:9" x14ac:dyDescent="0.25">
      <c r="A87" t="s">
        <v>68</v>
      </c>
      <c r="C87">
        <v>8</v>
      </c>
      <c r="D87">
        <v>20</v>
      </c>
      <c r="E87">
        <v>24</v>
      </c>
      <c r="F87">
        <v>36</v>
      </c>
      <c r="G87">
        <v>48</v>
      </c>
      <c r="H87">
        <v>48</v>
      </c>
    </row>
    <row r="88" spans="1:9" x14ac:dyDescent="0.25">
      <c r="A88" t="s">
        <v>69</v>
      </c>
      <c r="C88">
        <v>11</v>
      </c>
      <c r="D88">
        <v>30</v>
      </c>
      <c r="E88">
        <v>18</v>
      </c>
      <c r="F88">
        <v>38</v>
      </c>
      <c r="G88">
        <v>38</v>
      </c>
      <c r="H88">
        <v>38</v>
      </c>
    </row>
    <row r="89" spans="1:9" x14ac:dyDescent="0.25">
      <c r="A89" t="s">
        <v>70</v>
      </c>
      <c r="C89">
        <v>9</v>
      </c>
      <c r="D89">
        <v>18</v>
      </c>
      <c r="E89">
        <v>28</v>
      </c>
      <c r="F89">
        <v>39</v>
      </c>
      <c r="G89">
        <v>39</v>
      </c>
      <c r="H89">
        <v>39</v>
      </c>
    </row>
    <row r="90" spans="1:9" x14ac:dyDescent="0.25">
      <c r="A90" t="s">
        <v>71</v>
      </c>
      <c r="C90">
        <v>4</v>
      </c>
      <c r="D90">
        <v>24</v>
      </c>
      <c r="E90">
        <v>42</v>
      </c>
      <c r="F90">
        <v>55</v>
      </c>
      <c r="G90">
        <v>60</v>
      </c>
      <c r="H90">
        <v>60</v>
      </c>
    </row>
    <row r="91" spans="1:9" x14ac:dyDescent="0.25">
      <c r="C91">
        <f t="shared" ref="C91" si="96">AVERAGE(C87:C90)</f>
        <v>8</v>
      </c>
      <c r="D91">
        <f t="shared" ref="D91" si="97">AVERAGE(D87:D90)</f>
        <v>23</v>
      </c>
      <c r="E91">
        <f t="shared" ref="E91" si="98">AVERAGE(E87:E90)</f>
        <v>28</v>
      </c>
      <c r="F91">
        <f t="shared" ref="F91" si="99">AVERAGE(F87:F90)</f>
        <v>42</v>
      </c>
      <c r="G91">
        <f t="shared" ref="G91" si="100">AVERAGE(G87:G90)</f>
        <v>46.25</v>
      </c>
      <c r="H91">
        <f t="shared" ref="H91" si="101">AVERAGE(H87:H90)</f>
        <v>46.25</v>
      </c>
    </row>
    <row r="92" spans="1:9" x14ac:dyDescent="0.25">
      <c r="A92" t="s">
        <v>72</v>
      </c>
      <c r="C92">
        <v>8</v>
      </c>
      <c r="D92">
        <v>29</v>
      </c>
      <c r="E92">
        <v>53</v>
      </c>
      <c r="F92">
        <v>70</v>
      </c>
      <c r="G92">
        <v>77</v>
      </c>
      <c r="H92">
        <v>77</v>
      </c>
    </row>
    <row r="93" spans="1:9" x14ac:dyDescent="0.25">
      <c r="A93" t="s">
        <v>73</v>
      </c>
      <c r="C93">
        <v>9</v>
      </c>
      <c r="D93">
        <v>34</v>
      </c>
      <c r="E93">
        <v>53</v>
      </c>
      <c r="F93">
        <v>72</v>
      </c>
      <c r="G93">
        <v>79</v>
      </c>
      <c r="H93">
        <v>79</v>
      </c>
    </row>
    <row r="94" spans="1:9" x14ac:dyDescent="0.25">
      <c r="A94" t="s">
        <v>74</v>
      </c>
      <c r="C94">
        <v>9</v>
      </c>
      <c r="D94">
        <v>30</v>
      </c>
      <c r="E94">
        <v>35</v>
      </c>
      <c r="F94">
        <v>53</v>
      </c>
      <c r="G94">
        <v>57</v>
      </c>
      <c r="H94">
        <v>57</v>
      </c>
    </row>
    <row r="95" spans="1:9" x14ac:dyDescent="0.25">
      <c r="A95" t="s">
        <v>75</v>
      </c>
      <c r="C95">
        <v>16</v>
      </c>
      <c r="D95">
        <v>20</v>
      </c>
      <c r="E95">
        <v>43</v>
      </c>
      <c r="F95">
        <v>53</v>
      </c>
      <c r="G95">
        <v>57</v>
      </c>
      <c r="H95">
        <v>57</v>
      </c>
    </row>
    <row r="96" spans="1:9" x14ac:dyDescent="0.25">
      <c r="C96">
        <f t="shared" ref="C96" si="102">AVERAGE(C92:C95)</f>
        <v>10.5</v>
      </c>
      <c r="D96">
        <f t="shared" ref="D96" si="103">AVERAGE(D92:D95)</f>
        <v>28.25</v>
      </c>
      <c r="E96">
        <f t="shared" ref="E96" si="104">AVERAGE(E92:E95)</f>
        <v>46</v>
      </c>
      <c r="F96">
        <f t="shared" ref="F96" si="105">AVERAGE(F92:F95)</f>
        <v>62</v>
      </c>
      <c r="G96">
        <f t="shared" ref="G96" si="106">AVERAGE(G92:G95)</f>
        <v>67.5</v>
      </c>
      <c r="H96">
        <f t="shared" ref="H96" si="107">AVERAGE(H92:H95)</f>
        <v>67.5</v>
      </c>
    </row>
    <row r="97" spans="1:8" x14ac:dyDescent="0.25">
      <c r="A97" t="s">
        <v>76</v>
      </c>
      <c r="C97">
        <v>8</v>
      </c>
      <c r="D97">
        <v>25</v>
      </c>
      <c r="E97">
        <v>43</v>
      </c>
      <c r="F97">
        <v>54</v>
      </c>
      <c r="G97">
        <v>54</v>
      </c>
      <c r="H97">
        <v>54</v>
      </c>
    </row>
    <row r="98" spans="1:8" x14ac:dyDescent="0.25">
      <c r="A98" t="s">
        <v>77</v>
      </c>
      <c r="C98">
        <v>9</v>
      </c>
      <c r="D98">
        <v>22</v>
      </c>
      <c r="E98">
        <v>38</v>
      </c>
      <c r="F98">
        <v>53</v>
      </c>
      <c r="G98">
        <v>57</v>
      </c>
      <c r="H98">
        <v>57</v>
      </c>
    </row>
    <row r="99" spans="1:8" x14ac:dyDescent="0.25">
      <c r="A99" t="s">
        <v>78</v>
      </c>
      <c r="C99">
        <v>7</v>
      </c>
      <c r="D99">
        <v>21</v>
      </c>
      <c r="E99">
        <v>30</v>
      </c>
      <c r="F99">
        <v>35</v>
      </c>
      <c r="G99">
        <v>53</v>
      </c>
      <c r="H99">
        <v>53</v>
      </c>
    </row>
    <row r="100" spans="1:8" x14ac:dyDescent="0.25">
      <c r="A100" t="s">
        <v>79</v>
      </c>
      <c r="C100">
        <v>9</v>
      </c>
      <c r="D100">
        <v>19</v>
      </c>
      <c r="E100">
        <v>40</v>
      </c>
      <c r="F100">
        <v>52</v>
      </c>
      <c r="G100">
        <v>57</v>
      </c>
      <c r="H100">
        <v>57</v>
      </c>
    </row>
    <row r="101" spans="1:8" x14ac:dyDescent="0.25">
      <c r="C101">
        <f t="shared" ref="C101" si="108">AVERAGE(C97:C100)</f>
        <v>8.25</v>
      </c>
      <c r="D101">
        <f t="shared" ref="D101" si="109">AVERAGE(D97:D100)</f>
        <v>21.75</v>
      </c>
      <c r="E101">
        <f t="shared" ref="E101" si="110">AVERAGE(E97:E100)</f>
        <v>37.75</v>
      </c>
      <c r="F101">
        <f t="shared" ref="F101" si="111">AVERAGE(F97:F100)</f>
        <v>48.5</v>
      </c>
      <c r="G101">
        <f t="shared" ref="G101" si="112">AVERAGE(G97:G100)</f>
        <v>55.25</v>
      </c>
      <c r="H101">
        <f t="shared" ref="H101" si="113">AVERAGE(H97:H100)</f>
        <v>55.25</v>
      </c>
    </row>
    <row r="102" spans="1:8" x14ac:dyDescent="0.25">
      <c r="A102" t="s">
        <v>80</v>
      </c>
      <c r="C102">
        <v>14</v>
      </c>
      <c r="D102">
        <v>17</v>
      </c>
      <c r="E102">
        <v>32</v>
      </c>
      <c r="F102">
        <v>43</v>
      </c>
      <c r="G102">
        <v>53</v>
      </c>
      <c r="H102">
        <v>53</v>
      </c>
    </row>
    <row r="103" spans="1:8" x14ac:dyDescent="0.25">
      <c r="A103" t="s">
        <v>81</v>
      </c>
      <c r="C103">
        <v>10</v>
      </c>
      <c r="D103">
        <v>22</v>
      </c>
      <c r="E103">
        <v>33</v>
      </c>
      <c r="F103">
        <v>47</v>
      </c>
      <c r="G103">
        <v>50</v>
      </c>
      <c r="H103">
        <v>50</v>
      </c>
    </row>
    <row r="104" spans="1:8" x14ac:dyDescent="0.25">
      <c r="A104" t="s">
        <v>82</v>
      </c>
      <c r="C104">
        <v>10</v>
      </c>
      <c r="D104">
        <v>23</v>
      </c>
      <c r="E104">
        <v>38</v>
      </c>
      <c r="F104">
        <v>53</v>
      </c>
      <c r="G104">
        <v>56</v>
      </c>
      <c r="H104">
        <v>56</v>
      </c>
    </row>
    <row r="105" spans="1:8" x14ac:dyDescent="0.25">
      <c r="A105" t="s">
        <v>83</v>
      </c>
      <c r="C105">
        <v>10</v>
      </c>
      <c r="D105">
        <v>16</v>
      </c>
      <c r="E105">
        <v>32</v>
      </c>
      <c r="F105">
        <v>40</v>
      </c>
      <c r="G105">
        <v>40</v>
      </c>
      <c r="H105">
        <v>40</v>
      </c>
    </row>
    <row r="106" spans="1:8" x14ac:dyDescent="0.25">
      <c r="C106">
        <f t="shared" ref="C106" si="114">AVERAGE(C102:C105)</f>
        <v>11</v>
      </c>
      <c r="D106">
        <f t="shared" ref="D106" si="115">AVERAGE(D102:D105)</f>
        <v>19.5</v>
      </c>
      <c r="E106">
        <f t="shared" ref="E106" si="116">AVERAGE(E102:E105)</f>
        <v>33.75</v>
      </c>
      <c r="F106">
        <f t="shared" ref="F106" si="117">AVERAGE(F102:F105)</f>
        <v>45.75</v>
      </c>
      <c r="G106">
        <f t="shared" ref="G106" si="118">AVERAGE(G102:G105)</f>
        <v>49.75</v>
      </c>
      <c r="H106">
        <f t="shared" ref="H106" si="119">AVERAGE(H102:H105)</f>
        <v>49.75</v>
      </c>
    </row>
    <row r="107" spans="1:8" x14ac:dyDescent="0.25">
      <c r="A107" t="s">
        <v>84</v>
      </c>
      <c r="C107">
        <v>12</v>
      </c>
      <c r="D107">
        <v>30</v>
      </c>
      <c r="E107">
        <v>45</v>
      </c>
      <c r="F107">
        <v>62</v>
      </c>
      <c r="G107">
        <v>70</v>
      </c>
      <c r="H107">
        <v>70</v>
      </c>
    </row>
    <row r="108" spans="1:8" x14ac:dyDescent="0.25">
      <c r="A108" t="s">
        <v>85</v>
      </c>
      <c r="C108">
        <v>17</v>
      </c>
      <c r="D108">
        <v>40</v>
      </c>
      <c r="E108">
        <v>58</v>
      </c>
      <c r="F108">
        <v>75</v>
      </c>
      <c r="G108">
        <v>75</v>
      </c>
      <c r="H108">
        <v>75</v>
      </c>
    </row>
    <row r="109" spans="1:8" x14ac:dyDescent="0.25">
      <c r="A109" t="s">
        <v>86</v>
      </c>
      <c r="C109">
        <v>10</v>
      </c>
      <c r="D109">
        <v>20</v>
      </c>
      <c r="E109">
        <v>44</v>
      </c>
      <c r="F109">
        <v>50</v>
      </c>
      <c r="G109">
        <v>72</v>
      </c>
      <c r="H109">
        <v>72</v>
      </c>
    </row>
    <row r="110" spans="1:8" x14ac:dyDescent="0.25">
      <c r="A110" t="s">
        <v>87</v>
      </c>
      <c r="C110">
        <v>10</v>
      </c>
      <c r="D110">
        <v>21</v>
      </c>
      <c r="E110">
        <v>36</v>
      </c>
      <c r="F110">
        <v>44</v>
      </c>
      <c r="G110">
        <v>69</v>
      </c>
      <c r="H110">
        <v>69</v>
      </c>
    </row>
    <row r="111" spans="1:8" x14ac:dyDescent="0.25">
      <c r="C111">
        <f t="shared" ref="C111" si="120">AVERAGE(C107:C110)</f>
        <v>12.25</v>
      </c>
      <c r="D111">
        <f t="shared" ref="D111" si="121">AVERAGE(D107:D110)</f>
        <v>27.75</v>
      </c>
      <c r="E111">
        <f t="shared" ref="E111" si="122">AVERAGE(E107:E110)</f>
        <v>45.75</v>
      </c>
      <c r="F111">
        <f t="shared" ref="F111" si="123">AVERAGE(F107:F110)</f>
        <v>57.75</v>
      </c>
      <c r="G111">
        <f t="shared" ref="G111" si="124">AVERAGE(G107:G110)</f>
        <v>71.5</v>
      </c>
      <c r="H111">
        <f t="shared" ref="H111" si="125">AVERAGE(H107:H110)</f>
        <v>71.5</v>
      </c>
    </row>
    <row r="112" spans="1:8" x14ac:dyDescent="0.25">
      <c r="A112" t="s">
        <v>88</v>
      </c>
      <c r="C112">
        <v>12</v>
      </c>
      <c r="D112">
        <v>17</v>
      </c>
      <c r="E112">
        <v>34</v>
      </c>
      <c r="F112">
        <v>44</v>
      </c>
      <c r="G112">
        <v>50</v>
      </c>
      <c r="H112">
        <v>50</v>
      </c>
    </row>
    <row r="113" spans="1:8" x14ac:dyDescent="0.25">
      <c r="A113" t="s">
        <v>89</v>
      </c>
      <c r="C113">
        <v>15</v>
      </c>
      <c r="D113">
        <v>21</v>
      </c>
      <c r="E113">
        <v>40</v>
      </c>
      <c r="F113">
        <v>52</v>
      </c>
      <c r="G113">
        <v>58</v>
      </c>
      <c r="H113">
        <v>58</v>
      </c>
    </row>
    <row r="114" spans="1:8" x14ac:dyDescent="0.25">
      <c r="A114" t="s">
        <v>90</v>
      </c>
      <c r="C114">
        <v>10</v>
      </c>
      <c r="D114">
        <v>30</v>
      </c>
      <c r="E114">
        <v>38</v>
      </c>
      <c r="F114">
        <v>53</v>
      </c>
      <c r="G114">
        <v>55</v>
      </c>
      <c r="H114">
        <v>55</v>
      </c>
    </row>
    <row r="115" spans="1:8" x14ac:dyDescent="0.25">
      <c r="A115" t="s">
        <v>91</v>
      </c>
      <c r="C115">
        <v>10</v>
      </c>
      <c r="D115">
        <v>25</v>
      </c>
      <c r="E115">
        <v>48</v>
      </c>
      <c r="F115">
        <v>60</v>
      </c>
      <c r="G115">
        <v>62</v>
      </c>
      <c r="H115">
        <v>62</v>
      </c>
    </row>
    <row r="116" spans="1:8" x14ac:dyDescent="0.25">
      <c r="C116">
        <f t="shared" ref="C116" si="126">AVERAGE(C112:C115)</f>
        <v>11.75</v>
      </c>
      <c r="D116">
        <f t="shared" ref="D116" si="127">AVERAGE(D112:D115)</f>
        <v>23.25</v>
      </c>
      <c r="E116">
        <f t="shared" ref="E116" si="128">AVERAGE(E112:E115)</f>
        <v>40</v>
      </c>
      <c r="F116">
        <f t="shared" ref="F116" si="129">AVERAGE(F112:F115)</f>
        <v>52.25</v>
      </c>
      <c r="G116">
        <f t="shared" ref="G116" si="130">AVERAGE(G112:G115)</f>
        <v>56.25</v>
      </c>
      <c r="H116">
        <f t="shared" ref="H116" si="131">AVERAGE(H112:H115)</f>
        <v>56.25</v>
      </c>
    </row>
    <row r="117" spans="1:8" x14ac:dyDescent="0.25">
      <c r="A117" t="s">
        <v>92</v>
      </c>
      <c r="C117">
        <v>9</v>
      </c>
      <c r="D117">
        <v>30</v>
      </c>
      <c r="E117">
        <v>43</v>
      </c>
      <c r="F117">
        <v>59</v>
      </c>
      <c r="G117">
        <v>62</v>
      </c>
      <c r="H117">
        <v>62</v>
      </c>
    </row>
    <row r="118" spans="1:8" x14ac:dyDescent="0.25">
      <c r="A118" t="s">
        <v>93</v>
      </c>
      <c r="C118">
        <v>15</v>
      </c>
      <c r="D118">
        <v>24</v>
      </c>
      <c r="E118">
        <v>43</v>
      </c>
      <c r="F118">
        <v>59</v>
      </c>
      <c r="G118">
        <v>63</v>
      </c>
      <c r="H118">
        <v>63</v>
      </c>
    </row>
    <row r="119" spans="1:8" x14ac:dyDescent="0.25">
      <c r="A119" t="s">
        <v>94</v>
      </c>
      <c r="C119">
        <v>17</v>
      </c>
      <c r="D119">
        <v>32</v>
      </c>
      <c r="E119">
        <v>50</v>
      </c>
      <c r="F119">
        <v>60</v>
      </c>
      <c r="G119">
        <v>60</v>
      </c>
      <c r="H119">
        <v>60</v>
      </c>
    </row>
    <row r="120" spans="1:8" x14ac:dyDescent="0.25">
      <c r="A120" t="s">
        <v>95</v>
      </c>
      <c r="C120">
        <v>9</v>
      </c>
      <c r="D120">
        <v>35</v>
      </c>
      <c r="E120">
        <v>54</v>
      </c>
      <c r="F120">
        <v>67</v>
      </c>
      <c r="G120">
        <v>70</v>
      </c>
      <c r="H120">
        <v>70</v>
      </c>
    </row>
    <row r="121" spans="1:8" x14ac:dyDescent="0.25">
      <c r="C121">
        <f t="shared" ref="C121" si="132">AVERAGE(C117:C120)</f>
        <v>12.5</v>
      </c>
      <c r="D121">
        <f t="shared" ref="D121" si="133">AVERAGE(D117:D120)</f>
        <v>30.25</v>
      </c>
      <c r="E121">
        <f t="shared" ref="E121" si="134">AVERAGE(E117:E120)</f>
        <v>47.5</v>
      </c>
      <c r="F121">
        <f t="shared" ref="F121" si="135">AVERAGE(F117:F120)</f>
        <v>61.25</v>
      </c>
      <c r="G121">
        <f t="shared" ref="G121" si="136">AVERAGE(G117:G120)</f>
        <v>63.75</v>
      </c>
      <c r="H121">
        <f t="shared" ref="H121" si="137">AVERAGE(H117:H120)</f>
        <v>63.75</v>
      </c>
    </row>
    <row r="122" spans="1:8" x14ac:dyDescent="0.25">
      <c r="A122" t="s">
        <v>96</v>
      </c>
      <c r="C122">
        <v>10</v>
      </c>
      <c r="D122">
        <v>28</v>
      </c>
      <c r="E122">
        <v>55</v>
      </c>
      <c r="F122">
        <v>64</v>
      </c>
      <c r="G122">
        <v>69</v>
      </c>
      <c r="H122">
        <v>69</v>
      </c>
    </row>
    <row r="123" spans="1:8" x14ac:dyDescent="0.25">
      <c r="A123" t="s">
        <v>97</v>
      </c>
      <c r="C123">
        <v>9</v>
      </c>
      <c r="D123">
        <v>28</v>
      </c>
      <c r="E123">
        <v>50</v>
      </c>
      <c r="F123">
        <v>69</v>
      </c>
      <c r="G123">
        <v>74</v>
      </c>
      <c r="H123">
        <v>74</v>
      </c>
    </row>
    <row r="124" spans="1:8" x14ac:dyDescent="0.25">
      <c r="A124" t="s">
        <v>98</v>
      </c>
      <c r="C124">
        <v>16</v>
      </c>
      <c r="D124">
        <v>28</v>
      </c>
      <c r="E124">
        <v>51</v>
      </c>
      <c r="F124">
        <v>73</v>
      </c>
      <c r="G124">
        <v>76</v>
      </c>
      <c r="H124">
        <v>76</v>
      </c>
    </row>
    <row r="125" spans="1:8" x14ac:dyDescent="0.25">
      <c r="A125" t="s">
        <v>99</v>
      </c>
      <c r="C125">
        <v>7</v>
      </c>
      <c r="D125">
        <v>34</v>
      </c>
      <c r="E125">
        <v>59</v>
      </c>
      <c r="F125">
        <v>75</v>
      </c>
      <c r="G125">
        <v>80</v>
      </c>
      <c r="H125">
        <v>80</v>
      </c>
    </row>
    <row r="126" spans="1:8" x14ac:dyDescent="0.25">
      <c r="C126">
        <f t="shared" ref="C126" si="138">AVERAGE(C122:C125)</f>
        <v>10.5</v>
      </c>
      <c r="D126">
        <f t="shared" ref="D126" si="139">AVERAGE(D122:D125)</f>
        <v>29.5</v>
      </c>
      <c r="E126">
        <f t="shared" ref="E126" si="140">AVERAGE(E122:E125)</f>
        <v>53.75</v>
      </c>
      <c r="F126">
        <f t="shared" ref="F126" si="141">AVERAGE(F122:F125)</f>
        <v>70.25</v>
      </c>
      <c r="G126">
        <f t="shared" ref="G126" si="142">AVERAGE(G122:G125)</f>
        <v>74.75</v>
      </c>
      <c r="H126">
        <f t="shared" ref="H126" si="143">AVERAGE(H122:H125)</f>
        <v>74.75</v>
      </c>
    </row>
    <row r="127" spans="1:8" x14ac:dyDescent="0.25">
      <c r="A127" t="s">
        <v>100</v>
      </c>
      <c r="C127">
        <v>18</v>
      </c>
      <c r="D127">
        <v>20</v>
      </c>
      <c r="E127">
        <v>40</v>
      </c>
      <c r="F127">
        <v>58</v>
      </c>
      <c r="G127">
        <v>67</v>
      </c>
      <c r="H127">
        <v>67</v>
      </c>
    </row>
    <row r="128" spans="1:8" x14ac:dyDescent="0.25">
      <c r="A128" t="s">
        <v>101</v>
      </c>
      <c r="C128">
        <v>18</v>
      </c>
      <c r="D128">
        <v>30</v>
      </c>
      <c r="E128">
        <v>48</v>
      </c>
      <c r="F128">
        <v>58</v>
      </c>
      <c r="G128">
        <v>76</v>
      </c>
      <c r="H128">
        <v>76</v>
      </c>
    </row>
    <row r="129" spans="1:8" x14ac:dyDescent="0.25">
      <c r="A129" t="s">
        <v>102</v>
      </c>
      <c r="C129">
        <v>12</v>
      </c>
      <c r="D129">
        <v>32</v>
      </c>
      <c r="E129">
        <v>55</v>
      </c>
      <c r="F129">
        <v>70</v>
      </c>
      <c r="G129">
        <v>73</v>
      </c>
      <c r="H129">
        <v>73</v>
      </c>
    </row>
    <row r="130" spans="1:8" x14ac:dyDescent="0.25">
      <c r="A130" t="s">
        <v>103</v>
      </c>
      <c r="C130">
        <v>10</v>
      </c>
      <c r="D130">
        <v>20</v>
      </c>
      <c r="E130">
        <v>42</v>
      </c>
      <c r="F130">
        <v>68</v>
      </c>
      <c r="G130">
        <v>82</v>
      </c>
      <c r="H130">
        <v>82</v>
      </c>
    </row>
    <row r="131" spans="1:8" x14ac:dyDescent="0.25">
      <c r="C131">
        <f t="shared" ref="C131" si="144">AVERAGE(C127:C130)</f>
        <v>14.5</v>
      </c>
      <c r="D131">
        <f t="shared" ref="D131" si="145">AVERAGE(D127:D130)</f>
        <v>25.5</v>
      </c>
      <c r="E131">
        <f t="shared" ref="E131" si="146">AVERAGE(E127:E130)</f>
        <v>46.25</v>
      </c>
      <c r="F131">
        <f t="shared" ref="F131" si="147">AVERAGE(F127:F130)</f>
        <v>63.5</v>
      </c>
      <c r="G131">
        <f t="shared" ref="G131" si="148">AVERAGE(G127:G130)</f>
        <v>74.5</v>
      </c>
      <c r="H131">
        <f t="shared" ref="H131" si="149">AVERAGE(H127:H130)</f>
        <v>74.5</v>
      </c>
    </row>
    <row r="132" spans="1:8" x14ac:dyDescent="0.25">
      <c r="A132" t="s">
        <v>104</v>
      </c>
      <c r="C132">
        <v>10</v>
      </c>
      <c r="D132">
        <v>22</v>
      </c>
      <c r="E132">
        <v>42</v>
      </c>
      <c r="F132">
        <v>58</v>
      </c>
      <c r="G132">
        <v>63</v>
      </c>
      <c r="H132">
        <v>63</v>
      </c>
    </row>
    <row r="133" spans="1:8" x14ac:dyDescent="0.25">
      <c r="A133" t="s">
        <v>105</v>
      </c>
      <c r="C133">
        <v>13</v>
      </c>
      <c r="D133">
        <v>22</v>
      </c>
      <c r="E133">
        <v>39</v>
      </c>
      <c r="F133">
        <v>54</v>
      </c>
      <c r="G133">
        <v>67</v>
      </c>
      <c r="H133">
        <v>67</v>
      </c>
    </row>
    <row r="134" spans="1:8" x14ac:dyDescent="0.25">
      <c r="A134" t="s">
        <v>106</v>
      </c>
      <c r="C134">
        <v>10</v>
      </c>
      <c r="D134">
        <v>19</v>
      </c>
      <c r="E134">
        <v>31</v>
      </c>
      <c r="F134">
        <v>49</v>
      </c>
      <c r="G134">
        <v>64</v>
      </c>
      <c r="H134">
        <v>64</v>
      </c>
    </row>
    <row r="135" spans="1:8" x14ac:dyDescent="0.25">
      <c r="A135" t="s">
        <v>107</v>
      </c>
      <c r="C135">
        <v>7</v>
      </c>
      <c r="D135">
        <v>20</v>
      </c>
      <c r="E135">
        <v>36</v>
      </c>
      <c r="F135">
        <v>49</v>
      </c>
      <c r="G135">
        <v>49</v>
      </c>
      <c r="H135">
        <v>49</v>
      </c>
    </row>
    <row r="136" spans="1:8" x14ac:dyDescent="0.25">
      <c r="C136">
        <f t="shared" ref="C136" si="150">AVERAGE(C132:C135)</f>
        <v>10</v>
      </c>
      <c r="D136">
        <f t="shared" ref="D136" si="151">AVERAGE(D132:D135)</f>
        <v>20.75</v>
      </c>
      <c r="E136">
        <f t="shared" ref="E136" si="152">AVERAGE(E132:E135)</f>
        <v>37</v>
      </c>
      <c r="F136">
        <f t="shared" ref="F136" si="153">AVERAGE(F132:F135)</f>
        <v>52.5</v>
      </c>
      <c r="G136">
        <f t="shared" ref="G136" si="154">AVERAGE(G132:G135)</f>
        <v>60.75</v>
      </c>
      <c r="H136">
        <f t="shared" ref="H136" si="155">AVERAGE(H132:H135)</f>
        <v>60.75</v>
      </c>
    </row>
    <row r="137" spans="1:8" x14ac:dyDescent="0.25">
      <c r="A137" t="s">
        <v>108</v>
      </c>
      <c r="C137">
        <v>11</v>
      </c>
      <c r="D137">
        <v>22</v>
      </c>
      <c r="E137">
        <v>39</v>
      </c>
      <c r="F137">
        <v>58</v>
      </c>
      <c r="G137">
        <v>58</v>
      </c>
      <c r="H137">
        <v>58</v>
      </c>
    </row>
    <row r="138" spans="1:8" x14ac:dyDescent="0.25">
      <c r="A138" t="s">
        <v>109</v>
      </c>
      <c r="C138">
        <v>12</v>
      </c>
      <c r="D138">
        <v>21</v>
      </c>
      <c r="E138">
        <v>36</v>
      </c>
      <c r="F138">
        <v>58</v>
      </c>
      <c r="G138">
        <v>58</v>
      </c>
      <c r="H138">
        <v>58</v>
      </c>
    </row>
    <row r="139" spans="1:8" x14ac:dyDescent="0.25">
      <c r="A139" t="s">
        <v>110</v>
      </c>
      <c r="C139">
        <v>12</v>
      </c>
      <c r="D139">
        <v>22</v>
      </c>
      <c r="E139">
        <v>42</v>
      </c>
      <c r="F139">
        <v>57</v>
      </c>
      <c r="G139">
        <v>62</v>
      </c>
      <c r="H139">
        <v>62</v>
      </c>
    </row>
    <row r="140" spans="1:8" x14ac:dyDescent="0.25">
      <c r="A140" t="s">
        <v>111</v>
      </c>
      <c r="C140">
        <v>9</v>
      </c>
      <c r="D140">
        <v>23</v>
      </c>
      <c r="E140">
        <v>40</v>
      </c>
      <c r="F140">
        <v>60</v>
      </c>
      <c r="G140">
        <v>50</v>
      </c>
      <c r="H140">
        <v>50</v>
      </c>
    </row>
    <row r="141" spans="1:8" x14ac:dyDescent="0.25">
      <c r="C141">
        <f t="shared" ref="C141" si="156">AVERAGE(C137:C140)</f>
        <v>11</v>
      </c>
      <c r="D141">
        <f t="shared" ref="D141" si="157">AVERAGE(D137:D140)</f>
        <v>22</v>
      </c>
      <c r="E141">
        <f t="shared" ref="E141" si="158">AVERAGE(E137:E140)</f>
        <v>39.25</v>
      </c>
      <c r="F141">
        <f t="shared" ref="F141" si="159">AVERAGE(F137:F140)</f>
        <v>58.25</v>
      </c>
      <c r="G141">
        <f t="shared" ref="G141" si="160">AVERAGE(G137:G140)</f>
        <v>57</v>
      </c>
      <c r="H141">
        <f t="shared" ref="H141" si="161">AVERAGE(H137:H140)</f>
        <v>57</v>
      </c>
    </row>
    <row r="142" spans="1:8" x14ac:dyDescent="0.25">
      <c r="A142" t="s">
        <v>112</v>
      </c>
      <c r="C142">
        <v>14</v>
      </c>
      <c r="D142">
        <v>28</v>
      </c>
      <c r="E142">
        <v>43</v>
      </c>
      <c r="F142">
        <v>58</v>
      </c>
      <c r="G142">
        <v>75</v>
      </c>
      <c r="H142">
        <v>75</v>
      </c>
    </row>
    <row r="143" spans="1:8" x14ac:dyDescent="0.25">
      <c r="A143" t="s">
        <v>113</v>
      </c>
      <c r="C143">
        <v>15</v>
      </c>
      <c r="D143">
        <v>27</v>
      </c>
      <c r="E143">
        <v>51</v>
      </c>
      <c r="F143">
        <v>70</v>
      </c>
      <c r="G143">
        <v>75</v>
      </c>
      <c r="H143">
        <v>75</v>
      </c>
    </row>
    <row r="144" spans="1:8" x14ac:dyDescent="0.25">
      <c r="A144" t="s">
        <v>114</v>
      </c>
      <c r="C144">
        <v>13</v>
      </c>
      <c r="D144">
        <v>27</v>
      </c>
      <c r="E144">
        <v>51</v>
      </c>
      <c r="F144">
        <v>77</v>
      </c>
      <c r="G144">
        <v>82</v>
      </c>
      <c r="H144">
        <v>82</v>
      </c>
    </row>
    <row r="145" spans="1:8" x14ac:dyDescent="0.25">
      <c r="A145" t="s">
        <v>115</v>
      </c>
      <c r="C145">
        <v>8</v>
      </c>
      <c r="D145">
        <v>27</v>
      </c>
      <c r="E145">
        <v>53</v>
      </c>
      <c r="F145">
        <v>70</v>
      </c>
      <c r="G145">
        <v>75</v>
      </c>
      <c r="H145">
        <v>75</v>
      </c>
    </row>
    <row r="146" spans="1:8" x14ac:dyDescent="0.25">
      <c r="C146">
        <f t="shared" ref="C146" si="162">AVERAGE(C142:C145)</f>
        <v>12.5</v>
      </c>
      <c r="D146">
        <f t="shared" ref="D146" si="163">AVERAGE(D142:D145)</f>
        <v>27.25</v>
      </c>
      <c r="E146">
        <f t="shared" ref="E146" si="164">AVERAGE(E142:E145)</f>
        <v>49.5</v>
      </c>
      <c r="F146">
        <f t="shared" ref="F146" si="165">AVERAGE(F142:F145)</f>
        <v>68.75</v>
      </c>
      <c r="G146">
        <f t="shared" ref="G146" si="166">AVERAGE(G142:G145)</f>
        <v>76.75</v>
      </c>
      <c r="H146">
        <f t="shared" ref="H146" si="167">AVERAGE(H142:H145)</f>
        <v>76.75</v>
      </c>
    </row>
    <row r="147" spans="1:8" x14ac:dyDescent="0.25">
      <c r="A147" t="s">
        <v>116</v>
      </c>
      <c r="C147">
        <v>17</v>
      </c>
      <c r="D147">
        <v>27</v>
      </c>
      <c r="E147">
        <v>54</v>
      </c>
      <c r="F147">
        <v>79</v>
      </c>
      <c r="G147">
        <v>79</v>
      </c>
      <c r="H147">
        <v>79</v>
      </c>
    </row>
    <row r="148" spans="1:8" x14ac:dyDescent="0.25">
      <c r="A148" t="s">
        <v>117</v>
      </c>
      <c r="C148">
        <v>18</v>
      </c>
      <c r="D148">
        <v>33</v>
      </c>
      <c r="E148">
        <v>64</v>
      </c>
      <c r="F148">
        <v>80</v>
      </c>
      <c r="G148">
        <v>87</v>
      </c>
      <c r="H148">
        <v>87</v>
      </c>
    </row>
    <row r="149" spans="1:8" x14ac:dyDescent="0.25">
      <c r="A149" t="s">
        <v>118</v>
      </c>
      <c r="C149">
        <v>10</v>
      </c>
      <c r="D149">
        <v>34</v>
      </c>
      <c r="E149">
        <v>65</v>
      </c>
      <c r="F149">
        <v>64</v>
      </c>
      <c r="G149">
        <v>82</v>
      </c>
      <c r="H149">
        <v>82</v>
      </c>
    </row>
    <row r="150" spans="1:8" x14ac:dyDescent="0.25">
      <c r="A150" t="s">
        <v>119</v>
      </c>
      <c r="C150">
        <v>10</v>
      </c>
      <c r="D150">
        <v>28</v>
      </c>
      <c r="E150">
        <v>49</v>
      </c>
      <c r="F150">
        <v>78</v>
      </c>
      <c r="G150">
        <v>78</v>
      </c>
      <c r="H150">
        <v>78</v>
      </c>
    </row>
    <row r="151" spans="1:8" x14ac:dyDescent="0.25">
      <c r="C151">
        <f t="shared" ref="C151:H151" si="168">AVERAGE(C147:C150)</f>
        <v>13.75</v>
      </c>
      <c r="D151">
        <f t="shared" si="168"/>
        <v>30.5</v>
      </c>
      <c r="E151">
        <f t="shared" si="168"/>
        <v>58</v>
      </c>
      <c r="F151">
        <f t="shared" si="168"/>
        <v>75.25</v>
      </c>
      <c r="G151">
        <f t="shared" si="168"/>
        <v>81.5</v>
      </c>
      <c r="H151">
        <f t="shared" si="168"/>
        <v>81.5</v>
      </c>
    </row>
    <row r="152" spans="1:8" x14ac:dyDescent="0.25">
      <c r="A152" t="s">
        <v>120</v>
      </c>
      <c r="C152">
        <v>10</v>
      </c>
      <c r="D152">
        <v>16</v>
      </c>
      <c r="E152">
        <v>38</v>
      </c>
      <c r="F152">
        <v>58</v>
      </c>
      <c r="G152">
        <v>70</v>
      </c>
      <c r="H152">
        <v>70</v>
      </c>
    </row>
    <row r="153" spans="1:8" x14ac:dyDescent="0.25">
      <c r="A153" t="s">
        <v>121</v>
      </c>
      <c r="C153">
        <v>10</v>
      </c>
      <c r="D153">
        <v>28</v>
      </c>
      <c r="E153">
        <v>47</v>
      </c>
      <c r="F153">
        <v>67</v>
      </c>
      <c r="G153">
        <v>74</v>
      </c>
      <c r="H153">
        <v>74</v>
      </c>
    </row>
    <row r="154" spans="1:8" x14ac:dyDescent="0.25">
      <c r="A154" t="s">
        <v>122</v>
      </c>
      <c r="C154">
        <v>9</v>
      </c>
      <c r="D154">
        <v>30</v>
      </c>
      <c r="E154">
        <v>56</v>
      </c>
      <c r="F154">
        <v>69</v>
      </c>
      <c r="G154">
        <v>82</v>
      </c>
      <c r="H154">
        <v>82</v>
      </c>
    </row>
    <row r="155" spans="1:8" x14ac:dyDescent="0.25">
      <c r="A155" t="s">
        <v>123</v>
      </c>
      <c r="C155">
        <v>7</v>
      </c>
      <c r="D155">
        <v>24</v>
      </c>
      <c r="E155">
        <v>49</v>
      </c>
      <c r="F155">
        <v>68</v>
      </c>
      <c r="G155">
        <v>73</v>
      </c>
      <c r="H155">
        <v>73</v>
      </c>
    </row>
    <row r="156" spans="1:8" x14ac:dyDescent="0.25">
      <c r="C156">
        <f t="shared" ref="C156" si="169">AVERAGE(C152:C155)</f>
        <v>9</v>
      </c>
      <c r="D156">
        <f t="shared" ref="D156" si="170">AVERAGE(D152:D155)</f>
        <v>24.5</v>
      </c>
      <c r="E156">
        <f t="shared" ref="E156" si="171">AVERAGE(E152:E155)</f>
        <v>47.5</v>
      </c>
      <c r="F156">
        <f t="shared" ref="F156" si="172">AVERAGE(F152:F155)</f>
        <v>65.5</v>
      </c>
      <c r="G156">
        <f t="shared" ref="G156" si="173">AVERAGE(G152:G155)</f>
        <v>74.75</v>
      </c>
      <c r="H156">
        <f t="shared" ref="H156" si="174">AVERAGE(H152:H155)</f>
        <v>74.75</v>
      </c>
    </row>
    <row r="157" spans="1:8" x14ac:dyDescent="0.25">
      <c r="A157" t="s">
        <v>124</v>
      </c>
      <c r="C157">
        <v>10</v>
      </c>
      <c r="D157">
        <v>13</v>
      </c>
      <c r="E157">
        <v>39</v>
      </c>
      <c r="F157">
        <v>57</v>
      </c>
      <c r="G157">
        <v>62</v>
      </c>
      <c r="H157">
        <v>62</v>
      </c>
    </row>
    <row r="158" spans="1:8" x14ac:dyDescent="0.25">
      <c r="A158" t="s">
        <v>125</v>
      </c>
      <c r="C158">
        <v>9</v>
      </c>
      <c r="D158">
        <v>18</v>
      </c>
      <c r="E158">
        <v>39</v>
      </c>
      <c r="F158">
        <v>50</v>
      </c>
      <c r="G158">
        <v>62</v>
      </c>
      <c r="H158">
        <v>62</v>
      </c>
    </row>
    <row r="159" spans="1:8" x14ac:dyDescent="0.25">
      <c r="A159" t="s">
        <v>126</v>
      </c>
      <c r="C159">
        <v>9</v>
      </c>
      <c r="D159">
        <v>18</v>
      </c>
      <c r="E159">
        <v>30</v>
      </c>
      <c r="F159">
        <v>53</v>
      </c>
      <c r="G159">
        <v>59</v>
      </c>
      <c r="H159">
        <v>59</v>
      </c>
    </row>
    <row r="160" spans="1:8" x14ac:dyDescent="0.25">
      <c r="A160" t="s">
        <v>127</v>
      </c>
      <c r="C160">
        <v>9</v>
      </c>
      <c r="D160">
        <v>20</v>
      </c>
      <c r="E160">
        <v>43</v>
      </c>
      <c r="F160">
        <v>56</v>
      </c>
      <c r="G160">
        <v>77</v>
      </c>
      <c r="H160">
        <v>77</v>
      </c>
    </row>
    <row r="161" spans="1:8" x14ac:dyDescent="0.25">
      <c r="C161">
        <f t="shared" ref="C161" si="175">AVERAGE(C157:C160)</f>
        <v>9.25</v>
      </c>
      <c r="D161">
        <f t="shared" ref="D161" si="176">AVERAGE(D157:D160)</f>
        <v>17.25</v>
      </c>
      <c r="E161">
        <f t="shared" ref="E161" si="177">AVERAGE(E157:E160)</f>
        <v>37.75</v>
      </c>
      <c r="F161">
        <f t="shared" ref="F161" si="178">AVERAGE(F157:F160)</f>
        <v>54</v>
      </c>
      <c r="G161">
        <f t="shared" ref="G161" si="179">AVERAGE(G157:G160)</f>
        <v>65</v>
      </c>
      <c r="H161">
        <f t="shared" ref="H161" si="180">AVERAGE(H157:H160)</f>
        <v>65</v>
      </c>
    </row>
    <row r="162" spans="1:8" x14ac:dyDescent="0.25">
      <c r="A162" t="s">
        <v>129</v>
      </c>
      <c r="C162">
        <v>11</v>
      </c>
      <c r="D162">
        <v>20</v>
      </c>
      <c r="E162">
        <v>35</v>
      </c>
      <c r="F162">
        <v>50</v>
      </c>
      <c r="G162">
        <v>68</v>
      </c>
      <c r="H162">
        <v>68</v>
      </c>
    </row>
    <row r="163" spans="1:8" x14ac:dyDescent="0.25">
      <c r="A163" t="s">
        <v>128</v>
      </c>
      <c r="C163">
        <v>8</v>
      </c>
      <c r="D163">
        <v>10</v>
      </c>
      <c r="E163">
        <v>24</v>
      </c>
      <c r="F163">
        <v>39</v>
      </c>
      <c r="G163">
        <v>59</v>
      </c>
      <c r="H163">
        <v>59</v>
      </c>
    </row>
    <row r="164" spans="1:8" x14ac:dyDescent="0.25">
      <c r="A164" t="s">
        <v>130</v>
      </c>
      <c r="C164">
        <v>6</v>
      </c>
      <c r="D164">
        <v>12</v>
      </c>
      <c r="E164">
        <v>33</v>
      </c>
      <c r="F164">
        <v>37</v>
      </c>
      <c r="G164">
        <v>63</v>
      </c>
      <c r="H164">
        <v>63</v>
      </c>
    </row>
    <row r="165" spans="1:8" x14ac:dyDescent="0.25">
      <c r="A165" t="s">
        <v>131</v>
      </c>
      <c r="C165">
        <v>9</v>
      </c>
      <c r="D165">
        <v>14</v>
      </c>
      <c r="E165">
        <v>33</v>
      </c>
      <c r="F165">
        <v>50</v>
      </c>
      <c r="G165">
        <v>70</v>
      </c>
      <c r="H165">
        <v>70</v>
      </c>
    </row>
    <row r="166" spans="1:8" x14ac:dyDescent="0.25">
      <c r="C166">
        <f t="shared" ref="C166" si="181">AVERAGE(C162:C165)</f>
        <v>8.5</v>
      </c>
      <c r="D166">
        <f t="shared" ref="D166" si="182">AVERAGE(D162:D165)</f>
        <v>14</v>
      </c>
      <c r="E166">
        <f t="shared" ref="E166" si="183">AVERAGE(E162:E165)</f>
        <v>31.25</v>
      </c>
      <c r="F166">
        <f t="shared" ref="F166" si="184">AVERAGE(F162:F165)</f>
        <v>44</v>
      </c>
      <c r="G166">
        <f t="shared" ref="G166" si="185">AVERAGE(G162:G165)</f>
        <v>65</v>
      </c>
      <c r="H166">
        <f t="shared" ref="H166" si="186">AVERAGE(H162:H165)</f>
        <v>65</v>
      </c>
    </row>
    <row r="167" spans="1:8" x14ac:dyDescent="0.25">
      <c r="A167" t="s">
        <v>132</v>
      </c>
      <c r="C167">
        <v>9</v>
      </c>
      <c r="D167">
        <v>18</v>
      </c>
      <c r="E167">
        <v>35</v>
      </c>
      <c r="F167">
        <v>45</v>
      </c>
      <c r="G167">
        <v>54</v>
      </c>
      <c r="H167">
        <v>54</v>
      </c>
    </row>
    <row r="168" spans="1:8" x14ac:dyDescent="0.25">
      <c r="A168" t="s">
        <v>133</v>
      </c>
      <c r="C168">
        <v>9</v>
      </c>
      <c r="D168">
        <v>11</v>
      </c>
      <c r="E168">
        <v>30</v>
      </c>
      <c r="F168">
        <v>40</v>
      </c>
      <c r="G168">
        <v>54</v>
      </c>
      <c r="H168">
        <v>54</v>
      </c>
    </row>
    <row r="169" spans="1:8" x14ac:dyDescent="0.25">
      <c r="A169" t="s">
        <v>134</v>
      </c>
      <c r="C169">
        <v>10</v>
      </c>
      <c r="D169">
        <v>18</v>
      </c>
      <c r="E169">
        <v>35</v>
      </c>
      <c r="F169">
        <v>43</v>
      </c>
      <c r="G169">
        <v>58</v>
      </c>
      <c r="H169">
        <v>58</v>
      </c>
    </row>
    <row r="170" spans="1:8" x14ac:dyDescent="0.25">
      <c r="A170" t="s">
        <v>135</v>
      </c>
      <c r="C170">
        <v>9</v>
      </c>
      <c r="D170">
        <v>13</v>
      </c>
      <c r="E170">
        <v>28</v>
      </c>
      <c r="F170">
        <v>44</v>
      </c>
      <c r="G170">
        <v>59</v>
      </c>
      <c r="H170">
        <v>59</v>
      </c>
    </row>
    <row r="171" spans="1:8" x14ac:dyDescent="0.25">
      <c r="C171">
        <f t="shared" ref="C171" si="187">AVERAGE(C167:C170)</f>
        <v>9.25</v>
      </c>
      <c r="D171">
        <f t="shared" ref="D171" si="188">AVERAGE(D167:D170)</f>
        <v>15</v>
      </c>
      <c r="E171">
        <f t="shared" ref="E171" si="189">AVERAGE(E167:E170)</f>
        <v>32</v>
      </c>
      <c r="F171">
        <f t="shared" ref="F171" si="190">AVERAGE(F167:F170)</f>
        <v>43</v>
      </c>
      <c r="G171">
        <f t="shared" ref="G171" si="191">AVERAGE(G167:G170)</f>
        <v>56.25</v>
      </c>
      <c r="H171">
        <f t="shared" ref="H171" si="192">AVERAGE(H167:H170)</f>
        <v>56.25</v>
      </c>
    </row>
    <row r="172" spans="1:8" x14ac:dyDescent="0.25">
      <c r="A172" t="s">
        <v>136</v>
      </c>
      <c r="C172">
        <v>9</v>
      </c>
      <c r="D172">
        <v>10</v>
      </c>
      <c r="E172">
        <v>31</v>
      </c>
      <c r="F172">
        <v>40</v>
      </c>
      <c r="G172">
        <v>47</v>
      </c>
      <c r="H172">
        <v>47</v>
      </c>
    </row>
    <row r="173" spans="1:8" x14ac:dyDescent="0.25">
      <c r="A173" t="s">
        <v>137</v>
      </c>
      <c r="C173">
        <v>9</v>
      </c>
      <c r="D173">
        <v>16</v>
      </c>
      <c r="E173">
        <v>31</v>
      </c>
      <c r="F173">
        <v>38</v>
      </c>
      <c r="G173">
        <v>38</v>
      </c>
      <c r="H173">
        <v>38</v>
      </c>
    </row>
    <row r="174" spans="1:8" x14ac:dyDescent="0.25">
      <c r="A174" t="s">
        <v>138</v>
      </c>
      <c r="C174">
        <v>9</v>
      </c>
      <c r="D174">
        <v>16</v>
      </c>
      <c r="E174">
        <v>18</v>
      </c>
      <c r="F174">
        <v>40</v>
      </c>
      <c r="G174">
        <v>60</v>
      </c>
      <c r="H174">
        <v>60</v>
      </c>
    </row>
    <row r="175" spans="1:8" x14ac:dyDescent="0.25">
      <c r="A175" t="s">
        <v>139</v>
      </c>
      <c r="C175">
        <v>10</v>
      </c>
      <c r="D175">
        <v>20</v>
      </c>
      <c r="E175">
        <v>39</v>
      </c>
      <c r="F175">
        <v>51</v>
      </c>
      <c r="G175">
        <v>67</v>
      </c>
      <c r="H175">
        <v>67</v>
      </c>
    </row>
    <row r="176" spans="1:8" x14ac:dyDescent="0.25">
      <c r="C176">
        <f t="shared" ref="C176" si="193">AVERAGE(C172:C175)</f>
        <v>9.25</v>
      </c>
      <c r="D176">
        <f t="shared" ref="D176" si="194">AVERAGE(D172:D175)</f>
        <v>15.5</v>
      </c>
      <c r="E176">
        <f t="shared" ref="E176" si="195">AVERAGE(E172:E175)</f>
        <v>29.75</v>
      </c>
      <c r="F176">
        <f t="shared" ref="F176" si="196">AVERAGE(F172:F175)</f>
        <v>42.25</v>
      </c>
      <c r="G176">
        <f t="shared" ref="G176" si="197">AVERAGE(G172:G175)</f>
        <v>53</v>
      </c>
      <c r="H176">
        <f t="shared" ref="H176" si="198">AVERAGE(H172:H175)</f>
        <v>53</v>
      </c>
    </row>
    <row r="177" spans="1:8" x14ac:dyDescent="0.25">
      <c r="A177" t="s">
        <v>140</v>
      </c>
      <c r="C177">
        <v>8</v>
      </c>
      <c r="D177">
        <v>10</v>
      </c>
      <c r="E177">
        <v>25</v>
      </c>
      <c r="F177">
        <v>40</v>
      </c>
      <c r="G177">
        <v>64</v>
      </c>
      <c r="H177">
        <v>64</v>
      </c>
    </row>
    <row r="178" spans="1:8" x14ac:dyDescent="0.25">
      <c r="A178" t="s">
        <v>141</v>
      </c>
      <c r="C178">
        <v>9</v>
      </c>
      <c r="D178">
        <v>15</v>
      </c>
      <c r="E178">
        <v>23</v>
      </c>
      <c r="F178">
        <v>44</v>
      </c>
      <c r="G178">
        <v>68</v>
      </c>
      <c r="H178">
        <v>68</v>
      </c>
    </row>
    <row r="179" spans="1:8" x14ac:dyDescent="0.25">
      <c r="A179" t="s">
        <v>142</v>
      </c>
      <c r="C179">
        <v>6</v>
      </c>
      <c r="D179">
        <v>10</v>
      </c>
      <c r="E179">
        <v>27</v>
      </c>
      <c r="F179">
        <v>40</v>
      </c>
      <c r="G179">
        <v>57</v>
      </c>
      <c r="H179">
        <v>57</v>
      </c>
    </row>
    <row r="180" spans="1:8" x14ac:dyDescent="0.25">
      <c r="A180" t="s">
        <v>143</v>
      </c>
      <c r="C180">
        <v>8</v>
      </c>
      <c r="D180">
        <v>15</v>
      </c>
      <c r="E180">
        <v>31</v>
      </c>
      <c r="F180">
        <v>40</v>
      </c>
      <c r="G180">
        <v>64</v>
      </c>
      <c r="H180">
        <v>64</v>
      </c>
    </row>
    <row r="181" spans="1:8" x14ac:dyDescent="0.25">
      <c r="C181">
        <f t="shared" ref="C181" si="199">AVERAGE(C177:C180)</f>
        <v>7.75</v>
      </c>
      <c r="D181">
        <f t="shared" ref="D181" si="200">AVERAGE(D177:D180)</f>
        <v>12.5</v>
      </c>
      <c r="E181">
        <f t="shared" ref="E181" si="201">AVERAGE(E177:E180)</f>
        <v>26.5</v>
      </c>
      <c r="F181">
        <f t="shared" ref="F181" si="202">AVERAGE(F177:F180)</f>
        <v>41</v>
      </c>
      <c r="G181">
        <f t="shared" ref="G181" si="203">AVERAGE(G177:G180)</f>
        <v>63.25</v>
      </c>
      <c r="H181">
        <f t="shared" ref="H181" si="204">AVERAGE(H177:H180)</f>
        <v>63.25</v>
      </c>
    </row>
    <row r="182" spans="1:8" x14ac:dyDescent="0.25">
      <c r="A182" t="s">
        <v>144</v>
      </c>
      <c r="C182">
        <v>9</v>
      </c>
      <c r="D182">
        <v>22</v>
      </c>
      <c r="E182">
        <v>37</v>
      </c>
      <c r="F182">
        <v>53</v>
      </c>
      <c r="G182">
        <v>72</v>
      </c>
      <c r="H182">
        <v>72</v>
      </c>
    </row>
    <row r="183" spans="1:8" x14ac:dyDescent="0.25">
      <c r="A183" t="s">
        <v>145</v>
      </c>
      <c r="C183">
        <v>4</v>
      </c>
      <c r="D183">
        <v>16</v>
      </c>
      <c r="E183">
        <v>29</v>
      </c>
      <c r="F183">
        <v>43</v>
      </c>
      <c r="G183">
        <v>70</v>
      </c>
      <c r="H183">
        <v>70</v>
      </c>
    </row>
    <row r="184" spans="1:8" x14ac:dyDescent="0.25">
      <c r="A184" t="s">
        <v>146</v>
      </c>
      <c r="C184">
        <v>7</v>
      </c>
      <c r="D184">
        <v>14</v>
      </c>
      <c r="E184">
        <v>34</v>
      </c>
      <c r="F184">
        <v>50</v>
      </c>
      <c r="G184">
        <v>69</v>
      </c>
      <c r="H184">
        <v>69</v>
      </c>
    </row>
    <row r="185" spans="1:8" x14ac:dyDescent="0.25">
      <c r="A185" t="s">
        <v>147</v>
      </c>
      <c r="C185">
        <v>7</v>
      </c>
      <c r="D185">
        <v>15</v>
      </c>
      <c r="E185">
        <v>33</v>
      </c>
      <c r="F185">
        <v>47</v>
      </c>
      <c r="G185">
        <v>64</v>
      </c>
      <c r="H185">
        <v>64</v>
      </c>
    </row>
    <row r="186" spans="1:8" x14ac:dyDescent="0.25">
      <c r="C186">
        <f>AVERAGE(C182:C185)</f>
        <v>6.75</v>
      </c>
      <c r="D186">
        <f t="shared" ref="D186:H186" si="205">AVERAGE(D182:D185)</f>
        <v>16.75</v>
      </c>
      <c r="E186">
        <f t="shared" si="205"/>
        <v>33.25</v>
      </c>
      <c r="F186">
        <f t="shared" si="205"/>
        <v>48.25</v>
      </c>
      <c r="G186">
        <f t="shared" si="205"/>
        <v>68.75</v>
      </c>
      <c r="H186">
        <f t="shared" si="205"/>
        <v>68.75</v>
      </c>
    </row>
    <row r="187" spans="1:8" x14ac:dyDescent="0.25">
      <c r="A187" t="s">
        <v>148</v>
      </c>
      <c r="C187">
        <v>8</v>
      </c>
      <c r="D187">
        <v>18</v>
      </c>
      <c r="E187">
        <v>19</v>
      </c>
      <c r="F187">
        <v>48</v>
      </c>
      <c r="G187">
        <v>66</v>
      </c>
      <c r="H187">
        <v>66</v>
      </c>
    </row>
    <row r="188" spans="1:8" x14ac:dyDescent="0.25">
      <c r="A188" t="s">
        <v>149</v>
      </c>
      <c r="C188">
        <v>7</v>
      </c>
      <c r="D188">
        <v>8</v>
      </c>
      <c r="E188">
        <v>17</v>
      </c>
      <c r="F188">
        <v>31</v>
      </c>
      <c r="G188">
        <v>52</v>
      </c>
      <c r="H188">
        <v>52</v>
      </c>
    </row>
    <row r="189" spans="1:8" x14ac:dyDescent="0.25">
      <c r="A189" t="s">
        <v>150</v>
      </c>
      <c r="C189">
        <v>8</v>
      </c>
      <c r="D189">
        <v>16</v>
      </c>
      <c r="E189">
        <v>34</v>
      </c>
      <c r="F189">
        <v>38</v>
      </c>
      <c r="G189">
        <v>53</v>
      </c>
      <c r="H189">
        <v>53</v>
      </c>
    </row>
    <row r="190" spans="1:8" x14ac:dyDescent="0.25">
      <c r="A190" t="s">
        <v>151</v>
      </c>
      <c r="C190">
        <v>8</v>
      </c>
      <c r="D190">
        <v>15</v>
      </c>
      <c r="E190">
        <v>28</v>
      </c>
      <c r="F190">
        <v>46</v>
      </c>
      <c r="G190">
        <v>47</v>
      </c>
      <c r="H190">
        <v>47</v>
      </c>
    </row>
    <row r="191" spans="1:8" x14ac:dyDescent="0.25">
      <c r="C191">
        <f t="shared" ref="C191" si="206">AVERAGE(C187:C190)</f>
        <v>7.75</v>
      </c>
      <c r="D191">
        <f t="shared" ref="D191" si="207">AVERAGE(D187:D190)</f>
        <v>14.25</v>
      </c>
      <c r="E191">
        <f t="shared" ref="E191" si="208">AVERAGE(E187:E190)</f>
        <v>24.5</v>
      </c>
      <c r="F191">
        <f t="shared" ref="F191" si="209">AVERAGE(F187:F190)</f>
        <v>40.75</v>
      </c>
      <c r="G191">
        <f t="shared" ref="G191" si="210">AVERAGE(G187:G190)</f>
        <v>54.5</v>
      </c>
      <c r="H191">
        <f t="shared" ref="H191" si="211">AVERAGE(H187:H190)</f>
        <v>54.5</v>
      </c>
    </row>
    <row r="192" spans="1:8" x14ac:dyDescent="0.25">
      <c r="A192" t="s">
        <v>152</v>
      </c>
      <c r="C192">
        <v>7</v>
      </c>
      <c r="D192">
        <v>9</v>
      </c>
      <c r="E192">
        <v>16</v>
      </c>
      <c r="F192">
        <v>30</v>
      </c>
      <c r="G192">
        <v>64</v>
      </c>
      <c r="H192">
        <v>64</v>
      </c>
    </row>
    <row r="193" spans="1:9" x14ac:dyDescent="0.25">
      <c r="A193" t="s">
        <v>153</v>
      </c>
      <c r="C193">
        <v>10</v>
      </c>
      <c r="D193">
        <v>23</v>
      </c>
      <c r="E193">
        <v>32</v>
      </c>
      <c r="F193">
        <v>48</v>
      </c>
      <c r="G193">
        <v>49</v>
      </c>
      <c r="H193">
        <v>49</v>
      </c>
    </row>
    <row r="194" spans="1:9" x14ac:dyDescent="0.25">
      <c r="A194" t="s">
        <v>154</v>
      </c>
      <c r="C194">
        <v>6</v>
      </c>
      <c r="D194">
        <v>10</v>
      </c>
      <c r="E194">
        <v>11</v>
      </c>
      <c r="F194">
        <v>36</v>
      </c>
      <c r="G194">
        <v>53</v>
      </c>
      <c r="H194">
        <v>53</v>
      </c>
    </row>
    <row r="195" spans="1:9" x14ac:dyDescent="0.25">
      <c r="A195" t="s">
        <v>155</v>
      </c>
      <c r="C195">
        <v>6</v>
      </c>
      <c r="D195">
        <v>16</v>
      </c>
      <c r="E195">
        <v>26</v>
      </c>
      <c r="F195">
        <v>44</v>
      </c>
      <c r="G195">
        <v>59</v>
      </c>
      <c r="H195">
        <v>59</v>
      </c>
    </row>
    <row r="196" spans="1:9" x14ac:dyDescent="0.25">
      <c r="C196">
        <f t="shared" ref="C196" si="212">AVERAGE(C192:C195)</f>
        <v>7.25</v>
      </c>
      <c r="D196">
        <f t="shared" ref="D196" si="213">AVERAGE(D192:D195)</f>
        <v>14.5</v>
      </c>
      <c r="E196">
        <f t="shared" ref="E196" si="214">AVERAGE(E192:E195)</f>
        <v>21.25</v>
      </c>
      <c r="F196">
        <f t="shared" ref="F196" si="215">AVERAGE(F192:F195)</f>
        <v>39.5</v>
      </c>
      <c r="G196">
        <f t="shared" ref="G196" si="216">AVERAGE(G192:G195)</f>
        <v>56.25</v>
      </c>
      <c r="H196">
        <f t="shared" ref="H196" si="217">AVERAGE(H192:H195)</f>
        <v>56.25</v>
      </c>
    </row>
    <row r="197" spans="1:9" x14ac:dyDescent="0.25">
      <c r="A197" t="s">
        <v>156</v>
      </c>
      <c r="C197">
        <v>8</v>
      </c>
      <c r="D197">
        <v>11</v>
      </c>
      <c r="E197">
        <v>26</v>
      </c>
      <c r="F197">
        <v>43</v>
      </c>
      <c r="G197">
        <v>59</v>
      </c>
      <c r="H197">
        <v>59</v>
      </c>
    </row>
    <row r="198" spans="1:9" x14ac:dyDescent="0.25">
      <c r="A198" t="s">
        <v>157</v>
      </c>
      <c r="C198">
        <v>9</v>
      </c>
      <c r="D198">
        <v>11</v>
      </c>
      <c r="E198">
        <v>20</v>
      </c>
      <c r="F198">
        <v>34</v>
      </c>
      <c r="G198">
        <v>48</v>
      </c>
      <c r="H198">
        <v>48</v>
      </c>
    </row>
    <row r="199" spans="1:9" x14ac:dyDescent="0.25">
      <c r="A199" t="s">
        <v>159</v>
      </c>
      <c r="C199">
        <v>7</v>
      </c>
      <c r="D199">
        <v>10</v>
      </c>
      <c r="E199">
        <v>22</v>
      </c>
      <c r="F199">
        <v>22</v>
      </c>
      <c r="G199">
        <v>30</v>
      </c>
      <c r="H199">
        <v>30</v>
      </c>
    </row>
    <row r="200" spans="1:9" x14ac:dyDescent="0.25">
      <c r="A200" t="s">
        <v>158</v>
      </c>
      <c r="C200">
        <v>7</v>
      </c>
      <c r="D200">
        <v>15</v>
      </c>
      <c r="E200">
        <v>21</v>
      </c>
      <c r="F200">
        <v>40</v>
      </c>
      <c r="G200">
        <v>53</v>
      </c>
      <c r="H200">
        <v>53</v>
      </c>
    </row>
    <row r="201" spans="1:9" x14ac:dyDescent="0.25">
      <c r="C201">
        <f t="shared" ref="C201" si="218">AVERAGE(C197:C200)</f>
        <v>7.75</v>
      </c>
      <c r="D201">
        <f t="shared" ref="D201" si="219">AVERAGE(D197:D200)</f>
        <v>11.75</v>
      </c>
      <c r="E201">
        <f t="shared" ref="E201" si="220">AVERAGE(E197:E200)</f>
        <v>22.25</v>
      </c>
      <c r="F201">
        <f t="shared" ref="F201" si="221">AVERAGE(F197:F200)</f>
        <v>34.75</v>
      </c>
      <c r="G201">
        <f t="shared" ref="G201" si="222">AVERAGE(G197:G200)</f>
        <v>47.5</v>
      </c>
      <c r="H201">
        <f t="shared" ref="H201" si="223">AVERAGE(H197:H200)</f>
        <v>47.5</v>
      </c>
    </row>
    <row r="202" spans="1:9" x14ac:dyDescent="0.25">
      <c r="A202" t="s">
        <v>160</v>
      </c>
      <c r="D202">
        <v>10</v>
      </c>
      <c r="E202">
        <v>17</v>
      </c>
      <c r="F202">
        <v>31</v>
      </c>
      <c r="G202">
        <v>50</v>
      </c>
      <c r="H202">
        <v>53</v>
      </c>
      <c r="I202">
        <v>53</v>
      </c>
    </row>
    <row r="203" spans="1:9" x14ac:dyDescent="0.25">
      <c r="A203" t="s">
        <v>161</v>
      </c>
      <c r="D203">
        <v>10</v>
      </c>
      <c r="E203">
        <v>18</v>
      </c>
      <c r="F203">
        <v>32</v>
      </c>
      <c r="G203">
        <v>50</v>
      </c>
      <c r="H203">
        <v>53</v>
      </c>
      <c r="I203">
        <v>53</v>
      </c>
    </row>
    <row r="204" spans="1:9" x14ac:dyDescent="0.25">
      <c r="A204" t="s">
        <v>162</v>
      </c>
      <c r="D204">
        <v>9</v>
      </c>
      <c r="E204">
        <v>11</v>
      </c>
      <c r="F204">
        <v>21</v>
      </c>
      <c r="G204">
        <v>40</v>
      </c>
      <c r="H204">
        <v>43</v>
      </c>
      <c r="I204">
        <v>43</v>
      </c>
    </row>
    <row r="205" spans="1:9" x14ac:dyDescent="0.25">
      <c r="A205" t="s">
        <v>163</v>
      </c>
      <c r="D205">
        <v>9</v>
      </c>
      <c r="E205">
        <v>20</v>
      </c>
      <c r="F205">
        <v>37</v>
      </c>
      <c r="G205">
        <v>42</v>
      </c>
      <c r="H205">
        <v>45</v>
      </c>
      <c r="I205">
        <v>45</v>
      </c>
    </row>
    <row r="206" spans="1:9" x14ac:dyDescent="0.25">
      <c r="D206">
        <f t="shared" ref="D206:I206" si="224">AVERAGE(D202:D205)</f>
        <v>9.5</v>
      </c>
      <c r="E206">
        <f t="shared" si="224"/>
        <v>16.5</v>
      </c>
      <c r="F206">
        <f t="shared" si="224"/>
        <v>30.25</v>
      </c>
      <c r="G206">
        <f t="shared" si="224"/>
        <v>45.5</v>
      </c>
      <c r="H206">
        <f t="shared" si="224"/>
        <v>48.5</v>
      </c>
      <c r="I206">
        <f t="shared" si="224"/>
        <v>48.5</v>
      </c>
    </row>
    <row r="207" spans="1:9" x14ac:dyDescent="0.25">
      <c r="A207" t="s">
        <v>164</v>
      </c>
      <c r="D207">
        <v>7</v>
      </c>
      <c r="E207">
        <v>13</v>
      </c>
      <c r="F207">
        <v>27</v>
      </c>
      <c r="G207">
        <v>47</v>
      </c>
      <c r="H207">
        <v>50</v>
      </c>
      <c r="I207">
        <v>50</v>
      </c>
    </row>
    <row r="208" spans="1:9" x14ac:dyDescent="0.25">
      <c r="A208" t="s">
        <v>165</v>
      </c>
      <c r="D208">
        <v>10</v>
      </c>
      <c r="E208">
        <v>21</v>
      </c>
      <c r="F208">
        <v>36</v>
      </c>
      <c r="G208">
        <v>54</v>
      </c>
      <c r="H208">
        <v>55</v>
      </c>
      <c r="I208">
        <v>55</v>
      </c>
    </row>
    <row r="209" spans="1:9" x14ac:dyDescent="0.25">
      <c r="A209" t="s">
        <v>166</v>
      </c>
      <c r="D209">
        <v>9</v>
      </c>
      <c r="E209">
        <v>16</v>
      </c>
      <c r="F209">
        <v>29</v>
      </c>
      <c r="G209">
        <v>36</v>
      </c>
      <c r="H209">
        <v>38</v>
      </c>
      <c r="I209">
        <v>38</v>
      </c>
    </row>
    <row r="210" spans="1:9" x14ac:dyDescent="0.25">
      <c r="A210" t="s">
        <v>167</v>
      </c>
      <c r="D210">
        <v>9</v>
      </c>
      <c r="E210">
        <v>21</v>
      </c>
      <c r="F210">
        <v>36</v>
      </c>
      <c r="G210">
        <v>55</v>
      </c>
      <c r="H210">
        <v>58</v>
      </c>
      <c r="I210">
        <v>58</v>
      </c>
    </row>
    <row r="211" spans="1:9" x14ac:dyDescent="0.25">
      <c r="D211">
        <f t="shared" ref="D211" si="225">AVERAGE(D207:D210)</f>
        <v>8.75</v>
      </c>
      <c r="E211">
        <f t="shared" ref="E211" si="226">AVERAGE(E207:E210)</f>
        <v>17.75</v>
      </c>
      <c r="F211">
        <f t="shared" ref="F211" si="227">AVERAGE(F207:F210)</f>
        <v>32</v>
      </c>
      <c r="G211">
        <f t="shared" ref="G211" si="228">AVERAGE(G207:G210)</f>
        <v>48</v>
      </c>
      <c r="H211">
        <f t="shared" ref="H211" si="229">AVERAGE(H207:H210)</f>
        <v>50.25</v>
      </c>
      <c r="I211">
        <f>AVERAGE(I207:I210)</f>
        <v>50.25</v>
      </c>
    </row>
    <row r="212" spans="1:9" x14ac:dyDescent="0.25">
      <c r="A212" t="s">
        <v>168</v>
      </c>
      <c r="D212">
        <v>6</v>
      </c>
      <c r="E212">
        <v>13</v>
      </c>
      <c r="F212">
        <v>23</v>
      </c>
      <c r="G212">
        <v>42</v>
      </c>
      <c r="H212">
        <v>45</v>
      </c>
      <c r="I212">
        <v>45</v>
      </c>
    </row>
    <row r="213" spans="1:9" x14ac:dyDescent="0.25">
      <c r="A213" t="s">
        <v>170</v>
      </c>
      <c r="D213">
        <v>7</v>
      </c>
      <c r="E213">
        <v>18</v>
      </c>
      <c r="F213">
        <v>27</v>
      </c>
      <c r="G213">
        <v>34</v>
      </c>
      <c r="H213">
        <v>35</v>
      </c>
      <c r="I213">
        <v>35</v>
      </c>
    </row>
    <row r="214" spans="1:9" x14ac:dyDescent="0.25">
      <c r="A214" t="s">
        <v>171</v>
      </c>
      <c r="D214">
        <v>9</v>
      </c>
      <c r="E214">
        <v>16</v>
      </c>
      <c r="F214">
        <v>30</v>
      </c>
      <c r="G214">
        <v>43</v>
      </c>
      <c r="H214">
        <v>45</v>
      </c>
      <c r="I214">
        <v>45</v>
      </c>
    </row>
    <row r="215" spans="1:9" x14ac:dyDescent="0.25">
      <c r="A215" t="s">
        <v>172</v>
      </c>
      <c r="D215">
        <v>8</v>
      </c>
      <c r="E215">
        <v>16</v>
      </c>
      <c r="F215">
        <v>25</v>
      </c>
      <c r="G215">
        <v>45</v>
      </c>
      <c r="H215">
        <v>46</v>
      </c>
      <c r="I215">
        <v>46</v>
      </c>
    </row>
    <row r="216" spans="1:9" x14ac:dyDescent="0.25">
      <c r="D216">
        <f t="shared" ref="D216" si="230">AVERAGE(D212:D215)</f>
        <v>7.5</v>
      </c>
      <c r="E216">
        <f t="shared" ref="E216" si="231">AVERAGE(E212:E215)</f>
        <v>15.75</v>
      </c>
      <c r="F216">
        <f t="shared" ref="F216" si="232">AVERAGE(F212:F215)</f>
        <v>26.25</v>
      </c>
      <c r="G216">
        <f t="shared" ref="G216" si="233">AVERAGE(G212:G215)</f>
        <v>41</v>
      </c>
      <c r="H216">
        <f t="shared" ref="H216" si="234">AVERAGE(H212:H215)</f>
        <v>42.75</v>
      </c>
      <c r="I216">
        <f t="shared" ref="I216" si="235">AVERAGE(I212:I215)</f>
        <v>42.75</v>
      </c>
    </row>
    <row r="217" spans="1:9" x14ac:dyDescent="0.25">
      <c r="A217" t="s">
        <v>173</v>
      </c>
      <c r="D217">
        <v>9</v>
      </c>
      <c r="E217">
        <v>10</v>
      </c>
      <c r="F217">
        <v>21</v>
      </c>
      <c r="G217">
        <v>37</v>
      </c>
      <c r="H217">
        <v>68</v>
      </c>
      <c r="I217">
        <v>68</v>
      </c>
    </row>
    <row r="218" spans="1:9" x14ac:dyDescent="0.25">
      <c r="A218" t="s">
        <v>169</v>
      </c>
      <c r="D218">
        <v>9</v>
      </c>
      <c r="E218">
        <v>15</v>
      </c>
      <c r="F218">
        <v>27</v>
      </c>
      <c r="G218">
        <v>43</v>
      </c>
      <c r="H218">
        <v>45</v>
      </c>
      <c r="I218">
        <v>45</v>
      </c>
    </row>
    <row r="219" spans="1:9" x14ac:dyDescent="0.25">
      <c r="A219" t="s">
        <v>174</v>
      </c>
      <c r="D219">
        <v>9</v>
      </c>
      <c r="E219">
        <v>18</v>
      </c>
      <c r="F219">
        <v>33</v>
      </c>
      <c r="G219">
        <v>43</v>
      </c>
      <c r="H219">
        <v>45</v>
      </c>
      <c r="I219">
        <v>45</v>
      </c>
    </row>
    <row r="220" spans="1:9" x14ac:dyDescent="0.25">
      <c r="A220" t="s">
        <v>175</v>
      </c>
      <c r="D220">
        <v>9</v>
      </c>
      <c r="E220">
        <v>17</v>
      </c>
      <c r="F220">
        <v>29</v>
      </c>
      <c r="G220">
        <v>45</v>
      </c>
      <c r="H220">
        <v>46</v>
      </c>
      <c r="I220">
        <v>46</v>
      </c>
    </row>
    <row r="221" spans="1:9" x14ac:dyDescent="0.25">
      <c r="D221">
        <f t="shared" ref="D221" si="236">AVERAGE(D217:D220)</f>
        <v>9</v>
      </c>
      <c r="E221">
        <f t="shared" ref="E221" si="237">AVERAGE(E217:E220)</f>
        <v>15</v>
      </c>
      <c r="F221">
        <f t="shared" ref="F221" si="238">AVERAGE(F217:F220)</f>
        <v>27.5</v>
      </c>
      <c r="G221">
        <f t="shared" ref="G221" si="239">AVERAGE(G217:G220)</f>
        <v>42</v>
      </c>
      <c r="H221">
        <f t="shared" ref="H221" si="240">AVERAGE(H217:H220)</f>
        <v>51</v>
      </c>
      <c r="I221">
        <f t="shared" ref="I221" si="241">AVERAGE(I217:I220)</f>
        <v>51</v>
      </c>
    </row>
    <row r="222" spans="1:9" x14ac:dyDescent="0.25">
      <c r="A222" t="s">
        <v>176</v>
      </c>
      <c r="D222">
        <v>10</v>
      </c>
      <c r="E222">
        <v>20</v>
      </c>
      <c r="F222">
        <v>39</v>
      </c>
      <c r="G222">
        <v>57</v>
      </c>
      <c r="H222">
        <v>59</v>
      </c>
      <c r="I222">
        <v>59</v>
      </c>
    </row>
    <row r="223" spans="1:9" x14ac:dyDescent="0.25">
      <c r="A223" t="s">
        <v>177</v>
      </c>
      <c r="D223">
        <v>9</v>
      </c>
      <c r="E223">
        <v>19</v>
      </c>
      <c r="F223">
        <v>37</v>
      </c>
      <c r="G223">
        <v>51</v>
      </c>
      <c r="H223">
        <v>53</v>
      </c>
      <c r="I223">
        <v>53</v>
      </c>
    </row>
    <row r="224" spans="1:9" x14ac:dyDescent="0.25">
      <c r="A224" t="s">
        <v>178</v>
      </c>
      <c r="D224">
        <v>10</v>
      </c>
      <c r="E224">
        <v>16</v>
      </c>
      <c r="F224">
        <v>33</v>
      </c>
      <c r="G224">
        <v>50</v>
      </c>
      <c r="H224">
        <v>53</v>
      </c>
      <c r="I224">
        <v>53</v>
      </c>
    </row>
    <row r="225" spans="1:9" x14ac:dyDescent="0.25">
      <c r="A225" t="s">
        <v>179</v>
      </c>
      <c r="D225">
        <v>10</v>
      </c>
      <c r="E225">
        <v>10</v>
      </c>
      <c r="F225">
        <v>20</v>
      </c>
      <c r="G225">
        <v>34</v>
      </c>
      <c r="H225">
        <v>35</v>
      </c>
      <c r="I225">
        <v>35</v>
      </c>
    </row>
    <row r="226" spans="1:9" x14ac:dyDescent="0.25">
      <c r="D226">
        <f t="shared" ref="D226" si="242">AVERAGE(D222:D225)</f>
        <v>9.75</v>
      </c>
      <c r="E226">
        <f t="shared" ref="E226" si="243">AVERAGE(E222:E225)</f>
        <v>16.25</v>
      </c>
      <c r="F226">
        <f t="shared" ref="F226" si="244">AVERAGE(F222:F225)</f>
        <v>32.25</v>
      </c>
      <c r="G226">
        <f t="shared" ref="G226" si="245">AVERAGE(G222:G225)</f>
        <v>48</v>
      </c>
      <c r="H226">
        <f t="shared" ref="H226" si="246">AVERAGE(H222:H225)</f>
        <v>50</v>
      </c>
      <c r="I226">
        <f t="shared" ref="I226" si="247">AVERAGE(I222:I225)</f>
        <v>50</v>
      </c>
    </row>
    <row r="227" spans="1:9" x14ac:dyDescent="0.25">
      <c r="A227" t="s">
        <v>180</v>
      </c>
      <c r="D227">
        <v>9</v>
      </c>
      <c r="E227">
        <v>13</v>
      </c>
      <c r="F227">
        <v>20</v>
      </c>
      <c r="G227">
        <v>35</v>
      </c>
      <c r="H227">
        <v>36</v>
      </c>
      <c r="I227">
        <v>36</v>
      </c>
    </row>
    <row r="228" spans="1:9" x14ac:dyDescent="0.25">
      <c r="A228" t="s">
        <v>185</v>
      </c>
      <c r="D228">
        <v>9</v>
      </c>
      <c r="E228">
        <v>14</v>
      </c>
      <c r="F228">
        <v>27</v>
      </c>
      <c r="G228">
        <v>40</v>
      </c>
      <c r="H228">
        <v>42</v>
      </c>
      <c r="I228">
        <v>42</v>
      </c>
    </row>
    <row r="229" spans="1:9" x14ac:dyDescent="0.25">
      <c r="A229" t="s">
        <v>186</v>
      </c>
      <c r="D229">
        <v>9</v>
      </c>
      <c r="E229">
        <v>17</v>
      </c>
      <c r="F229">
        <v>32</v>
      </c>
      <c r="G229">
        <v>46</v>
      </c>
      <c r="H229">
        <v>48</v>
      </c>
      <c r="I229">
        <v>48</v>
      </c>
    </row>
    <row r="230" spans="1:9" x14ac:dyDescent="0.25">
      <c r="A230" t="s">
        <v>187</v>
      </c>
      <c r="D230">
        <v>10</v>
      </c>
      <c r="E230">
        <v>23</v>
      </c>
      <c r="F230">
        <v>29</v>
      </c>
      <c r="G230">
        <v>40</v>
      </c>
      <c r="H230">
        <v>45</v>
      </c>
      <c r="I230">
        <v>45</v>
      </c>
    </row>
    <row r="231" spans="1:9" x14ac:dyDescent="0.25">
      <c r="D231">
        <f t="shared" ref="D231" si="248">AVERAGE(D227:D230)</f>
        <v>9.25</v>
      </c>
      <c r="E231">
        <f t="shared" ref="E231" si="249">AVERAGE(E227:E230)</f>
        <v>16.75</v>
      </c>
      <c r="F231">
        <f t="shared" ref="F231" si="250">AVERAGE(F227:F230)</f>
        <v>27</v>
      </c>
      <c r="G231">
        <f t="shared" ref="G231" si="251">AVERAGE(G227:G230)</f>
        <v>40.25</v>
      </c>
      <c r="H231">
        <f t="shared" ref="H231" si="252">AVERAGE(H227:H230)</f>
        <v>42.75</v>
      </c>
      <c r="I231">
        <f t="shared" ref="I231" si="253">AVERAGE(I227:I230)</f>
        <v>42.75</v>
      </c>
    </row>
    <row r="232" spans="1:9" x14ac:dyDescent="0.25">
      <c r="A232" t="s">
        <v>188</v>
      </c>
      <c r="D232">
        <v>8</v>
      </c>
      <c r="E232">
        <v>16</v>
      </c>
      <c r="F232">
        <v>28</v>
      </c>
      <c r="G232">
        <v>42</v>
      </c>
      <c r="H232">
        <v>46</v>
      </c>
      <c r="I232">
        <v>46</v>
      </c>
    </row>
    <row r="233" spans="1:9" x14ac:dyDescent="0.25">
      <c r="A233" t="s">
        <v>181</v>
      </c>
      <c r="D233">
        <v>9</v>
      </c>
      <c r="E233">
        <v>16</v>
      </c>
      <c r="F233">
        <v>28</v>
      </c>
      <c r="G233">
        <v>44</v>
      </c>
      <c r="H233">
        <v>46</v>
      </c>
      <c r="I233">
        <v>46</v>
      </c>
    </row>
    <row r="234" spans="1:9" x14ac:dyDescent="0.25">
      <c r="A234" t="s">
        <v>184</v>
      </c>
      <c r="D234">
        <v>9</v>
      </c>
      <c r="E234">
        <v>18</v>
      </c>
      <c r="F234">
        <v>27</v>
      </c>
      <c r="G234">
        <v>43</v>
      </c>
      <c r="H234">
        <v>45</v>
      </c>
      <c r="I234">
        <v>45</v>
      </c>
    </row>
    <row r="235" spans="1:9" x14ac:dyDescent="0.25">
      <c r="A235" t="s">
        <v>183</v>
      </c>
      <c r="D235">
        <v>9</v>
      </c>
      <c r="E235">
        <v>17</v>
      </c>
      <c r="F235">
        <v>28</v>
      </c>
      <c r="G235">
        <v>38</v>
      </c>
      <c r="H235">
        <v>40</v>
      </c>
      <c r="I235">
        <v>40</v>
      </c>
    </row>
    <row r="236" spans="1:9" x14ac:dyDescent="0.25">
      <c r="D236">
        <f t="shared" ref="D236" si="254">AVERAGE(D232:D235)</f>
        <v>8.75</v>
      </c>
      <c r="E236">
        <f t="shared" ref="E236" si="255">AVERAGE(E232:E235)</f>
        <v>16.75</v>
      </c>
      <c r="F236">
        <f t="shared" ref="F236" si="256">AVERAGE(F232:F235)</f>
        <v>27.75</v>
      </c>
      <c r="G236">
        <f t="shared" ref="G236" si="257">AVERAGE(G232:G235)</f>
        <v>41.75</v>
      </c>
      <c r="H236">
        <f t="shared" ref="H236" si="258">AVERAGE(H232:H235)</f>
        <v>44.25</v>
      </c>
      <c r="I236">
        <f t="shared" ref="I236" si="259">AVERAGE(I232:I235)</f>
        <v>44.25</v>
      </c>
    </row>
    <row r="237" spans="1:9" x14ac:dyDescent="0.25">
      <c r="A237" t="s">
        <v>189</v>
      </c>
      <c r="D237">
        <v>9</v>
      </c>
      <c r="E237">
        <v>12</v>
      </c>
      <c r="F237">
        <v>25</v>
      </c>
      <c r="G237">
        <v>40</v>
      </c>
      <c r="H237">
        <v>45</v>
      </c>
      <c r="I237">
        <v>45</v>
      </c>
    </row>
    <row r="238" spans="1:9" x14ac:dyDescent="0.25">
      <c r="A238" t="s">
        <v>190</v>
      </c>
      <c r="D238">
        <v>9</v>
      </c>
      <c r="E238">
        <v>18</v>
      </c>
      <c r="F238">
        <v>32</v>
      </c>
      <c r="G238">
        <v>48</v>
      </c>
      <c r="H238">
        <v>52</v>
      </c>
      <c r="I238">
        <v>52</v>
      </c>
    </row>
    <row r="239" spans="1:9" x14ac:dyDescent="0.25">
      <c r="A239" t="s">
        <v>182</v>
      </c>
      <c r="D239">
        <v>9</v>
      </c>
      <c r="E239">
        <v>16</v>
      </c>
      <c r="F239">
        <v>27</v>
      </c>
      <c r="G239">
        <v>47</v>
      </c>
      <c r="H239">
        <v>50</v>
      </c>
      <c r="I239">
        <v>50</v>
      </c>
    </row>
    <row r="240" spans="1:9" x14ac:dyDescent="0.25">
      <c r="A240" t="s">
        <v>191</v>
      </c>
      <c r="D240">
        <v>9</v>
      </c>
      <c r="E240">
        <v>24</v>
      </c>
      <c r="F240">
        <v>34</v>
      </c>
      <c r="G240">
        <v>55</v>
      </c>
      <c r="H240">
        <v>58</v>
      </c>
      <c r="I240">
        <v>58</v>
      </c>
    </row>
    <row r="241" spans="4:9" x14ac:dyDescent="0.25">
      <c r="D241">
        <f t="shared" ref="D241" si="260">AVERAGE(D237:D240)</f>
        <v>9</v>
      </c>
      <c r="E241">
        <f t="shared" ref="E241" si="261">AVERAGE(E237:E240)</f>
        <v>17.5</v>
      </c>
      <c r="F241">
        <f t="shared" ref="F241" si="262">AVERAGE(F237:F240)</f>
        <v>29.5</v>
      </c>
      <c r="G241">
        <f t="shared" ref="G241" si="263">AVERAGE(G237:G240)</f>
        <v>47.5</v>
      </c>
      <c r="H241">
        <f t="shared" ref="H241" si="264">AVERAGE(H237:H240)</f>
        <v>51.25</v>
      </c>
      <c r="I241">
        <f t="shared" ref="I241" si="265">AVERAGE(I237:I240)</f>
        <v>51.25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7"/>
  <sheetViews>
    <sheetView workbookViewId="0">
      <selection activeCell="I22" sqref="I22"/>
    </sheetView>
  </sheetViews>
  <sheetFormatPr defaultRowHeight="15" x14ac:dyDescent="0.25"/>
  <cols>
    <col min="10" max="10" width="14.85546875" customWidth="1"/>
  </cols>
  <sheetData>
    <row r="1" spans="1:17" x14ac:dyDescent="0.25">
      <c r="E1" s="7" t="s">
        <v>218</v>
      </c>
      <c r="F1" s="7" t="s">
        <v>219</v>
      </c>
      <c r="I1" s="16" t="s">
        <v>261</v>
      </c>
      <c r="J1" s="17"/>
      <c r="K1" s="18"/>
      <c r="L1" s="16" t="s">
        <v>260</v>
      </c>
      <c r="M1" s="17"/>
      <c r="N1" s="18"/>
    </row>
    <row r="2" spans="1:17" x14ac:dyDescent="0.25">
      <c r="A2" t="s">
        <v>235</v>
      </c>
      <c r="B2" t="s">
        <v>92</v>
      </c>
      <c r="C2">
        <v>9</v>
      </c>
      <c r="D2">
        <v>2</v>
      </c>
      <c r="E2" s="8">
        <v>147</v>
      </c>
      <c r="F2" s="8">
        <v>144</v>
      </c>
      <c r="I2" s="10" t="s">
        <v>251</v>
      </c>
      <c r="J2" s="10" t="s">
        <v>266</v>
      </c>
      <c r="K2" s="10" t="s">
        <v>265</v>
      </c>
      <c r="L2" s="10" t="s">
        <v>251</v>
      </c>
      <c r="M2" s="10" t="s">
        <v>266</v>
      </c>
      <c r="N2" s="10" t="s">
        <v>265</v>
      </c>
    </row>
    <row r="3" spans="1:17" x14ac:dyDescent="0.25">
      <c r="B3" t="s">
        <v>93</v>
      </c>
      <c r="E3" s="7"/>
      <c r="F3" s="7"/>
      <c r="I3" s="10" t="s">
        <v>254</v>
      </c>
      <c r="J3" s="10">
        <v>149</v>
      </c>
      <c r="K3" s="10">
        <v>148</v>
      </c>
      <c r="L3" s="10" t="s">
        <v>254</v>
      </c>
      <c r="M3" s="10">
        <v>150</v>
      </c>
      <c r="N3" s="10">
        <v>149</v>
      </c>
    </row>
    <row r="4" spans="1:17" x14ac:dyDescent="0.25">
      <c r="B4" t="s">
        <v>94</v>
      </c>
      <c r="E4" s="7"/>
      <c r="F4" s="7"/>
      <c r="I4" s="10" t="s">
        <v>255</v>
      </c>
      <c r="J4" s="10">
        <v>149</v>
      </c>
      <c r="K4" s="10">
        <v>149</v>
      </c>
      <c r="L4" s="10" t="s">
        <v>255</v>
      </c>
      <c r="M4" s="10">
        <v>150</v>
      </c>
      <c r="N4" s="10">
        <v>149</v>
      </c>
    </row>
    <row r="5" spans="1:17" x14ac:dyDescent="0.25">
      <c r="A5" t="s">
        <v>235</v>
      </c>
      <c r="B5" t="s">
        <v>84</v>
      </c>
      <c r="C5">
        <v>9</v>
      </c>
      <c r="D5">
        <v>3</v>
      </c>
      <c r="E5" s="8">
        <v>149</v>
      </c>
      <c r="F5" s="8">
        <v>148</v>
      </c>
      <c r="I5" s="10" t="s">
        <v>256</v>
      </c>
      <c r="J5" s="10">
        <v>148</v>
      </c>
      <c r="K5" s="10">
        <v>147</v>
      </c>
      <c r="L5" s="10" t="s">
        <v>256</v>
      </c>
      <c r="M5" s="10">
        <v>150</v>
      </c>
      <c r="N5" s="10">
        <v>150</v>
      </c>
      <c r="Q5" s="19"/>
    </row>
    <row r="6" spans="1:17" x14ac:dyDescent="0.25">
      <c r="B6" t="s">
        <v>85</v>
      </c>
      <c r="E6" s="7"/>
      <c r="F6" s="7"/>
      <c r="I6" s="10" t="s">
        <v>257</v>
      </c>
      <c r="J6" s="10">
        <v>150</v>
      </c>
      <c r="K6" s="10">
        <v>150</v>
      </c>
      <c r="L6" s="10" t="s">
        <v>257</v>
      </c>
      <c r="M6" s="10">
        <v>150</v>
      </c>
      <c r="N6" s="10">
        <v>150</v>
      </c>
    </row>
    <row r="7" spans="1:17" x14ac:dyDescent="0.25">
      <c r="B7" t="s">
        <v>86</v>
      </c>
      <c r="E7" s="7"/>
      <c r="F7" s="7"/>
      <c r="I7" s="10" t="s">
        <v>258</v>
      </c>
      <c r="J7" s="10">
        <v>147</v>
      </c>
      <c r="K7" s="10">
        <v>141</v>
      </c>
      <c r="L7" s="10" t="s">
        <v>258</v>
      </c>
      <c r="M7" s="10">
        <v>150</v>
      </c>
      <c r="N7" s="10">
        <v>146</v>
      </c>
    </row>
    <row r="8" spans="1:17" x14ac:dyDescent="0.25">
      <c r="A8" t="s">
        <v>235</v>
      </c>
      <c r="B8" t="s">
        <v>124</v>
      </c>
      <c r="C8">
        <v>9</v>
      </c>
      <c r="D8">
        <v>4</v>
      </c>
      <c r="E8" s="8">
        <v>150</v>
      </c>
      <c r="F8" s="8">
        <v>150</v>
      </c>
      <c r="I8" s="10" t="s">
        <v>259</v>
      </c>
      <c r="J8" s="10">
        <v>140</v>
      </c>
      <c r="K8" s="10">
        <v>134</v>
      </c>
      <c r="L8" s="10" t="s">
        <v>259</v>
      </c>
      <c r="M8" s="10">
        <v>147</v>
      </c>
      <c r="N8" s="10">
        <v>143</v>
      </c>
    </row>
    <row r="9" spans="1:17" x14ac:dyDescent="0.25">
      <c r="B9" t="s">
        <v>125</v>
      </c>
      <c r="E9" s="7"/>
      <c r="F9" s="7"/>
    </row>
    <row r="10" spans="1:17" x14ac:dyDescent="0.25">
      <c r="B10" t="s">
        <v>126</v>
      </c>
      <c r="E10" s="7"/>
      <c r="F10" s="7"/>
    </row>
    <row r="11" spans="1:17" x14ac:dyDescent="0.25">
      <c r="A11" t="s">
        <v>235</v>
      </c>
      <c r="B11" t="s">
        <v>100</v>
      </c>
      <c r="C11">
        <v>9</v>
      </c>
      <c r="D11">
        <v>1</v>
      </c>
      <c r="E11" s="8">
        <v>150</v>
      </c>
      <c r="F11" s="8">
        <v>150</v>
      </c>
    </row>
    <row r="12" spans="1:17" x14ac:dyDescent="0.25">
      <c r="B12" t="s">
        <v>101</v>
      </c>
      <c r="E12" s="7"/>
      <c r="F12" s="7"/>
    </row>
    <row r="13" spans="1:17" x14ac:dyDescent="0.25">
      <c r="B13" t="s">
        <v>102</v>
      </c>
      <c r="E13" s="7"/>
      <c r="F13" s="7"/>
    </row>
    <row r="14" spans="1:17" x14ac:dyDescent="0.25">
      <c r="E14">
        <f t="shared" ref="E14:F14" si="0">AVERAGE(E2:E11)</f>
        <v>149</v>
      </c>
      <c r="F14">
        <f t="shared" si="0"/>
        <v>148</v>
      </c>
    </row>
    <row r="15" spans="1:17" x14ac:dyDescent="0.25">
      <c r="A15" t="s">
        <v>226</v>
      </c>
      <c r="B15" t="s">
        <v>112</v>
      </c>
      <c r="C15">
        <v>10</v>
      </c>
      <c r="D15">
        <v>4</v>
      </c>
      <c r="E15" s="8">
        <v>150</v>
      </c>
      <c r="F15" s="8">
        <v>150</v>
      </c>
      <c r="H15" s="7"/>
      <c r="I15" s="7"/>
      <c r="J15" s="7"/>
      <c r="K15" s="7"/>
    </row>
    <row r="16" spans="1:17" x14ac:dyDescent="0.25">
      <c r="B16" t="s">
        <v>113</v>
      </c>
      <c r="E16" s="7"/>
      <c r="F16" s="7"/>
    </row>
    <row r="17" spans="1:6" x14ac:dyDescent="0.25">
      <c r="B17" t="s">
        <v>114</v>
      </c>
      <c r="E17" s="7"/>
      <c r="F17" s="7"/>
    </row>
    <row r="18" spans="1:6" x14ac:dyDescent="0.25">
      <c r="A18" t="s">
        <v>226</v>
      </c>
      <c r="B18" t="s">
        <v>88</v>
      </c>
      <c r="C18">
        <v>10</v>
      </c>
      <c r="D18">
        <v>3</v>
      </c>
      <c r="E18" s="8">
        <v>150</v>
      </c>
      <c r="F18" s="8">
        <v>150</v>
      </c>
    </row>
    <row r="19" spans="1:6" x14ac:dyDescent="0.25">
      <c r="B19" t="s">
        <v>89</v>
      </c>
      <c r="E19" s="7"/>
      <c r="F19" s="7"/>
    </row>
    <row r="20" spans="1:6" x14ac:dyDescent="0.25">
      <c r="B20" t="s">
        <v>90</v>
      </c>
      <c r="E20" s="7"/>
      <c r="F20" s="7"/>
    </row>
    <row r="21" spans="1:6" x14ac:dyDescent="0.25">
      <c r="A21" t="s">
        <v>226</v>
      </c>
      <c r="B21" t="s">
        <v>68</v>
      </c>
      <c r="C21">
        <v>10</v>
      </c>
      <c r="D21">
        <v>1</v>
      </c>
      <c r="E21" s="8">
        <v>150</v>
      </c>
      <c r="F21" s="8">
        <v>148</v>
      </c>
    </row>
    <row r="22" spans="1:6" x14ac:dyDescent="0.25">
      <c r="B22" t="s">
        <v>69</v>
      </c>
      <c r="E22" s="7"/>
      <c r="F22" s="7"/>
    </row>
    <row r="23" spans="1:6" x14ac:dyDescent="0.25">
      <c r="B23" t="s">
        <v>70</v>
      </c>
      <c r="E23" s="7"/>
      <c r="F23" s="7"/>
    </row>
    <row r="24" spans="1:6" x14ac:dyDescent="0.25">
      <c r="A24" t="s">
        <v>226</v>
      </c>
      <c r="B24" t="s">
        <v>96</v>
      </c>
      <c r="C24">
        <v>10</v>
      </c>
      <c r="D24">
        <v>2</v>
      </c>
      <c r="E24" s="8">
        <v>146</v>
      </c>
      <c r="F24" s="8">
        <v>146</v>
      </c>
    </row>
    <row r="25" spans="1:6" x14ac:dyDescent="0.25">
      <c r="B25" t="s">
        <v>97</v>
      </c>
      <c r="E25" s="7"/>
      <c r="F25" s="7"/>
    </row>
    <row r="26" spans="1:6" x14ac:dyDescent="0.25">
      <c r="B26" t="s">
        <v>98</v>
      </c>
      <c r="E26" s="7"/>
      <c r="F26" s="7"/>
    </row>
    <row r="27" spans="1:6" x14ac:dyDescent="0.25">
      <c r="E27">
        <f t="shared" ref="E27:F27" si="1">AVERAGE(E15:E24)</f>
        <v>149</v>
      </c>
      <c r="F27" s="14">
        <f t="shared" si="1"/>
        <v>148.5</v>
      </c>
    </row>
    <row r="28" spans="1:6" x14ac:dyDescent="0.25">
      <c r="A28" t="s">
        <v>225</v>
      </c>
      <c r="B28" t="s">
        <v>64</v>
      </c>
      <c r="C28">
        <v>11</v>
      </c>
      <c r="D28">
        <v>1</v>
      </c>
      <c r="E28" s="8">
        <v>147</v>
      </c>
      <c r="F28" s="8">
        <v>146</v>
      </c>
    </row>
    <row r="29" spans="1:6" x14ac:dyDescent="0.25">
      <c r="B29" t="s">
        <v>65</v>
      </c>
      <c r="E29" s="7"/>
      <c r="F29" s="7"/>
    </row>
    <row r="30" spans="1:6" x14ac:dyDescent="0.25">
      <c r="B30" t="s">
        <v>66</v>
      </c>
      <c r="E30" s="7"/>
      <c r="F30" s="7"/>
    </row>
    <row r="31" spans="1:6" x14ac:dyDescent="0.25">
      <c r="A31" t="s">
        <v>225</v>
      </c>
      <c r="B31" t="s">
        <v>72</v>
      </c>
      <c r="C31">
        <v>11</v>
      </c>
      <c r="D31">
        <v>3</v>
      </c>
      <c r="E31" s="8">
        <v>150</v>
      </c>
      <c r="F31" s="8">
        <v>150</v>
      </c>
    </row>
    <row r="32" spans="1:6" x14ac:dyDescent="0.25">
      <c r="B32" t="s">
        <v>73</v>
      </c>
      <c r="E32" s="7"/>
      <c r="F32" s="7"/>
    </row>
    <row r="33" spans="1:8" x14ac:dyDescent="0.25">
      <c r="B33" t="s">
        <v>74</v>
      </c>
      <c r="E33" s="7"/>
      <c r="F33" s="7"/>
    </row>
    <row r="34" spans="1:8" x14ac:dyDescent="0.25">
      <c r="A34" t="s">
        <v>225</v>
      </c>
      <c r="B34" t="s">
        <v>76</v>
      </c>
      <c r="C34">
        <v>11</v>
      </c>
      <c r="D34">
        <v>2</v>
      </c>
      <c r="E34" s="7">
        <f>30+30+30+25+28</f>
        <v>143</v>
      </c>
      <c r="F34" s="7">
        <v>143</v>
      </c>
    </row>
    <row r="35" spans="1:8" x14ac:dyDescent="0.25">
      <c r="B35" t="s">
        <v>77</v>
      </c>
      <c r="E35" s="7"/>
      <c r="F35" s="7"/>
    </row>
    <row r="36" spans="1:8" x14ac:dyDescent="0.25">
      <c r="B36" t="s">
        <v>78</v>
      </c>
      <c r="E36" s="7"/>
      <c r="F36" s="7"/>
    </row>
    <row r="37" spans="1:8" x14ac:dyDescent="0.25">
      <c r="A37" t="s">
        <v>225</v>
      </c>
      <c r="B37" t="s">
        <v>116</v>
      </c>
      <c r="C37">
        <v>11</v>
      </c>
      <c r="D37">
        <v>4</v>
      </c>
      <c r="E37" s="8">
        <v>150</v>
      </c>
      <c r="F37" s="8">
        <v>150</v>
      </c>
    </row>
    <row r="38" spans="1:8" x14ac:dyDescent="0.25">
      <c r="B38" t="s">
        <v>117</v>
      </c>
      <c r="E38" s="7"/>
      <c r="F38" s="7"/>
    </row>
    <row r="39" spans="1:8" x14ac:dyDescent="0.25">
      <c r="B39" t="s">
        <v>118</v>
      </c>
      <c r="E39" s="7"/>
      <c r="F39" s="7"/>
      <c r="H39" s="7"/>
    </row>
    <row r="40" spans="1:8" x14ac:dyDescent="0.25">
      <c r="E40" s="14">
        <f t="shared" ref="E40:F40" si="2">AVERAGE(E28:E37)</f>
        <v>147.5</v>
      </c>
      <c r="F40" s="14">
        <f t="shared" si="2"/>
        <v>147.25</v>
      </c>
    </row>
    <row r="41" spans="1:8" x14ac:dyDescent="0.25">
      <c r="A41" t="s">
        <v>227</v>
      </c>
      <c r="B41" t="s">
        <v>80</v>
      </c>
      <c r="C41">
        <v>12</v>
      </c>
      <c r="D41">
        <v>3</v>
      </c>
      <c r="E41" s="8">
        <v>149</v>
      </c>
      <c r="F41" s="8">
        <v>148</v>
      </c>
    </row>
    <row r="42" spans="1:8" x14ac:dyDescent="0.25">
      <c r="B42" t="s">
        <v>81</v>
      </c>
      <c r="E42" s="7"/>
      <c r="F42" s="7"/>
    </row>
    <row r="43" spans="1:8" x14ac:dyDescent="0.25">
      <c r="B43" t="s">
        <v>82</v>
      </c>
      <c r="E43" s="7"/>
      <c r="F43" s="7"/>
    </row>
    <row r="44" spans="1:8" x14ac:dyDescent="0.25">
      <c r="A44" t="s">
        <v>227</v>
      </c>
      <c r="B44" t="s">
        <v>104</v>
      </c>
      <c r="C44">
        <v>12</v>
      </c>
      <c r="D44">
        <v>2</v>
      </c>
      <c r="E44" s="8">
        <v>150</v>
      </c>
      <c r="F44" s="8">
        <v>150</v>
      </c>
    </row>
    <row r="45" spans="1:8" x14ac:dyDescent="0.25">
      <c r="B45" t="s">
        <v>105</v>
      </c>
      <c r="E45" s="7"/>
      <c r="F45" s="7"/>
    </row>
    <row r="46" spans="1:8" x14ac:dyDescent="0.25">
      <c r="B46" t="s">
        <v>106</v>
      </c>
      <c r="E46" s="7"/>
      <c r="F46" s="7"/>
    </row>
    <row r="47" spans="1:8" x14ac:dyDescent="0.25">
      <c r="A47" t="s">
        <v>227</v>
      </c>
      <c r="B47" t="s">
        <v>108</v>
      </c>
      <c r="C47">
        <v>12</v>
      </c>
      <c r="D47">
        <v>4</v>
      </c>
      <c r="E47" s="8">
        <v>150</v>
      </c>
      <c r="F47" s="8">
        <v>150</v>
      </c>
    </row>
    <row r="48" spans="1:8" x14ac:dyDescent="0.25">
      <c r="B48" t="s">
        <v>109</v>
      </c>
      <c r="E48" s="7"/>
      <c r="F48" s="7"/>
    </row>
    <row r="49" spans="1:6" x14ac:dyDescent="0.25">
      <c r="B49" t="s">
        <v>110</v>
      </c>
      <c r="E49" s="7"/>
      <c r="F49" s="7"/>
    </row>
    <row r="50" spans="1:6" x14ac:dyDescent="0.25">
      <c r="A50" t="s">
        <v>227</v>
      </c>
      <c r="B50" t="s">
        <v>120</v>
      </c>
      <c r="C50">
        <v>12</v>
      </c>
      <c r="D50">
        <v>1</v>
      </c>
      <c r="E50" s="8">
        <v>150</v>
      </c>
      <c r="F50" s="8">
        <v>150</v>
      </c>
    </row>
    <row r="51" spans="1:6" x14ac:dyDescent="0.25">
      <c r="B51" t="s">
        <v>121</v>
      </c>
      <c r="E51" s="7"/>
      <c r="F51" s="7"/>
    </row>
    <row r="52" spans="1:6" x14ac:dyDescent="0.25">
      <c r="B52" t="s">
        <v>122</v>
      </c>
      <c r="E52" s="7"/>
      <c r="F52" s="7"/>
    </row>
    <row r="53" spans="1:6" x14ac:dyDescent="0.25">
      <c r="E53" s="14">
        <f t="shared" ref="E53:F53" si="3">AVERAGE(E41:E50)</f>
        <v>149.75</v>
      </c>
      <c r="F53" s="14">
        <f t="shared" si="3"/>
        <v>149.5</v>
      </c>
    </row>
    <row r="54" spans="1:6" x14ac:dyDescent="0.25">
      <c r="A54" t="s">
        <v>234</v>
      </c>
      <c r="B54" t="s">
        <v>132</v>
      </c>
      <c r="C54">
        <v>13</v>
      </c>
      <c r="D54">
        <v>4</v>
      </c>
      <c r="E54" s="8">
        <v>145</v>
      </c>
      <c r="F54" s="8">
        <v>140</v>
      </c>
    </row>
    <row r="55" spans="1:6" x14ac:dyDescent="0.25">
      <c r="B55" t="s">
        <v>133</v>
      </c>
      <c r="E55" s="7"/>
      <c r="F55" s="7"/>
    </row>
    <row r="56" spans="1:6" x14ac:dyDescent="0.25">
      <c r="B56" t="s">
        <v>134</v>
      </c>
      <c r="E56" s="7"/>
      <c r="F56" s="7"/>
    </row>
    <row r="57" spans="1:6" x14ac:dyDescent="0.25">
      <c r="A57" t="s">
        <v>234</v>
      </c>
      <c r="B57" t="s">
        <v>136</v>
      </c>
      <c r="C57">
        <v>13</v>
      </c>
      <c r="D57">
        <v>1</v>
      </c>
      <c r="E57" s="8">
        <v>150</v>
      </c>
      <c r="F57" s="8">
        <v>146</v>
      </c>
    </row>
    <row r="58" spans="1:6" x14ac:dyDescent="0.25">
      <c r="B58" t="s">
        <v>137</v>
      </c>
    </row>
    <row r="59" spans="1:6" x14ac:dyDescent="0.25">
      <c r="B59" t="s">
        <v>138</v>
      </c>
    </row>
    <row r="60" spans="1:6" x14ac:dyDescent="0.25">
      <c r="A60" t="s">
        <v>234</v>
      </c>
      <c r="B60" t="s">
        <v>144</v>
      </c>
      <c r="C60">
        <v>13</v>
      </c>
      <c r="D60">
        <v>2</v>
      </c>
      <c r="E60" s="8">
        <v>141</v>
      </c>
      <c r="F60" s="8">
        <v>139</v>
      </c>
    </row>
    <row r="61" spans="1:6" x14ac:dyDescent="0.25">
      <c r="B61" t="s">
        <v>145</v>
      </c>
    </row>
    <row r="62" spans="1:6" x14ac:dyDescent="0.25">
      <c r="B62" t="s">
        <v>146</v>
      </c>
    </row>
    <row r="63" spans="1:6" x14ac:dyDescent="0.25">
      <c r="A63" t="s">
        <v>234</v>
      </c>
      <c r="B63" t="s">
        <v>156</v>
      </c>
      <c r="C63">
        <v>13</v>
      </c>
      <c r="D63">
        <v>3</v>
      </c>
      <c r="E63" s="8">
        <v>150</v>
      </c>
      <c r="F63" s="8">
        <v>140</v>
      </c>
    </row>
    <row r="64" spans="1:6" x14ac:dyDescent="0.25">
      <c r="B64" t="s">
        <v>157</v>
      </c>
    </row>
    <row r="65" spans="1:6" x14ac:dyDescent="0.25">
      <c r="B65" t="s">
        <v>159</v>
      </c>
    </row>
    <row r="66" spans="1:6" x14ac:dyDescent="0.25">
      <c r="E66" s="14">
        <f t="shared" ref="E66:F66" si="4">AVERAGE(E54:E63)</f>
        <v>146.5</v>
      </c>
      <c r="F66" s="14">
        <f t="shared" si="4"/>
        <v>141.25</v>
      </c>
    </row>
    <row r="67" spans="1:6" x14ac:dyDescent="0.25">
      <c r="A67" t="s">
        <v>233</v>
      </c>
      <c r="B67" t="s">
        <v>140</v>
      </c>
      <c r="C67">
        <v>14</v>
      </c>
      <c r="D67">
        <v>2</v>
      </c>
      <c r="E67" s="8">
        <v>144</v>
      </c>
      <c r="F67" s="8">
        <v>140</v>
      </c>
    </row>
    <row r="68" spans="1:6" x14ac:dyDescent="0.25">
      <c r="B68" t="s">
        <v>141</v>
      </c>
    </row>
    <row r="69" spans="1:6" x14ac:dyDescent="0.25">
      <c r="B69" t="s">
        <v>142</v>
      </c>
    </row>
    <row r="70" spans="1:6" x14ac:dyDescent="0.25">
      <c r="A70" t="s">
        <v>233</v>
      </c>
      <c r="B70" t="s">
        <v>148</v>
      </c>
      <c r="C70">
        <v>14</v>
      </c>
      <c r="D70">
        <v>3</v>
      </c>
      <c r="E70" s="8">
        <v>147</v>
      </c>
      <c r="F70" s="8">
        <v>145</v>
      </c>
    </row>
    <row r="71" spans="1:6" x14ac:dyDescent="0.25">
      <c r="B71" t="s">
        <v>149</v>
      </c>
    </row>
    <row r="72" spans="1:6" x14ac:dyDescent="0.25">
      <c r="B72" t="s">
        <v>150</v>
      </c>
    </row>
    <row r="73" spans="1:6" x14ac:dyDescent="0.25">
      <c r="A73" t="s">
        <v>233</v>
      </c>
      <c r="B73" t="s">
        <v>152</v>
      </c>
      <c r="C73">
        <v>14</v>
      </c>
      <c r="D73">
        <v>4</v>
      </c>
      <c r="E73" s="8">
        <v>129</v>
      </c>
      <c r="F73" s="8">
        <v>120</v>
      </c>
    </row>
    <row r="74" spans="1:6" x14ac:dyDescent="0.25">
      <c r="B74" t="s">
        <v>153</v>
      </c>
    </row>
    <row r="75" spans="1:6" x14ac:dyDescent="0.25">
      <c r="B75" t="s">
        <v>154</v>
      </c>
    </row>
    <row r="76" spans="1:6" x14ac:dyDescent="0.25">
      <c r="A76" t="s">
        <v>233</v>
      </c>
      <c r="B76" t="s">
        <v>129</v>
      </c>
      <c r="C76">
        <v>14</v>
      </c>
      <c r="D76">
        <v>1</v>
      </c>
      <c r="E76" s="8">
        <v>140</v>
      </c>
      <c r="F76" s="8">
        <v>131</v>
      </c>
    </row>
    <row r="77" spans="1:6" x14ac:dyDescent="0.25">
      <c r="B77" t="s">
        <v>128</v>
      </c>
      <c r="E77" s="7"/>
      <c r="F77" s="7"/>
    </row>
    <row r="78" spans="1:6" x14ac:dyDescent="0.25">
      <c r="B78" t="s">
        <v>130</v>
      </c>
      <c r="E78" s="7"/>
      <c r="F78" s="7"/>
    </row>
    <row r="79" spans="1:6" x14ac:dyDescent="0.25">
      <c r="E79">
        <f t="shared" ref="E79:F79" si="5">AVERAGE(E67:E76)</f>
        <v>140</v>
      </c>
      <c r="F79">
        <f t="shared" si="5"/>
        <v>134</v>
      </c>
    </row>
    <row r="80" spans="1:6" x14ac:dyDescent="0.25">
      <c r="A80" s="7" t="s">
        <v>228</v>
      </c>
      <c r="B80" s="7" t="s">
        <v>4</v>
      </c>
      <c r="C80" s="7">
        <v>15</v>
      </c>
      <c r="D80" s="7">
        <v>2</v>
      </c>
      <c r="E80" s="8">
        <v>150</v>
      </c>
      <c r="F80" s="8">
        <v>150</v>
      </c>
    </row>
    <row r="81" spans="1:6" x14ac:dyDescent="0.25">
      <c r="A81" s="7"/>
      <c r="B81" s="7" t="s">
        <v>5</v>
      </c>
      <c r="C81" s="7"/>
      <c r="D81" s="7"/>
    </row>
    <row r="82" spans="1:6" x14ac:dyDescent="0.25">
      <c r="A82" s="7"/>
      <c r="B82" s="7" t="s">
        <v>6</v>
      </c>
      <c r="C82" s="7"/>
      <c r="D82" s="7"/>
    </row>
    <row r="83" spans="1:6" x14ac:dyDescent="0.25">
      <c r="A83" s="7" t="s">
        <v>228</v>
      </c>
      <c r="B83" s="7" t="s">
        <v>12</v>
      </c>
      <c r="C83" s="7">
        <v>15</v>
      </c>
      <c r="D83" s="7">
        <v>3</v>
      </c>
      <c r="E83" s="8">
        <v>150</v>
      </c>
      <c r="F83" s="8">
        <v>148</v>
      </c>
    </row>
    <row r="84" spans="1:6" x14ac:dyDescent="0.25">
      <c r="A84" s="7"/>
      <c r="B84" s="7" t="s">
        <v>13</v>
      </c>
      <c r="C84" s="7"/>
      <c r="D84" s="7"/>
    </row>
    <row r="85" spans="1:6" x14ac:dyDescent="0.25">
      <c r="A85" s="7"/>
      <c r="B85" s="7" t="s">
        <v>14</v>
      </c>
      <c r="C85" s="7"/>
      <c r="D85" s="7"/>
    </row>
    <row r="86" spans="1:6" x14ac:dyDescent="0.25">
      <c r="A86" s="7" t="s">
        <v>228</v>
      </c>
      <c r="B86" s="7" t="s">
        <v>36</v>
      </c>
      <c r="C86" s="7">
        <v>15</v>
      </c>
      <c r="D86" s="7">
        <v>1</v>
      </c>
      <c r="E86" s="8">
        <v>150</v>
      </c>
      <c r="F86" s="8">
        <v>150</v>
      </c>
    </row>
    <row r="87" spans="1:6" x14ac:dyDescent="0.25">
      <c r="A87" s="7"/>
      <c r="B87" s="7" t="s">
        <v>37</v>
      </c>
      <c r="C87" s="7"/>
      <c r="D87" s="7"/>
    </row>
    <row r="88" spans="1:6" x14ac:dyDescent="0.25">
      <c r="A88" s="7"/>
      <c r="B88" s="7" t="s">
        <v>38</v>
      </c>
      <c r="C88" s="7"/>
      <c r="D88" s="7"/>
    </row>
    <row r="89" spans="1:6" x14ac:dyDescent="0.25">
      <c r="A89" t="s">
        <v>228</v>
      </c>
      <c r="B89" t="s">
        <v>52</v>
      </c>
      <c r="C89">
        <v>15</v>
      </c>
      <c r="D89">
        <v>4</v>
      </c>
      <c r="E89" s="8">
        <v>148</v>
      </c>
      <c r="F89" s="8">
        <v>148</v>
      </c>
    </row>
    <row r="90" spans="1:6" x14ac:dyDescent="0.25">
      <c r="B90" t="s">
        <v>53</v>
      </c>
      <c r="C90" s="5"/>
    </row>
    <row r="91" spans="1:6" x14ac:dyDescent="0.25">
      <c r="B91" t="s">
        <v>54</v>
      </c>
    </row>
    <row r="92" spans="1:6" x14ac:dyDescent="0.25">
      <c r="E92" s="14">
        <f t="shared" ref="E92:F92" si="6">AVERAGE(E80:E89)</f>
        <v>149.5</v>
      </c>
      <c r="F92" s="14">
        <f t="shared" si="6"/>
        <v>149</v>
      </c>
    </row>
    <row r="93" spans="1:6" x14ac:dyDescent="0.25">
      <c r="A93" s="7" t="s">
        <v>229</v>
      </c>
      <c r="B93" s="7" t="s">
        <v>0</v>
      </c>
      <c r="C93" s="7">
        <v>16</v>
      </c>
      <c r="D93" s="7">
        <v>3</v>
      </c>
      <c r="E93" s="8">
        <v>150</v>
      </c>
      <c r="F93" s="8">
        <v>148</v>
      </c>
    </row>
    <row r="94" spans="1:6" x14ac:dyDescent="0.25">
      <c r="A94" s="7"/>
      <c r="B94" s="7" t="s">
        <v>1</v>
      </c>
      <c r="C94" s="7"/>
      <c r="D94" s="7"/>
    </row>
    <row r="95" spans="1:6" x14ac:dyDescent="0.25">
      <c r="A95" s="7"/>
      <c r="B95" s="7" t="s">
        <v>2</v>
      </c>
      <c r="C95" s="7"/>
      <c r="D95" s="7"/>
    </row>
    <row r="96" spans="1:6" x14ac:dyDescent="0.25">
      <c r="A96" s="7" t="s">
        <v>229</v>
      </c>
      <c r="B96" s="7" t="s">
        <v>8</v>
      </c>
      <c r="C96" s="7">
        <v>16</v>
      </c>
      <c r="D96" s="7">
        <v>4</v>
      </c>
      <c r="E96" s="8">
        <v>150</v>
      </c>
      <c r="F96" s="8">
        <v>150</v>
      </c>
    </row>
    <row r="97" spans="1:6" x14ac:dyDescent="0.25">
      <c r="A97" s="7"/>
      <c r="B97" s="7" t="s">
        <v>9</v>
      </c>
      <c r="C97" s="7"/>
      <c r="D97" s="7"/>
    </row>
    <row r="98" spans="1:6" x14ac:dyDescent="0.25">
      <c r="A98" s="7"/>
      <c r="B98" s="7" t="s">
        <v>10</v>
      </c>
      <c r="C98" s="7"/>
      <c r="D98" s="7"/>
    </row>
    <row r="99" spans="1:6" x14ac:dyDescent="0.25">
      <c r="A99" s="7" t="s">
        <v>229</v>
      </c>
      <c r="B99" s="7" t="s">
        <v>20</v>
      </c>
      <c r="C99" s="7">
        <v>16</v>
      </c>
      <c r="D99" s="7">
        <v>1</v>
      </c>
      <c r="E99" s="8">
        <v>150</v>
      </c>
      <c r="F99" s="8">
        <v>150</v>
      </c>
    </row>
    <row r="100" spans="1:6" x14ac:dyDescent="0.25">
      <c r="A100" s="7"/>
      <c r="B100" s="7" t="s">
        <v>21</v>
      </c>
      <c r="C100" s="7"/>
      <c r="D100" s="7"/>
    </row>
    <row r="101" spans="1:6" x14ac:dyDescent="0.25">
      <c r="A101" s="7"/>
      <c r="B101" s="7" t="s">
        <v>22</v>
      </c>
      <c r="C101" s="7"/>
      <c r="D101" s="7"/>
    </row>
    <row r="102" spans="1:6" x14ac:dyDescent="0.25">
      <c r="A102" s="7" t="s">
        <v>229</v>
      </c>
      <c r="B102" s="7" t="s">
        <v>28</v>
      </c>
      <c r="C102" s="7">
        <v>16</v>
      </c>
      <c r="D102" s="7">
        <v>2</v>
      </c>
      <c r="E102" s="8">
        <v>150</v>
      </c>
      <c r="F102" s="8">
        <v>149</v>
      </c>
    </row>
    <row r="103" spans="1:6" x14ac:dyDescent="0.25">
      <c r="A103" s="7"/>
      <c r="B103" s="7" t="s">
        <v>33</v>
      </c>
      <c r="C103" s="7"/>
      <c r="D103" s="7"/>
    </row>
    <row r="104" spans="1:6" x14ac:dyDescent="0.25">
      <c r="A104" s="7"/>
      <c r="B104" s="7" t="s">
        <v>34</v>
      </c>
      <c r="C104" s="7"/>
      <c r="D104" s="7"/>
    </row>
    <row r="105" spans="1:6" x14ac:dyDescent="0.25">
      <c r="A105" s="7"/>
      <c r="B105" s="7"/>
      <c r="C105" s="7"/>
      <c r="D105" s="7"/>
      <c r="E105" s="14">
        <f t="shared" ref="E105:F105" si="7">AVERAGE(E93:E102)</f>
        <v>150</v>
      </c>
      <c r="F105" s="14">
        <f t="shared" si="7"/>
        <v>149.25</v>
      </c>
    </row>
    <row r="106" spans="1:6" x14ac:dyDescent="0.25">
      <c r="A106" s="7" t="s">
        <v>230</v>
      </c>
      <c r="B106" s="7" t="s">
        <v>30</v>
      </c>
      <c r="C106" s="7">
        <v>17</v>
      </c>
      <c r="D106" s="7">
        <v>3</v>
      </c>
      <c r="E106" s="8">
        <v>150</v>
      </c>
      <c r="F106" s="8">
        <v>150</v>
      </c>
    </row>
    <row r="107" spans="1:6" x14ac:dyDescent="0.25">
      <c r="A107" s="7"/>
      <c r="B107" s="7" t="s">
        <v>31</v>
      </c>
      <c r="C107" s="7"/>
      <c r="D107" s="7"/>
    </row>
    <row r="108" spans="1:6" x14ac:dyDescent="0.25">
      <c r="A108" s="7"/>
      <c r="B108" s="7" t="s">
        <v>32</v>
      </c>
      <c r="C108" s="7"/>
      <c r="D108" s="7"/>
    </row>
    <row r="109" spans="1:6" x14ac:dyDescent="0.25">
      <c r="A109" s="7" t="s">
        <v>230</v>
      </c>
      <c r="B109" s="7" t="s">
        <v>40</v>
      </c>
      <c r="C109" s="7">
        <v>17</v>
      </c>
      <c r="D109" s="7">
        <v>4</v>
      </c>
      <c r="E109" s="8">
        <v>149</v>
      </c>
      <c r="F109" s="8">
        <v>149</v>
      </c>
    </row>
    <row r="110" spans="1:6" x14ac:dyDescent="0.25">
      <c r="A110" s="7"/>
      <c r="B110" s="7" t="s">
        <v>41</v>
      </c>
      <c r="C110" s="7"/>
      <c r="D110" s="7"/>
      <c r="E110" s="7"/>
      <c r="F110" s="7"/>
    </row>
    <row r="111" spans="1:6" x14ac:dyDescent="0.25">
      <c r="A111" s="7"/>
      <c r="B111" s="7" t="s">
        <v>42</v>
      </c>
      <c r="C111" s="7"/>
      <c r="D111" s="7"/>
      <c r="E111" s="7"/>
      <c r="F111" s="7"/>
    </row>
    <row r="112" spans="1:6" x14ac:dyDescent="0.25">
      <c r="A112" s="7" t="s">
        <v>230</v>
      </c>
      <c r="B112" s="7" t="s">
        <v>44</v>
      </c>
      <c r="C112" s="7">
        <v>17</v>
      </c>
      <c r="D112" s="7">
        <v>1</v>
      </c>
      <c r="E112" s="8">
        <v>150</v>
      </c>
      <c r="F112" s="8">
        <v>150</v>
      </c>
    </row>
    <row r="113" spans="1:6" x14ac:dyDescent="0.25">
      <c r="A113" s="7"/>
      <c r="B113" s="7" t="s">
        <v>45</v>
      </c>
      <c r="C113" s="7"/>
      <c r="D113" s="7"/>
      <c r="E113" s="7"/>
      <c r="F113" s="7"/>
    </row>
    <row r="114" spans="1:6" x14ac:dyDescent="0.25">
      <c r="A114" s="7"/>
      <c r="B114" s="7" t="s">
        <v>46</v>
      </c>
      <c r="C114" s="7"/>
      <c r="D114" s="7"/>
    </row>
    <row r="115" spans="1:6" x14ac:dyDescent="0.25">
      <c r="A115" t="s">
        <v>230</v>
      </c>
      <c r="B115" t="s">
        <v>48</v>
      </c>
      <c r="C115">
        <v>17</v>
      </c>
      <c r="D115">
        <v>2</v>
      </c>
      <c r="E115" s="8">
        <v>150</v>
      </c>
      <c r="F115" s="8">
        <v>150</v>
      </c>
    </row>
    <row r="116" spans="1:6" x14ac:dyDescent="0.25">
      <c r="B116" t="s">
        <v>49</v>
      </c>
    </row>
    <row r="117" spans="1:6" x14ac:dyDescent="0.25">
      <c r="B117" t="s">
        <v>50</v>
      </c>
    </row>
    <row r="118" spans="1:6" x14ac:dyDescent="0.25">
      <c r="E118" s="14">
        <f t="shared" ref="E118:F118" si="8">AVERAGE(E106:E115)</f>
        <v>149.75</v>
      </c>
      <c r="F118" s="14">
        <f t="shared" si="8"/>
        <v>149.75</v>
      </c>
    </row>
    <row r="119" spans="1:6" x14ac:dyDescent="0.25">
      <c r="A119" t="s">
        <v>192</v>
      </c>
      <c r="B119" t="s">
        <v>56</v>
      </c>
      <c r="C119">
        <v>18</v>
      </c>
      <c r="D119">
        <v>1</v>
      </c>
      <c r="E119" s="8">
        <v>150</v>
      </c>
      <c r="F119" s="8">
        <v>150</v>
      </c>
    </row>
    <row r="120" spans="1:6" x14ac:dyDescent="0.25">
      <c r="B120" t="s">
        <v>57</v>
      </c>
    </row>
    <row r="121" spans="1:6" x14ac:dyDescent="0.25">
      <c r="B121" t="s">
        <v>58</v>
      </c>
    </row>
    <row r="122" spans="1:6" x14ac:dyDescent="0.25">
      <c r="A122" t="s">
        <v>192</v>
      </c>
      <c r="B122" t="s">
        <v>60</v>
      </c>
      <c r="C122">
        <v>18</v>
      </c>
      <c r="D122">
        <v>3</v>
      </c>
      <c r="E122" s="8">
        <v>150</v>
      </c>
      <c r="F122" s="8">
        <v>149</v>
      </c>
    </row>
    <row r="123" spans="1:6" x14ac:dyDescent="0.25">
      <c r="B123" t="s">
        <v>61</v>
      </c>
    </row>
    <row r="124" spans="1:6" x14ac:dyDescent="0.25">
      <c r="B124" t="s">
        <v>62</v>
      </c>
    </row>
    <row r="125" spans="1:6" x14ac:dyDescent="0.25">
      <c r="A125" s="7" t="s">
        <v>192</v>
      </c>
      <c r="B125" s="7" t="s">
        <v>16</v>
      </c>
      <c r="C125" s="7">
        <v>18</v>
      </c>
      <c r="D125" s="7">
        <v>4</v>
      </c>
      <c r="E125" s="8">
        <v>150</v>
      </c>
      <c r="F125" s="8">
        <v>150</v>
      </c>
    </row>
    <row r="126" spans="1:6" x14ac:dyDescent="0.25">
      <c r="A126" s="7"/>
      <c r="B126" s="7" t="s">
        <v>17</v>
      </c>
      <c r="C126" s="7"/>
      <c r="D126" s="7"/>
    </row>
    <row r="127" spans="1:6" x14ac:dyDescent="0.25">
      <c r="A127" s="7"/>
      <c r="B127" s="7" t="s">
        <v>18</v>
      </c>
      <c r="C127" s="7"/>
      <c r="D127" s="7"/>
    </row>
    <row r="128" spans="1:6" x14ac:dyDescent="0.25">
      <c r="A128" s="7" t="s">
        <v>192</v>
      </c>
      <c r="B128" s="7" t="s">
        <v>24</v>
      </c>
      <c r="C128" s="7">
        <v>18</v>
      </c>
      <c r="D128" s="7">
        <v>2</v>
      </c>
      <c r="E128" s="8">
        <v>150</v>
      </c>
      <c r="F128" s="8">
        <v>149</v>
      </c>
    </row>
    <row r="129" spans="1:6" x14ac:dyDescent="0.25">
      <c r="A129" s="7"/>
      <c r="B129" s="7" t="s">
        <v>25</v>
      </c>
      <c r="C129" s="7"/>
      <c r="D129" s="7"/>
    </row>
    <row r="130" spans="1:6" x14ac:dyDescent="0.25">
      <c r="A130" s="7"/>
      <c r="B130" s="7" t="s">
        <v>26</v>
      </c>
      <c r="C130" s="7"/>
      <c r="D130" s="7"/>
    </row>
    <row r="131" spans="1:6" x14ac:dyDescent="0.25">
      <c r="A131" s="7"/>
      <c r="B131" s="7"/>
      <c r="C131" s="7"/>
      <c r="D131" s="7"/>
      <c r="E131">
        <f t="shared" ref="E131:F131" si="9">AVERAGE(E119:E128)</f>
        <v>150</v>
      </c>
      <c r="F131" s="14">
        <f t="shared" si="9"/>
        <v>149.5</v>
      </c>
    </row>
    <row r="132" spans="1:6" x14ac:dyDescent="0.25">
      <c r="A132" t="s">
        <v>231</v>
      </c>
      <c r="B132" t="s">
        <v>180</v>
      </c>
      <c r="C132">
        <v>19</v>
      </c>
      <c r="D132">
        <v>1</v>
      </c>
      <c r="E132" s="8">
        <v>150</v>
      </c>
      <c r="F132" s="8">
        <v>148</v>
      </c>
    </row>
    <row r="133" spans="1:6" x14ac:dyDescent="0.25">
      <c r="B133" t="s">
        <v>185</v>
      </c>
    </row>
    <row r="134" spans="1:6" x14ac:dyDescent="0.25">
      <c r="B134" t="s">
        <v>186</v>
      </c>
    </row>
    <row r="135" spans="1:6" x14ac:dyDescent="0.25">
      <c r="A135" t="s">
        <v>231</v>
      </c>
      <c r="B135" t="s">
        <v>188</v>
      </c>
      <c r="C135">
        <v>19</v>
      </c>
      <c r="D135">
        <v>3</v>
      </c>
      <c r="E135" s="8">
        <v>150</v>
      </c>
      <c r="F135" s="8">
        <v>145</v>
      </c>
    </row>
    <row r="136" spans="1:6" x14ac:dyDescent="0.25">
      <c r="B136" t="s">
        <v>181</v>
      </c>
    </row>
    <row r="137" spans="1:6" x14ac:dyDescent="0.25">
      <c r="B137" t="s">
        <v>184</v>
      </c>
    </row>
    <row r="138" spans="1:6" x14ac:dyDescent="0.25">
      <c r="A138" t="s">
        <v>231</v>
      </c>
      <c r="B138" t="s">
        <v>189</v>
      </c>
      <c r="C138">
        <v>19</v>
      </c>
      <c r="D138">
        <v>2</v>
      </c>
      <c r="E138" s="8">
        <v>150</v>
      </c>
      <c r="F138" s="8">
        <v>147</v>
      </c>
    </row>
    <row r="139" spans="1:6" x14ac:dyDescent="0.25">
      <c r="B139" t="s">
        <v>190</v>
      </c>
    </row>
    <row r="140" spans="1:6" x14ac:dyDescent="0.25">
      <c r="B140" t="s">
        <v>182</v>
      </c>
    </row>
    <row r="141" spans="1:6" x14ac:dyDescent="0.25">
      <c r="A141" t="s">
        <v>231</v>
      </c>
      <c r="B141" t="s">
        <v>164</v>
      </c>
      <c r="C141">
        <v>19</v>
      </c>
      <c r="D141">
        <v>4</v>
      </c>
      <c r="E141" s="8">
        <v>150</v>
      </c>
      <c r="F141" s="8">
        <v>145</v>
      </c>
    </row>
    <row r="142" spans="1:6" x14ac:dyDescent="0.25">
      <c r="B142" t="s">
        <v>165</v>
      </c>
    </row>
    <row r="143" spans="1:6" x14ac:dyDescent="0.25">
      <c r="B143" t="s">
        <v>166</v>
      </c>
    </row>
    <row r="144" spans="1:6" x14ac:dyDescent="0.25">
      <c r="E144">
        <f t="shared" ref="E144:F144" si="10">AVERAGE(E132:E141)</f>
        <v>150</v>
      </c>
      <c r="F144" s="14">
        <f t="shared" si="10"/>
        <v>146.25</v>
      </c>
    </row>
    <row r="145" spans="1:6" x14ac:dyDescent="0.25">
      <c r="A145" t="s">
        <v>232</v>
      </c>
      <c r="B145" t="s">
        <v>160</v>
      </c>
      <c r="C145">
        <v>20</v>
      </c>
      <c r="D145">
        <v>1</v>
      </c>
      <c r="E145">
        <v>142</v>
      </c>
      <c r="F145">
        <v>140</v>
      </c>
    </row>
    <row r="146" spans="1:6" x14ac:dyDescent="0.25">
      <c r="B146" t="s">
        <v>161</v>
      </c>
    </row>
    <row r="147" spans="1:6" x14ac:dyDescent="0.25">
      <c r="B147" t="s">
        <v>162</v>
      </c>
    </row>
    <row r="148" spans="1:6" x14ac:dyDescent="0.25">
      <c r="A148" t="s">
        <v>232</v>
      </c>
      <c r="B148" t="s">
        <v>168</v>
      </c>
      <c r="C148">
        <v>20</v>
      </c>
      <c r="D148">
        <v>3</v>
      </c>
      <c r="E148" s="8">
        <v>150</v>
      </c>
      <c r="F148" s="8">
        <v>146</v>
      </c>
    </row>
    <row r="149" spans="1:6" x14ac:dyDescent="0.25">
      <c r="B149" t="s">
        <v>170</v>
      </c>
    </row>
    <row r="150" spans="1:6" x14ac:dyDescent="0.25">
      <c r="B150" t="s">
        <v>171</v>
      </c>
    </row>
    <row r="151" spans="1:6" x14ac:dyDescent="0.25">
      <c r="A151" t="s">
        <v>232</v>
      </c>
      <c r="B151" t="s">
        <v>173</v>
      </c>
      <c r="C151">
        <v>20</v>
      </c>
      <c r="D151">
        <v>4</v>
      </c>
      <c r="E151" s="8">
        <v>148</v>
      </c>
      <c r="F151" s="8">
        <v>140</v>
      </c>
    </row>
    <row r="152" spans="1:6" x14ac:dyDescent="0.25">
      <c r="B152" t="s">
        <v>169</v>
      </c>
    </row>
    <row r="153" spans="1:6" x14ac:dyDescent="0.25">
      <c r="B153" t="s">
        <v>174</v>
      </c>
    </row>
    <row r="154" spans="1:6" x14ac:dyDescent="0.25">
      <c r="A154" t="s">
        <v>232</v>
      </c>
      <c r="B154" t="s">
        <v>176</v>
      </c>
      <c r="C154">
        <v>20</v>
      </c>
      <c r="D154">
        <v>2</v>
      </c>
      <c r="E154" s="8">
        <v>148</v>
      </c>
      <c r="F154" s="8">
        <v>145</v>
      </c>
    </row>
    <row r="155" spans="1:6" x14ac:dyDescent="0.25">
      <c r="B155" t="s">
        <v>177</v>
      </c>
    </row>
    <row r="156" spans="1:6" x14ac:dyDescent="0.25">
      <c r="B156" t="s">
        <v>178</v>
      </c>
    </row>
    <row r="157" spans="1:6" x14ac:dyDescent="0.25">
      <c r="E157">
        <f t="shared" ref="E157:F157" si="11">AVERAGE(E145:E154)</f>
        <v>147</v>
      </c>
      <c r="F157" s="14">
        <f t="shared" si="11"/>
        <v>142.75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workbookViewId="0">
      <selection activeCell="C25" sqref="C25:E48"/>
    </sheetView>
  </sheetViews>
  <sheetFormatPr defaultRowHeight="15" x14ac:dyDescent="0.25"/>
  <sheetData>
    <row r="1" spans="1:9" x14ac:dyDescent="0.25">
      <c r="A1">
        <v>525.09999999999991</v>
      </c>
      <c r="C1" t="s">
        <v>238</v>
      </c>
      <c r="D1">
        <v>1</v>
      </c>
      <c r="E1">
        <v>1157</v>
      </c>
      <c r="F1" t="s">
        <v>238</v>
      </c>
      <c r="G1">
        <v>1</v>
      </c>
      <c r="H1" s="20">
        <f>I1/100</f>
        <v>5.2509999999999994</v>
      </c>
      <c r="I1">
        <v>525.09999999999991</v>
      </c>
    </row>
    <row r="2" spans="1:9" x14ac:dyDescent="0.25">
      <c r="A2">
        <v>357.6</v>
      </c>
      <c r="C2" t="s">
        <v>238</v>
      </c>
      <c r="D2">
        <v>2</v>
      </c>
      <c r="E2">
        <v>859</v>
      </c>
      <c r="F2" t="s">
        <v>238</v>
      </c>
      <c r="G2">
        <v>2</v>
      </c>
      <c r="H2" s="20">
        <f t="shared" ref="H2:H48" si="0">I2/100</f>
        <v>3.5760000000000001</v>
      </c>
      <c r="I2">
        <v>357.6</v>
      </c>
    </row>
    <row r="3" spans="1:9" x14ac:dyDescent="0.25">
      <c r="A3">
        <v>416.1</v>
      </c>
      <c r="C3" t="s">
        <v>238</v>
      </c>
      <c r="D3">
        <v>3</v>
      </c>
      <c r="E3">
        <v>889</v>
      </c>
      <c r="F3" t="s">
        <v>238</v>
      </c>
      <c r="G3">
        <v>3</v>
      </c>
      <c r="H3" s="20">
        <f t="shared" si="0"/>
        <v>4.1610000000000005</v>
      </c>
      <c r="I3">
        <v>416.1</v>
      </c>
    </row>
    <row r="4" spans="1:9" x14ac:dyDescent="0.25">
      <c r="A4">
        <v>492.40000000000003</v>
      </c>
      <c r="C4" t="s">
        <v>238</v>
      </c>
      <c r="D4">
        <v>4</v>
      </c>
      <c r="E4">
        <v>1190</v>
      </c>
      <c r="F4" t="s">
        <v>238</v>
      </c>
      <c r="G4">
        <v>4</v>
      </c>
      <c r="H4" s="20">
        <f t="shared" si="0"/>
        <v>4.9240000000000004</v>
      </c>
      <c r="I4">
        <v>492.40000000000003</v>
      </c>
    </row>
    <row r="5" spans="1:9" x14ac:dyDescent="0.25">
      <c r="A5">
        <v>256.5</v>
      </c>
      <c r="C5" t="s">
        <v>239</v>
      </c>
      <c r="D5">
        <v>1</v>
      </c>
      <c r="E5">
        <v>604</v>
      </c>
      <c r="F5" t="s">
        <v>239</v>
      </c>
      <c r="G5">
        <v>1</v>
      </c>
      <c r="H5" s="20">
        <f t="shared" si="0"/>
        <v>2.5649999999999999</v>
      </c>
      <c r="I5">
        <v>256.5</v>
      </c>
    </row>
    <row r="6" spans="1:9" x14ac:dyDescent="0.25">
      <c r="A6">
        <v>618.20000000000005</v>
      </c>
      <c r="C6" t="s">
        <v>239</v>
      </c>
      <c r="D6">
        <v>2</v>
      </c>
      <c r="E6">
        <v>1254</v>
      </c>
      <c r="F6" t="s">
        <v>239</v>
      </c>
      <c r="G6">
        <v>2</v>
      </c>
      <c r="H6" s="20">
        <f t="shared" si="0"/>
        <v>6.1820000000000004</v>
      </c>
      <c r="I6">
        <v>618.20000000000005</v>
      </c>
    </row>
    <row r="7" spans="1:9" x14ac:dyDescent="0.25">
      <c r="A7">
        <v>464.4</v>
      </c>
      <c r="C7" t="s">
        <v>239</v>
      </c>
      <c r="D7">
        <v>3</v>
      </c>
      <c r="E7">
        <v>1147</v>
      </c>
      <c r="F7" t="s">
        <v>239</v>
      </c>
      <c r="G7">
        <v>3</v>
      </c>
      <c r="H7" s="20">
        <f t="shared" si="0"/>
        <v>4.6440000000000001</v>
      </c>
      <c r="I7">
        <v>464.4</v>
      </c>
    </row>
    <row r="8" spans="1:9" x14ac:dyDescent="0.25">
      <c r="A8">
        <v>534.9</v>
      </c>
      <c r="C8" t="s">
        <v>239</v>
      </c>
      <c r="D8">
        <v>4</v>
      </c>
      <c r="E8">
        <v>1221</v>
      </c>
      <c r="F8" t="s">
        <v>239</v>
      </c>
      <c r="G8">
        <v>4</v>
      </c>
      <c r="H8" s="20">
        <f t="shared" si="0"/>
        <v>5.3490000000000002</v>
      </c>
      <c r="I8">
        <v>534.9</v>
      </c>
    </row>
    <row r="9" spans="1:9" x14ac:dyDescent="0.25">
      <c r="A9">
        <v>550.79999999999995</v>
      </c>
      <c r="C9" t="s">
        <v>240</v>
      </c>
      <c r="D9">
        <v>1</v>
      </c>
      <c r="E9">
        <v>1138</v>
      </c>
      <c r="F9" t="s">
        <v>240</v>
      </c>
      <c r="G9">
        <v>1</v>
      </c>
      <c r="H9" s="20">
        <f t="shared" si="0"/>
        <v>5.5079999999999991</v>
      </c>
      <c r="I9">
        <v>550.79999999999995</v>
      </c>
    </row>
    <row r="10" spans="1:9" x14ac:dyDescent="0.25">
      <c r="A10">
        <v>321</v>
      </c>
      <c r="C10" t="s">
        <v>240</v>
      </c>
      <c r="D10">
        <v>2</v>
      </c>
      <c r="E10">
        <v>733</v>
      </c>
      <c r="F10" t="s">
        <v>240</v>
      </c>
      <c r="G10">
        <v>2</v>
      </c>
      <c r="H10" s="20">
        <f t="shared" si="0"/>
        <v>3.21</v>
      </c>
      <c r="I10">
        <v>321</v>
      </c>
    </row>
    <row r="11" spans="1:9" x14ac:dyDescent="0.25">
      <c r="A11">
        <v>590.9</v>
      </c>
      <c r="C11" t="s">
        <v>240</v>
      </c>
      <c r="D11">
        <v>3</v>
      </c>
      <c r="E11">
        <v>1223</v>
      </c>
      <c r="F11" t="s">
        <v>240</v>
      </c>
      <c r="G11">
        <v>3</v>
      </c>
      <c r="H11" s="20">
        <f t="shared" si="0"/>
        <v>5.9089999999999998</v>
      </c>
      <c r="I11">
        <v>590.9</v>
      </c>
    </row>
    <row r="12" spans="1:9" x14ac:dyDescent="0.25">
      <c r="A12">
        <v>519.90000000000009</v>
      </c>
      <c r="C12" t="s">
        <v>240</v>
      </c>
      <c r="D12">
        <v>4</v>
      </c>
      <c r="E12">
        <v>1088</v>
      </c>
      <c r="F12" t="s">
        <v>240</v>
      </c>
      <c r="G12">
        <v>4</v>
      </c>
      <c r="H12" s="20">
        <f t="shared" si="0"/>
        <v>5.1990000000000007</v>
      </c>
      <c r="I12">
        <v>519.90000000000009</v>
      </c>
    </row>
    <row r="13" spans="1:9" x14ac:dyDescent="0.25">
      <c r="A13">
        <v>407.40000000000003</v>
      </c>
      <c r="C13" t="s">
        <v>241</v>
      </c>
      <c r="D13">
        <v>1</v>
      </c>
      <c r="E13">
        <v>942</v>
      </c>
      <c r="F13" t="s">
        <v>241</v>
      </c>
      <c r="G13">
        <v>1</v>
      </c>
      <c r="H13" s="20">
        <f t="shared" si="0"/>
        <v>4.0740000000000007</v>
      </c>
      <c r="I13">
        <v>407.40000000000003</v>
      </c>
    </row>
    <row r="14" spans="1:9" x14ac:dyDescent="0.25">
      <c r="A14">
        <v>648.79999999999995</v>
      </c>
      <c r="C14" t="s">
        <v>241</v>
      </c>
      <c r="D14">
        <v>2</v>
      </c>
      <c r="E14">
        <v>1526</v>
      </c>
      <c r="F14" t="s">
        <v>241</v>
      </c>
      <c r="G14">
        <v>2</v>
      </c>
      <c r="H14" s="20">
        <f t="shared" si="0"/>
        <v>6.4879999999999995</v>
      </c>
      <c r="I14">
        <v>648.79999999999995</v>
      </c>
    </row>
    <row r="15" spans="1:9" x14ac:dyDescent="0.25">
      <c r="A15">
        <v>327.5</v>
      </c>
      <c r="C15" t="s">
        <v>241</v>
      </c>
      <c r="D15">
        <v>3</v>
      </c>
      <c r="E15">
        <v>786</v>
      </c>
      <c r="F15" t="s">
        <v>241</v>
      </c>
      <c r="G15">
        <v>3</v>
      </c>
      <c r="H15" s="20">
        <f t="shared" si="0"/>
        <v>3.2749999999999999</v>
      </c>
      <c r="I15">
        <v>327.5</v>
      </c>
    </row>
    <row r="16" spans="1:9" x14ac:dyDescent="0.25">
      <c r="A16">
        <v>385.1</v>
      </c>
      <c r="C16" t="s">
        <v>241</v>
      </c>
      <c r="D16">
        <v>4</v>
      </c>
      <c r="E16">
        <v>1014</v>
      </c>
      <c r="F16" t="s">
        <v>241</v>
      </c>
      <c r="G16">
        <v>4</v>
      </c>
      <c r="H16" s="20">
        <f t="shared" si="0"/>
        <v>3.8510000000000004</v>
      </c>
      <c r="I16">
        <v>385.1</v>
      </c>
    </row>
    <row r="17" spans="1:9" x14ac:dyDescent="0.25">
      <c r="A17">
        <v>878.19999999999993</v>
      </c>
      <c r="C17" t="s">
        <v>242</v>
      </c>
      <c r="D17">
        <v>1</v>
      </c>
      <c r="E17">
        <v>1621</v>
      </c>
      <c r="F17" t="s">
        <v>242</v>
      </c>
      <c r="G17">
        <v>1</v>
      </c>
      <c r="H17" s="20">
        <f t="shared" si="0"/>
        <v>8.782</v>
      </c>
      <c r="I17">
        <v>878.19999999999993</v>
      </c>
    </row>
    <row r="18" spans="1:9" x14ac:dyDescent="0.25">
      <c r="A18">
        <v>1043</v>
      </c>
      <c r="C18" t="s">
        <v>242</v>
      </c>
      <c r="D18">
        <v>2</v>
      </c>
      <c r="E18">
        <v>1945</v>
      </c>
      <c r="F18" t="s">
        <v>242</v>
      </c>
      <c r="G18">
        <v>2</v>
      </c>
      <c r="H18" s="20">
        <f t="shared" si="0"/>
        <v>10.43</v>
      </c>
      <c r="I18">
        <v>1043</v>
      </c>
    </row>
    <row r="19" spans="1:9" x14ac:dyDescent="0.25">
      <c r="A19">
        <v>934.19999999999993</v>
      </c>
      <c r="C19" t="s">
        <v>242</v>
      </c>
      <c r="D19">
        <v>3</v>
      </c>
      <c r="E19">
        <v>1418</v>
      </c>
      <c r="F19" t="s">
        <v>242</v>
      </c>
      <c r="G19">
        <v>3</v>
      </c>
      <c r="H19" s="20">
        <f t="shared" si="0"/>
        <v>9.3419999999999987</v>
      </c>
      <c r="I19">
        <v>934.19999999999993</v>
      </c>
    </row>
    <row r="20" spans="1:9" x14ac:dyDescent="0.25">
      <c r="A20">
        <v>683.2</v>
      </c>
      <c r="C20" t="s">
        <v>242</v>
      </c>
      <c r="D20">
        <v>4</v>
      </c>
      <c r="E20">
        <v>1347</v>
      </c>
      <c r="F20" t="s">
        <v>242</v>
      </c>
      <c r="G20">
        <v>4</v>
      </c>
      <c r="H20" s="20">
        <f t="shared" si="0"/>
        <v>6.8320000000000007</v>
      </c>
      <c r="I20">
        <v>683.2</v>
      </c>
    </row>
    <row r="21" spans="1:9" x14ac:dyDescent="0.25">
      <c r="A21">
        <v>773.4</v>
      </c>
      <c r="C21" t="s">
        <v>243</v>
      </c>
      <c r="D21">
        <v>1</v>
      </c>
      <c r="E21">
        <v>1448</v>
      </c>
      <c r="F21" t="s">
        <v>243</v>
      </c>
      <c r="G21">
        <v>1</v>
      </c>
      <c r="H21" s="20">
        <f t="shared" si="0"/>
        <v>7.734</v>
      </c>
      <c r="I21">
        <v>773.4</v>
      </c>
    </row>
    <row r="22" spans="1:9" x14ac:dyDescent="0.25">
      <c r="A22">
        <v>961.1</v>
      </c>
      <c r="C22" t="s">
        <v>243</v>
      </c>
      <c r="D22">
        <v>2</v>
      </c>
      <c r="E22">
        <v>1861</v>
      </c>
      <c r="F22" t="s">
        <v>243</v>
      </c>
      <c r="G22">
        <v>2</v>
      </c>
      <c r="H22" s="20">
        <f t="shared" si="0"/>
        <v>9.6110000000000007</v>
      </c>
      <c r="I22">
        <v>961.1</v>
      </c>
    </row>
    <row r="23" spans="1:9" x14ac:dyDescent="0.25">
      <c r="A23">
        <v>694.3</v>
      </c>
      <c r="C23" t="s">
        <v>243</v>
      </c>
      <c r="D23">
        <v>3</v>
      </c>
      <c r="E23">
        <v>1354</v>
      </c>
      <c r="F23" t="s">
        <v>243</v>
      </c>
      <c r="G23">
        <v>3</v>
      </c>
      <c r="H23" s="20">
        <f t="shared" si="0"/>
        <v>6.9429999999999996</v>
      </c>
      <c r="I23">
        <v>694.3</v>
      </c>
    </row>
    <row r="24" spans="1:9" x14ac:dyDescent="0.25">
      <c r="A24">
        <v>819.4</v>
      </c>
      <c r="C24" t="s">
        <v>243</v>
      </c>
      <c r="D24">
        <v>4</v>
      </c>
      <c r="E24">
        <v>1612</v>
      </c>
      <c r="F24" t="s">
        <v>243</v>
      </c>
      <c r="G24">
        <v>4</v>
      </c>
      <c r="H24" s="20">
        <f t="shared" si="0"/>
        <v>8.1939999999999991</v>
      </c>
      <c r="I24">
        <v>819.4</v>
      </c>
    </row>
    <row r="25" spans="1:9" x14ac:dyDescent="0.25">
      <c r="A25">
        <v>313</v>
      </c>
      <c r="C25" t="s">
        <v>244</v>
      </c>
      <c r="D25">
        <v>1</v>
      </c>
      <c r="E25">
        <v>714</v>
      </c>
      <c r="F25" t="s">
        <v>244</v>
      </c>
      <c r="G25">
        <v>1</v>
      </c>
      <c r="H25" s="20">
        <f t="shared" si="0"/>
        <v>3.13</v>
      </c>
      <c r="I25">
        <v>313</v>
      </c>
    </row>
    <row r="26" spans="1:9" x14ac:dyDescent="0.25">
      <c r="A26">
        <v>870.8</v>
      </c>
      <c r="C26" t="s">
        <v>244</v>
      </c>
      <c r="D26">
        <v>2</v>
      </c>
      <c r="E26">
        <v>1482</v>
      </c>
      <c r="F26" t="s">
        <v>244</v>
      </c>
      <c r="G26">
        <v>2</v>
      </c>
      <c r="H26" s="20">
        <f t="shared" si="0"/>
        <v>8.7080000000000002</v>
      </c>
      <c r="I26">
        <v>870.8</v>
      </c>
    </row>
    <row r="27" spans="1:9" x14ac:dyDescent="0.25">
      <c r="A27">
        <v>398.9</v>
      </c>
      <c r="C27" t="s">
        <v>244</v>
      </c>
      <c r="D27">
        <v>3</v>
      </c>
      <c r="E27">
        <v>817</v>
      </c>
      <c r="F27" t="s">
        <v>244</v>
      </c>
      <c r="G27">
        <v>3</v>
      </c>
      <c r="H27" s="20">
        <f t="shared" si="0"/>
        <v>3.9889999999999999</v>
      </c>
      <c r="I27">
        <v>398.9</v>
      </c>
    </row>
    <row r="28" spans="1:9" x14ac:dyDescent="0.25">
      <c r="A28">
        <v>305.29999999999995</v>
      </c>
      <c r="C28" t="s">
        <v>244</v>
      </c>
      <c r="D28">
        <v>4</v>
      </c>
      <c r="E28">
        <v>692</v>
      </c>
      <c r="F28" t="s">
        <v>244</v>
      </c>
      <c r="G28">
        <v>4</v>
      </c>
      <c r="H28" s="20">
        <f t="shared" si="0"/>
        <v>3.0529999999999995</v>
      </c>
      <c r="I28">
        <v>305.29999999999995</v>
      </c>
    </row>
    <row r="29" spans="1:9" x14ac:dyDescent="0.25">
      <c r="A29">
        <v>357.1</v>
      </c>
      <c r="C29" t="s">
        <v>245</v>
      </c>
      <c r="D29">
        <v>1</v>
      </c>
      <c r="E29">
        <v>795</v>
      </c>
      <c r="F29" t="s">
        <v>245</v>
      </c>
      <c r="G29">
        <v>1</v>
      </c>
      <c r="H29" s="20">
        <f t="shared" si="0"/>
        <v>3.5710000000000002</v>
      </c>
      <c r="I29">
        <v>357.1</v>
      </c>
    </row>
    <row r="30" spans="1:9" x14ac:dyDescent="0.25">
      <c r="A30">
        <v>349</v>
      </c>
      <c r="C30" t="s">
        <v>245</v>
      </c>
      <c r="D30">
        <v>2</v>
      </c>
      <c r="E30">
        <v>729</v>
      </c>
      <c r="F30" t="s">
        <v>245</v>
      </c>
      <c r="G30">
        <v>2</v>
      </c>
      <c r="H30" s="20">
        <f t="shared" si="0"/>
        <v>3.49</v>
      </c>
      <c r="I30">
        <v>349</v>
      </c>
    </row>
    <row r="31" spans="1:9" x14ac:dyDescent="0.25">
      <c r="A31">
        <v>481.7</v>
      </c>
      <c r="C31" t="s">
        <v>245</v>
      </c>
      <c r="D31">
        <v>3</v>
      </c>
      <c r="E31">
        <v>878</v>
      </c>
      <c r="F31" t="s">
        <v>245</v>
      </c>
      <c r="G31">
        <v>3</v>
      </c>
      <c r="H31" s="20">
        <f t="shared" si="0"/>
        <v>4.8170000000000002</v>
      </c>
      <c r="I31">
        <v>481.7</v>
      </c>
    </row>
    <row r="32" spans="1:9" x14ac:dyDescent="0.25">
      <c r="A32">
        <v>523.69999999999993</v>
      </c>
      <c r="C32" t="s">
        <v>245</v>
      </c>
      <c r="D32">
        <v>4</v>
      </c>
      <c r="E32">
        <v>1026</v>
      </c>
      <c r="F32" t="s">
        <v>245</v>
      </c>
      <c r="G32">
        <v>4</v>
      </c>
      <c r="H32" s="20">
        <f t="shared" si="0"/>
        <v>5.2369999999999992</v>
      </c>
      <c r="I32">
        <v>523.69999999999993</v>
      </c>
    </row>
    <row r="33" spans="1:9" x14ac:dyDescent="0.25">
      <c r="A33">
        <v>530.20000000000005</v>
      </c>
      <c r="C33" t="s">
        <v>246</v>
      </c>
      <c r="D33">
        <v>1</v>
      </c>
      <c r="E33">
        <v>1101</v>
      </c>
      <c r="F33" t="s">
        <v>246</v>
      </c>
      <c r="G33">
        <v>1</v>
      </c>
      <c r="H33" s="20">
        <f t="shared" si="0"/>
        <v>5.3020000000000005</v>
      </c>
      <c r="I33">
        <v>530.20000000000005</v>
      </c>
    </row>
    <row r="34" spans="1:9" x14ac:dyDescent="0.25">
      <c r="A34">
        <v>561.29999999999995</v>
      </c>
      <c r="C34" t="s">
        <v>246</v>
      </c>
      <c r="D34">
        <v>2</v>
      </c>
      <c r="E34">
        <v>1147</v>
      </c>
      <c r="F34" t="s">
        <v>246</v>
      </c>
      <c r="G34">
        <v>2</v>
      </c>
      <c r="H34" s="20">
        <f t="shared" si="0"/>
        <v>5.6129999999999995</v>
      </c>
      <c r="I34">
        <v>561.29999999999995</v>
      </c>
    </row>
    <row r="35" spans="1:9" x14ac:dyDescent="0.25">
      <c r="A35">
        <v>404.20000000000005</v>
      </c>
      <c r="C35" t="s">
        <v>246</v>
      </c>
      <c r="D35">
        <v>3</v>
      </c>
      <c r="E35">
        <v>825</v>
      </c>
      <c r="F35" t="s">
        <v>246</v>
      </c>
      <c r="G35">
        <v>3</v>
      </c>
      <c r="H35" s="20">
        <f t="shared" si="0"/>
        <v>4.0420000000000007</v>
      </c>
      <c r="I35">
        <v>404.20000000000005</v>
      </c>
    </row>
    <row r="36" spans="1:9" x14ac:dyDescent="0.25">
      <c r="A36">
        <v>363.1</v>
      </c>
      <c r="C36" t="s">
        <v>246</v>
      </c>
      <c r="D36">
        <v>4</v>
      </c>
      <c r="E36">
        <v>713</v>
      </c>
      <c r="F36" t="s">
        <v>246</v>
      </c>
      <c r="G36">
        <v>4</v>
      </c>
      <c r="H36" s="20">
        <f t="shared" si="0"/>
        <v>3.6310000000000002</v>
      </c>
      <c r="I36">
        <v>363.1</v>
      </c>
    </row>
    <row r="37" spans="1:9" x14ac:dyDescent="0.25">
      <c r="A37">
        <v>290.5</v>
      </c>
      <c r="C37" t="s">
        <v>247</v>
      </c>
      <c r="D37">
        <v>1</v>
      </c>
      <c r="E37">
        <v>646</v>
      </c>
      <c r="F37" t="s">
        <v>247</v>
      </c>
      <c r="G37">
        <v>1</v>
      </c>
      <c r="H37" s="20">
        <f t="shared" si="0"/>
        <v>2.9049999999999998</v>
      </c>
      <c r="I37">
        <v>290.5</v>
      </c>
    </row>
    <row r="38" spans="1:9" x14ac:dyDescent="0.25">
      <c r="A38">
        <v>350.7</v>
      </c>
      <c r="C38" t="s">
        <v>247</v>
      </c>
      <c r="D38">
        <v>2</v>
      </c>
      <c r="E38">
        <v>745</v>
      </c>
      <c r="F38" t="s">
        <v>247</v>
      </c>
      <c r="G38">
        <v>2</v>
      </c>
      <c r="H38" s="20">
        <f t="shared" si="0"/>
        <v>3.5069999999999997</v>
      </c>
      <c r="I38">
        <v>350.7</v>
      </c>
    </row>
    <row r="39" spans="1:9" x14ac:dyDescent="0.25">
      <c r="A39">
        <v>338.5</v>
      </c>
      <c r="C39" t="s">
        <v>247</v>
      </c>
      <c r="D39">
        <v>3</v>
      </c>
      <c r="E39">
        <v>716</v>
      </c>
      <c r="F39" t="s">
        <v>247</v>
      </c>
      <c r="G39">
        <v>3</v>
      </c>
      <c r="H39" s="20">
        <f t="shared" si="0"/>
        <v>3.3849999999999998</v>
      </c>
      <c r="I39">
        <v>338.5</v>
      </c>
    </row>
    <row r="40" spans="1:9" x14ac:dyDescent="0.25">
      <c r="A40">
        <v>462.3</v>
      </c>
      <c r="C40" t="s">
        <v>247</v>
      </c>
      <c r="D40">
        <v>4</v>
      </c>
      <c r="E40">
        <v>930</v>
      </c>
      <c r="F40" t="s">
        <v>247</v>
      </c>
      <c r="G40">
        <v>4</v>
      </c>
      <c r="H40" s="20">
        <f t="shared" si="0"/>
        <v>4.6230000000000002</v>
      </c>
      <c r="I40">
        <v>462.3</v>
      </c>
    </row>
    <row r="41" spans="1:9" x14ac:dyDescent="0.25">
      <c r="A41">
        <v>702.3</v>
      </c>
      <c r="C41" t="s">
        <v>248</v>
      </c>
      <c r="D41">
        <v>1</v>
      </c>
      <c r="E41">
        <v>1438</v>
      </c>
      <c r="F41" t="s">
        <v>248</v>
      </c>
      <c r="G41">
        <v>1</v>
      </c>
      <c r="H41" s="20">
        <f t="shared" si="0"/>
        <v>7.0229999999999997</v>
      </c>
      <c r="I41">
        <v>702.3</v>
      </c>
    </row>
    <row r="42" spans="1:9" x14ac:dyDescent="0.25">
      <c r="A42">
        <v>674.4</v>
      </c>
      <c r="C42" t="s">
        <v>248</v>
      </c>
      <c r="D42">
        <v>2</v>
      </c>
      <c r="E42">
        <v>1325</v>
      </c>
      <c r="F42" t="s">
        <v>248</v>
      </c>
      <c r="G42">
        <v>2</v>
      </c>
      <c r="H42" s="20">
        <f t="shared" si="0"/>
        <v>6.7439999999999998</v>
      </c>
      <c r="I42">
        <v>674.4</v>
      </c>
    </row>
    <row r="43" spans="1:9" x14ac:dyDescent="0.25">
      <c r="A43">
        <v>640.5</v>
      </c>
      <c r="C43" t="s">
        <v>248</v>
      </c>
      <c r="D43">
        <v>3</v>
      </c>
      <c r="E43">
        <v>1387</v>
      </c>
      <c r="F43" t="s">
        <v>248</v>
      </c>
      <c r="G43">
        <v>3</v>
      </c>
      <c r="H43" s="20">
        <f t="shared" si="0"/>
        <v>6.4050000000000002</v>
      </c>
      <c r="I43">
        <v>640.5</v>
      </c>
    </row>
    <row r="44" spans="1:9" x14ac:dyDescent="0.25">
      <c r="A44">
        <v>655</v>
      </c>
      <c r="C44" t="s">
        <v>248</v>
      </c>
      <c r="D44">
        <v>4</v>
      </c>
      <c r="E44">
        <v>1388</v>
      </c>
      <c r="F44" t="s">
        <v>248</v>
      </c>
      <c r="G44">
        <v>4</v>
      </c>
      <c r="H44" s="20">
        <f t="shared" si="0"/>
        <v>6.55</v>
      </c>
      <c r="I44">
        <v>655</v>
      </c>
    </row>
    <row r="45" spans="1:9" x14ac:dyDescent="0.25">
      <c r="A45">
        <v>837.5</v>
      </c>
      <c r="C45" t="s">
        <v>249</v>
      </c>
      <c r="D45">
        <v>1</v>
      </c>
      <c r="E45">
        <v>2042</v>
      </c>
      <c r="F45" t="s">
        <v>249</v>
      </c>
      <c r="G45">
        <v>1</v>
      </c>
      <c r="H45" s="20">
        <f t="shared" si="0"/>
        <v>8.375</v>
      </c>
      <c r="I45">
        <v>837.5</v>
      </c>
    </row>
    <row r="46" spans="1:9" x14ac:dyDescent="0.25">
      <c r="A46">
        <v>578</v>
      </c>
      <c r="C46" t="s">
        <v>249</v>
      </c>
      <c r="D46">
        <v>2</v>
      </c>
      <c r="E46">
        <v>1330</v>
      </c>
      <c r="F46" t="s">
        <v>249</v>
      </c>
      <c r="G46">
        <v>2</v>
      </c>
      <c r="H46" s="20">
        <f t="shared" si="0"/>
        <v>5.78</v>
      </c>
      <c r="I46">
        <v>578</v>
      </c>
    </row>
    <row r="47" spans="1:9" x14ac:dyDescent="0.25">
      <c r="A47">
        <v>616.5</v>
      </c>
      <c r="C47" t="s">
        <v>249</v>
      </c>
      <c r="D47">
        <v>3</v>
      </c>
      <c r="E47">
        <v>1492</v>
      </c>
      <c r="F47" t="s">
        <v>249</v>
      </c>
      <c r="G47">
        <v>3</v>
      </c>
      <c r="H47" s="20">
        <f t="shared" si="0"/>
        <v>6.165</v>
      </c>
      <c r="I47">
        <v>616.5</v>
      </c>
    </row>
    <row r="48" spans="1:9" x14ac:dyDescent="0.25">
      <c r="A48">
        <v>471.1</v>
      </c>
      <c r="C48" t="s">
        <v>249</v>
      </c>
      <c r="D48">
        <v>4</v>
      </c>
      <c r="E48">
        <v>1109</v>
      </c>
      <c r="F48" t="s">
        <v>249</v>
      </c>
      <c r="G48">
        <v>4</v>
      </c>
      <c r="H48" s="20">
        <f t="shared" si="0"/>
        <v>4.7110000000000003</v>
      </c>
      <c r="I48">
        <v>471.1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4"/>
  <sheetViews>
    <sheetView topLeftCell="B1" workbookViewId="0">
      <selection activeCell="F1" sqref="F1"/>
    </sheetView>
  </sheetViews>
  <sheetFormatPr defaultRowHeight="15" x14ac:dyDescent="0.25"/>
  <cols>
    <col min="3" max="9" width="10.7109375" bestFit="1" customWidth="1"/>
    <col min="12" max="12" width="10" bestFit="1" customWidth="1"/>
  </cols>
  <sheetData>
    <row r="1" spans="2:10" ht="15.75" thickBot="1" x14ac:dyDescent="0.3">
      <c r="B1" s="2"/>
      <c r="C1" s="3">
        <v>44916</v>
      </c>
      <c r="D1" s="3">
        <v>44930</v>
      </c>
      <c r="E1" s="3">
        <v>44944</v>
      </c>
      <c r="F1" s="3">
        <v>44958</v>
      </c>
      <c r="G1" s="3">
        <v>44972</v>
      </c>
      <c r="H1" s="3">
        <v>44986</v>
      </c>
      <c r="I1" s="3">
        <v>45000</v>
      </c>
      <c r="J1" s="2"/>
    </row>
    <row r="2" spans="2:10" ht="15.75" thickBot="1" x14ac:dyDescent="0.3">
      <c r="B2" s="2" t="s">
        <v>0</v>
      </c>
      <c r="C2" s="2"/>
      <c r="D2" s="4">
        <v>14</v>
      </c>
      <c r="E2" s="4">
        <v>27</v>
      </c>
      <c r="F2" s="4">
        <v>42</v>
      </c>
      <c r="G2" s="4">
        <v>42</v>
      </c>
      <c r="H2" s="4">
        <v>44</v>
      </c>
      <c r="I2" s="4">
        <v>44</v>
      </c>
      <c r="J2" s="2"/>
    </row>
    <row r="3" spans="2:10" ht="15.75" thickBot="1" x14ac:dyDescent="0.3">
      <c r="B3" s="2" t="s">
        <v>1</v>
      </c>
      <c r="C3" s="2"/>
      <c r="D3" s="4">
        <v>15</v>
      </c>
      <c r="E3" s="4">
        <v>32</v>
      </c>
      <c r="F3" s="4">
        <v>50</v>
      </c>
      <c r="G3" s="4">
        <v>57</v>
      </c>
      <c r="H3" s="4">
        <v>60</v>
      </c>
      <c r="I3" s="4">
        <v>60</v>
      </c>
      <c r="J3" s="2"/>
    </row>
    <row r="4" spans="2:10" ht="15.75" thickBot="1" x14ac:dyDescent="0.3">
      <c r="B4" s="2" t="s">
        <v>2</v>
      </c>
      <c r="C4" s="2"/>
      <c r="D4" s="4">
        <v>17</v>
      </c>
      <c r="E4" s="4">
        <v>32</v>
      </c>
      <c r="F4" s="4">
        <v>50</v>
      </c>
      <c r="G4" s="4">
        <v>57</v>
      </c>
      <c r="H4" s="4">
        <v>58</v>
      </c>
      <c r="I4" s="4">
        <v>58</v>
      </c>
      <c r="J4" s="2"/>
    </row>
    <row r="5" spans="2:10" ht="15.75" thickBot="1" x14ac:dyDescent="0.3">
      <c r="B5" s="2" t="s">
        <v>3</v>
      </c>
      <c r="C5" s="2"/>
      <c r="D5" s="4">
        <v>16</v>
      </c>
      <c r="E5" s="4">
        <v>29</v>
      </c>
      <c r="F5" s="4">
        <v>50</v>
      </c>
      <c r="G5" s="4">
        <v>57</v>
      </c>
      <c r="H5" s="4">
        <v>58</v>
      </c>
      <c r="I5" s="4">
        <v>58</v>
      </c>
      <c r="J5" s="2"/>
    </row>
    <row r="6" spans="2:10" ht="15.75" thickBot="1" x14ac:dyDescent="0.3">
      <c r="B6" s="2" t="s">
        <v>4</v>
      </c>
      <c r="C6" s="2"/>
      <c r="D6" s="4">
        <v>14</v>
      </c>
      <c r="E6" s="4">
        <v>28</v>
      </c>
      <c r="F6" s="4">
        <v>47</v>
      </c>
      <c r="G6" s="4">
        <v>70</v>
      </c>
      <c r="H6" s="4">
        <v>72</v>
      </c>
      <c r="I6" s="4">
        <v>72</v>
      </c>
      <c r="J6" s="2"/>
    </row>
    <row r="7" spans="2:10" ht="15.75" thickBot="1" x14ac:dyDescent="0.3">
      <c r="B7" s="2" t="s">
        <v>5</v>
      </c>
      <c r="C7" s="2"/>
      <c r="D7" s="4">
        <v>16</v>
      </c>
      <c r="E7" s="4">
        <v>33</v>
      </c>
      <c r="F7" s="4">
        <v>50</v>
      </c>
      <c r="G7" s="4">
        <v>76</v>
      </c>
      <c r="H7" s="4">
        <v>80</v>
      </c>
      <c r="I7" s="4">
        <v>80</v>
      </c>
      <c r="J7" s="2"/>
    </row>
    <row r="8" spans="2:10" ht="15.75" thickBot="1" x14ac:dyDescent="0.3">
      <c r="B8" s="2" t="s">
        <v>6</v>
      </c>
      <c r="C8" s="2"/>
      <c r="D8" s="4">
        <v>15</v>
      </c>
      <c r="E8" s="4">
        <v>32</v>
      </c>
      <c r="F8" s="4">
        <v>50</v>
      </c>
      <c r="G8" s="4">
        <v>86</v>
      </c>
      <c r="H8" s="4">
        <v>87</v>
      </c>
      <c r="I8" s="4">
        <v>87</v>
      </c>
      <c r="J8" s="2"/>
    </row>
    <row r="9" spans="2:10" ht="15.75" thickBot="1" x14ac:dyDescent="0.3">
      <c r="B9" s="2" t="s">
        <v>7</v>
      </c>
      <c r="C9" s="2"/>
      <c r="D9" s="4">
        <v>15</v>
      </c>
      <c r="E9" s="4">
        <v>35</v>
      </c>
      <c r="F9" s="4">
        <v>57</v>
      </c>
      <c r="G9" s="4">
        <v>86</v>
      </c>
      <c r="H9" s="4">
        <v>89</v>
      </c>
      <c r="I9" s="4">
        <v>89</v>
      </c>
      <c r="J9" s="2"/>
    </row>
    <row r="10" spans="2:10" ht="15.75" thickBot="1" x14ac:dyDescent="0.3">
      <c r="B10" s="2" t="s">
        <v>8</v>
      </c>
      <c r="C10" s="2"/>
      <c r="D10" s="4">
        <v>16</v>
      </c>
      <c r="E10" s="4">
        <v>20</v>
      </c>
      <c r="F10" s="4">
        <v>32</v>
      </c>
      <c r="G10" s="4">
        <v>43</v>
      </c>
      <c r="H10" s="4">
        <v>45</v>
      </c>
      <c r="I10" s="4">
        <v>45</v>
      </c>
      <c r="J10" s="2"/>
    </row>
    <row r="11" spans="2:10" ht="15.75" thickBot="1" x14ac:dyDescent="0.3">
      <c r="B11" s="2" t="s">
        <v>9</v>
      </c>
      <c r="C11" s="2"/>
      <c r="D11" s="4">
        <v>16</v>
      </c>
      <c r="E11" s="4">
        <v>34</v>
      </c>
      <c r="F11" s="4">
        <v>59</v>
      </c>
      <c r="G11" s="4">
        <v>90</v>
      </c>
      <c r="H11" s="4">
        <v>92</v>
      </c>
      <c r="I11" s="4">
        <v>92</v>
      </c>
      <c r="J11" s="2"/>
    </row>
    <row r="12" spans="2:10" ht="15.75" thickBot="1" x14ac:dyDescent="0.3">
      <c r="B12" s="2" t="s">
        <v>10</v>
      </c>
      <c r="C12" s="2"/>
      <c r="D12" s="4">
        <v>12</v>
      </c>
      <c r="E12" s="4">
        <v>30</v>
      </c>
      <c r="F12" s="4">
        <v>42</v>
      </c>
      <c r="G12" s="4">
        <v>54</v>
      </c>
      <c r="H12" s="4">
        <v>56</v>
      </c>
      <c r="I12" s="4">
        <v>56</v>
      </c>
      <c r="J12" s="2"/>
    </row>
    <row r="13" spans="2:10" ht="15.75" thickBot="1" x14ac:dyDescent="0.3">
      <c r="B13" s="2" t="s">
        <v>11</v>
      </c>
      <c r="C13" s="2"/>
      <c r="D13" s="4">
        <v>14</v>
      </c>
      <c r="E13" s="4">
        <v>27</v>
      </c>
      <c r="F13" s="4">
        <v>50</v>
      </c>
      <c r="G13" s="4">
        <v>54</v>
      </c>
      <c r="H13" s="4">
        <v>57</v>
      </c>
      <c r="I13" s="4">
        <v>57</v>
      </c>
      <c r="J13" s="2"/>
    </row>
    <row r="14" spans="2:10" ht="15.75" thickBot="1" x14ac:dyDescent="0.3">
      <c r="B14" s="2" t="s">
        <v>12</v>
      </c>
      <c r="C14" s="2"/>
      <c r="D14" s="4">
        <v>16</v>
      </c>
      <c r="E14" s="4">
        <v>32</v>
      </c>
      <c r="F14" s="4">
        <v>52</v>
      </c>
      <c r="G14" s="4">
        <v>62</v>
      </c>
      <c r="H14" s="4">
        <v>65</v>
      </c>
      <c r="I14" s="4">
        <v>65</v>
      </c>
      <c r="J14" s="2"/>
    </row>
    <row r="15" spans="2:10" ht="15.75" thickBot="1" x14ac:dyDescent="0.3">
      <c r="B15" s="2" t="s">
        <v>13</v>
      </c>
      <c r="C15" s="2"/>
      <c r="D15" s="4">
        <v>16</v>
      </c>
      <c r="E15" s="4">
        <v>37</v>
      </c>
      <c r="F15" s="4">
        <v>52</v>
      </c>
      <c r="G15" s="4">
        <v>68</v>
      </c>
      <c r="H15" s="4">
        <v>72</v>
      </c>
      <c r="I15" s="4">
        <v>72</v>
      </c>
      <c r="J15" s="2"/>
    </row>
    <row r="16" spans="2:10" ht="15.75" thickBot="1" x14ac:dyDescent="0.3">
      <c r="B16" s="2" t="s">
        <v>14</v>
      </c>
      <c r="C16" s="2"/>
      <c r="D16" s="4">
        <v>16</v>
      </c>
      <c r="E16" s="4">
        <v>40</v>
      </c>
      <c r="F16" s="4">
        <v>56</v>
      </c>
      <c r="G16" s="4">
        <v>74</v>
      </c>
      <c r="H16" s="4">
        <v>76</v>
      </c>
      <c r="I16" s="4">
        <v>76</v>
      </c>
      <c r="J16" s="2"/>
    </row>
    <row r="17" spans="2:10" ht="15.75" thickBot="1" x14ac:dyDescent="0.3">
      <c r="B17" s="2" t="s">
        <v>15</v>
      </c>
      <c r="C17" s="2"/>
      <c r="D17" s="4">
        <v>23</v>
      </c>
      <c r="E17" s="4">
        <v>41</v>
      </c>
      <c r="F17" s="4">
        <v>64</v>
      </c>
      <c r="G17" s="4">
        <v>78</v>
      </c>
      <c r="H17" s="4">
        <v>80</v>
      </c>
      <c r="I17" s="4">
        <v>80</v>
      </c>
      <c r="J17" s="2"/>
    </row>
    <row r="18" spans="2:10" ht="15.75" thickBot="1" x14ac:dyDescent="0.3">
      <c r="B18" s="2" t="s">
        <v>16</v>
      </c>
      <c r="C18" s="2"/>
      <c r="D18" s="4">
        <v>13</v>
      </c>
      <c r="E18" s="4">
        <v>30</v>
      </c>
      <c r="F18" s="4">
        <v>53</v>
      </c>
      <c r="G18" s="4">
        <v>69</v>
      </c>
      <c r="H18" s="4">
        <v>73</v>
      </c>
      <c r="I18" s="4">
        <v>73</v>
      </c>
      <c r="J18" s="2"/>
    </row>
    <row r="19" spans="2:10" ht="15.75" thickBot="1" x14ac:dyDescent="0.3">
      <c r="B19" s="2" t="s">
        <v>17</v>
      </c>
      <c r="C19" s="2"/>
      <c r="D19" s="4">
        <v>17</v>
      </c>
      <c r="E19" s="4">
        <v>34</v>
      </c>
      <c r="F19" s="4">
        <v>52</v>
      </c>
      <c r="G19" s="4">
        <v>66</v>
      </c>
      <c r="H19" s="4">
        <v>68</v>
      </c>
      <c r="I19" s="4">
        <v>68</v>
      </c>
      <c r="J19" s="2"/>
    </row>
    <row r="20" spans="2:10" ht="15.75" thickBot="1" x14ac:dyDescent="0.3">
      <c r="B20" s="2" t="s">
        <v>18</v>
      </c>
      <c r="C20" s="2"/>
      <c r="D20" s="4">
        <v>13</v>
      </c>
      <c r="E20" s="4">
        <v>32</v>
      </c>
      <c r="F20" s="4">
        <v>48</v>
      </c>
      <c r="G20" s="4">
        <v>60</v>
      </c>
      <c r="H20" s="4">
        <v>64</v>
      </c>
      <c r="I20" s="4">
        <v>64</v>
      </c>
      <c r="J20" s="2"/>
    </row>
    <row r="21" spans="2:10" ht="15.75" thickBot="1" x14ac:dyDescent="0.3">
      <c r="B21" s="2" t="s">
        <v>19</v>
      </c>
      <c r="C21" s="2"/>
      <c r="D21" s="4">
        <v>18</v>
      </c>
      <c r="E21" s="4">
        <v>25</v>
      </c>
      <c r="F21" s="4">
        <v>43</v>
      </c>
      <c r="G21" s="4">
        <v>60</v>
      </c>
      <c r="H21" s="4">
        <v>65</v>
      </c>
      <c r="I21" s="4">
        <v>65</v>
      </c>
      <c r="J21" s="2"/>
    </row>
    <row r="22" spans="2:10" ht="15.75" thickBot="1" x14ac:dyDescent="0.3">
      <c r="B22" s="2" t="s">
        <v>20</v>
      </c>
      <c r="C22" s="2"/>
      <c r="D22" s="4">
        <v>14</v>
      </c>
      <c r="E22" s="4">
        <v>24</v>
      </c>
      <c r="F22" s="4">
        <v>44</v>
      </c>
      <c r="G22" s="4">
        <v>62</v>
      </c>
      <c r="H22" s="4">
        <v>65</v>
      </c>
      <c r="I22" s="4">
        <v>65</v>
      </c>
      <c r="J22" s="2"/>
    </row>
    <row r="23" spans="2:10" ht="15.75" thickBot="1" x14ac:dyDescent="0.3">
      <c r="B23" s="2" t="s">
        <v>21</v>
      </c>
      <c r="C23" s="2"/>
      <c r="D23" s="4">
        <v>14</v>
      </c>
      <c r="E23" s="4">
        <v>25</v>
      </c>
      <c r="F23" s="4">
        <v>36</v>
      </c>
      <c r="G23" s="4">
        <v>73</v>
      </c>
      <c r="H23" s="4">
        <v>75</v>
      </c>
      <c r="I23" s="4">
        <v>75</v>
      </c>
      <c r="J23" s="2"/>
    </row>
    <row r="24" spans="2:10" ht="15.75" thickBot="1" x14ac:dyDescent="0.3">
      <c r="B24" s="2" t="s">
        <v>22</v>
      </c>
      <c r="C24" s="2"/>
      <c r="D24" s="4">
        <v>16</v>
      </c>
      <c r="E24" s="4">
        <v>30</v>
      </c>
      <c r="F24" s="4">
        <v>48</v>
      </c>
      <c r="G24" s="4">
        <v>73</v>
      </c>
      <c r="H24" s="4">
        <v>75</v>
      </c>
      <c r="I24" s="4">
        <v>75</v>
      </c>
      <c r="J24" s="2"/>
    </row>
    <row r="25" spans="2:10" ht="15.75" thickBot="1" x14ac:dyDescent="0.3">
      <c r="B25" s="2" t="s">
        <v>23</v>
      </c>
      <c r="C25" s="2"/>
      <c r="D25" s="4">
        <v>13</v>
      </c>
      <c r="E25" s="4">
        <v>27</v>
      </c>
      <c r="F25" s="4">
        <v>44</v>
      </c>
      <c r="G25" s="4">
        <v>70</v>
      </c>
      <c r="H25" s="4">
        <v>72</v>
      </c>
      <c r="I25" s="4">
        <v>72</v>
      </c>
      <c r="J25" s="2"/>
    </row>
    <row r="26" spans="2:10" ht="15.75" thickBot="1" x14ac:dyDescent="0.3">
      <c r="B26" s="2" t="s">
        <v>24</v>
      </c>
      <c r="C26" s="2"/>
      <c r="D26" s="4">
        <v>12</v>
      </c>
      <c r="E26" s="4">
        <v>24</v>
      </c>
      <c r="F26" s="4">
        <v>34</v>
      </c>
      <c r="G26" s="4">
        <v>39</v>
      </c>
      <c r="H26" s="4">
        <v>41</v>
      </c>
      <c r="I26" s="4">
        <v>41</v>
      </c>
      <c r="J26" s="2"/>
    </row>
    <row r="27" spans="2:10" ht="15.75" thickBot="1" x14ac:dyDescent="0.3">
      <c r="B27" s="2" t="s">
        <v>25</v>
      </c>
      <c r="C27" s="2"/>
      <c r="D27" s="4">
        <v>15</v>
      </c>
      <c r="E27" s="4">
        <v>30</v>
      </c>
      <c r="F27" s="4">
        <v>39</v>
      </c>
      <c r="G27" s="4">
        <v>50</v>
      </c>
      <c r="H27" s="4">
        <v>55</v>
      </c>
      <c r="I27" s="4">
        <v>55</v>
      </c>
      <c r="J27" s="2"/>
    </row>
    <row r="28" spans="2:10" ht="15.75" thickBot="1" x14ac:dyDescent="0.3">
      <c r="B28" s="2" t="s">
        <v>26</v>
      </c>
      <c r="C28" s="2"/>
      <c r="D28" s="4">
        <v>15</v>
      </c>
      <c r="E28" s="4">
        <v>28</v>
      </c>
      <c r="F28" s="4">
        <v>41</v>
      </c>
      <c r="G28" s="4">
        <v>68</v>
      </c>
      <c r="H28" s="4">
        <v>72</v>
      </c>
      <c r="I28" s="4">
        <v>72</v>
      </c>
      <c r="J28" s="2"/>
    </row>
    <row r="29" spans="2:10" ht="15.75" thickBot="1" x14ac:dyDescent="0.3">
      <c r="B29" s="2" t="s">
        <v>29</v>
      </c>
      <c r="C29" s="2"/>
      <c r="D29" s="4">
        <v>10</v>
      </c>
      <c r="E29" s="4">
        <v>16</v>
      </c>
      <c r="F29" s="4">
        <v>38</v>
      </c>
      <c r="G29" s="4">
        <v>48</v>
      </c>
      <c r="H29" s="4">
        <v>55</v>
      </c>
      <c r="I29" s="4">
        <v>55</v>
      </c>
      <c r="J29" s="2"/>
    </row>
    <row r="30" spans="2:10" ht="15.75" thickBot="1" x14ac:dyDescent="0.3">
      <c r="B30" s="2" t="s">
        <v>30</v>
      </c>
      <c r="C30" s="2"/>
      <c r="D30" s="4">
        <v>18</v>
      </c>
      <c r="E30" s="4">
        <v>35</v>
      </c>
      <c r="F30" s="4">
        <v>51</v>
      </c>
      <c r="G30" s="4">
        <v>70</v>
      </c>
      <c r="H30" s="4">
        <v>75</v>
      </c>
      <c r="I30" s="4">
        <v>75</v>
      </c>
      <c r="J30" s="2"/>
    </row>
    <row r="31" spans="2:10" ht="15.75" thickBot="1" x14ac:dyDescent="0.3">
      <c r="B31" s="2" t="s">
        <v>31</v>
      </c>
      <c r="C31" s="2"/>
      <c r="D31" s="4">
        <v>15</v>
      </c>
      <c r="E31" s="4">
        <v>31</v>
      </c>
      <c r="F31" s="4">
        <v>53</v>
      </c>
      <c r="G31" s="4">
        <v>74</v>
      </c>
      <c r="H31" s="4">
        <v>75</v>
      </c>
      <c r="I31" s="4">
        <v>75</v>
      </c>
      <c r="J31" s="2"/>
    </row>
    <row r="32" spans="2:10" ht="15.75" thickBot="1" x14ac:dyDescent="0.3">
      <c r="B32" s="2" t="s">
        <v>32</v>
      </c>
      <c r="C32" s="2"/>
      <c r="D32" s="4">
        <v>15</v>
      </c>
      <c r="E32" s="4">
        <v>35</v>
      </c>
      <c r="F32" s="4">
        <v>52</v>
      </c>
      <c r="G32" s="4">
        <v>64</v>
      </c>
      <c r="H32" s="4">
        <v>65</v>
      </c>
      <c r="I32" s="4">
        <v>65</v>
      </c>
      <c r="J32" s="2"/>
    </row>
    <row r="33" spans="2:10" ht="15.75" thickBot="1" x14ac:dyDescent="0.3">
      <c r="B33" s="2" t="s">
        <v>27</v>
      </c>
      <c r="C33" s="2"/>
      <c r="D33" s="4">
        <v>18</v>
      </c>
      <c r="E33" s="4">
        <v>38</v>
      </c>
      <c r="F33" s="4">
        <v>54</v>
      </c>
      <c r="G33" s="4">
        <v>69</v>
      </c>
      <c r="H33" s="4">
        <v>72</v>
      </c>
      <c r="I33" s="4">
        <v>72</v>
      </c>
      <c r="J33" s="2"/>
    </row>
    <row r="34" spans="2:10" ht="15.75" thickBot="1" x14ac:dyDescent="0.3">
      <c r="B34" s="2" t="s">
        <v>28</v>
      </c>
      <c r="C34" s="2"/>
      <c r="D34" s="4">
        <v>13</v>
      </c>
      <c r="E34" s="4">
        <v>27</v>
      </c>
      <c r="F34" s="4">
        <v>45</v>
      </c>
      <c r="G34" s="4">
        <v>68</v>
      </c>
      <c r="H34" s="4">
        <v>72</v>
      </c>
      <c r="I34" s="4">
        <v>72</v>
      </c>
      <c r="J34" s="2"/>
    </row>
    <row r="35" spans="2:10" ht="15.75" thickBot="1" x14ac:dyDescent="0.3">
      <c r="B35" s="2" t="s">
        <v>33</v>
      </c>
      <c r="C35" s="2"/>
      <c r="D35" s="4">
        <v>13</v>
      </c>
      <c r="E35" s="4">
        <v>32</v>
      </c>
      <c r="F35" s="4">
        <v>53</v>
      </c>
      <c r="G35" s="4">
        <v>70</v>
      </c>
      <c r="H35" s="4">
        <v>75</v>
      </c>
      <c r="I35" s="4">
        <v>75</v>
      </c>
      <c r="J35" s="2"/>
    </row>
    <row r="36" spans="2:10" ht="15.75" thickBot="1" x14ac:dyDescent="0.3">
      <c r="B36" s="2" t="s">
        <v>34</v>
      </c>
      <c r="C36" s="2"/>
      <c r="D36" s="4">
        <v>14</v>
      </c>
      <c r="E36" s="4">
        <v>31</v>
      </c>
      <c r="F36" s="4">
        <v>45</v>
      </c>
      <c r="G36" s="4">
        <v>54</v>
      </c>
      <c r="H36" s="4">
        <v>55</v>
      </c>
      <c r="I36" s="4">
        <v>55</v>
      </c>
      <c r="J36" s="2"/>
    </row>
    <row r="37" spans="2:10" ht="15.75" thickBot="1" x14ac:dyDescent="0.3">
      <c r="B37" s="2" t="s">
        <v>35</v>
      </c>
      <c r="C37" s="2"/>
      <c r="D37" s="4">
        <v>18</v>
      </c>
      <c r="E37" s="4">
        <v>33</v>
      </c>
      <c r="F37" s="4">
        <v>53</v>
      </c>
      <c r="G37" s="4">
        <v>73</v>
      </c>
      <c r="H37" s="4">
        <v>75</v>
      </c>
      <c r="I37" s="4">
        <v>75</v>
      </c>
      <c r="J37" s="2"/>
    </row>
    <row r="38" spans="2:10" ht="15.75" thickBot="1" x14ac:dyDescent="0.3">
      <c r="B38" s="2" t="s">
        <v>36</v>
      </c>
      <c r="C38" s="2"/>
      <c r="D38" s="4">
        <v>13</v>
      </c>
      <c r="E38" s="4">
        <v>30</v>
      </c>
      <c r="F38" s="4">
        <v>50</v>
      </c>
      <c r="G38" s="4">
        <v>69</v>
      </c>
      <c r="H38" s="4">
        <v>72</v>
      </c>
      <c r="I38" s="4">
        <v>72</v>
      </c>
      <c r="J38" s="2"/>
    </row>
    <row r="39" spans="2:10" ht="15.75" thickBot="1" x14ac:dyDescent="0.3">
      <c r="B39" s="2" t="s">
        <v>37</v>
      </c>
      <c r="C39" s="2"/>
      <c r="D39" s="4">
        <v>16</v>
      </c>
      <c r="E39" s="4">
        <v>45</v>
      </c>
      <c r="F39" s="4">
        <v>56</v>
      </c>
      <c r="G39" s="4">
        <v>87</v>
      </c>
      <c r="H39" s="4">
        <v>89</v>
      </c>
      <c r="I39" s="4">
        <v>89</v>
      </c>
      <c r="J39" s="2"/>
    </row>
    <row r="40" spans="2:10" ht="15.75" thickBot="1" x14ac:dyDescent="0.3">
      <c r="B40" s="2" t="s">
        <v>38</v>
      </c>
      <c r="C40" s="2"/>
      <c r="D40" s="4">
        <v>16</v>
      </c>
      <c r="E40" s="4">
        <v>35</v>
      </c>
      <c r="F40" s="4">
        <v>55</v>
      </c>
      <c r="G40" s="4">
        <v>64</v>
      </c>
      <c r="H40" s="4">
        <v>65</v>
      </c>
      <c r="I40" s="4">
        <v>65</v>
      </c>
      <c r="J40" s="2"/>
    </row>
    <row r="41" spans="2:10" ht="15.75" thickBot="1" x14ac:dyDescent="0.3">
      <c r="B41" s="2" t="s">
        <v>39</v>
      </c>
      <c r="C41" s="2"/>
      <c r="D41" s="4">
        <v>12</v>
      </c>
      <c r="E41" s="4">
        <v>23</v>
      </c>
      <c r="F41" s="4">
        <v>43</v>
      </c>
      <c r="G41" s="4">
        <v>57</v>
      </c>
      <c r="H41" s="4">
        <v>59</v>
      </c>
      <c r="I41" s="4">
        <v>59</v>
      </c>
      <c r="J41" s="2"/>
    </row>
    <row r="42" spans="2:10" ht="15.75" thickBot="1" x14ac:dyDescent="0.3">
      <c r="B42" s="2" t="s">
        <v>40</v>
      </c>
      <c r="C42" s="2"/>
      <c r="D42" s="4">
        <v>14</v>
      </c>
      <c r="E42" s="4">
        <v>26</v>
      </c>
      <c r="F42" s="4">
        <v>44</v>
      </c>
      <c r="G42" s="4">
        <v>62</v>
      </c>
      <c r="H42" s="4">
        <v>65</v>
      </c>
      <c r="I42" s="4">
        <v>65</v>
      </c>
      <c r="J42" s="2"/>
    </row>
    <row r="43" spans="2:10" ht="15.75" thickBot="1" x14ac:dyDescent="0.3">
      <c r="B43" s="2" t="s">
        <v>41</v>
      </c>
      <c r="C43" s="2"/>
      <c r="D43" s="4">
        <v>15</v>
      </c>
      <c r="E43" s="4">
        <v>29</v>
      </c>
      <c r="F43" s="4">
        <v>48</v>
      </c>
      <c r="G43" s="4">
        <v>64</v>
      </c>
      <c r="H43" s="4">
        <v>67</v>
      </c>
      <c r="I43" s="4">
        <v>67</v>
      </c>
      <c r="J43" s="2"/>
    </row>
    <row r="44" spans="2:10" ht="15.75" thickBot="1" x14ac:dyDescent="0.3">
      <c r="B44" s="2" t="s">
        <v>42</v>
      </c>
      <c r="C44" s="2"/>
      <c r="D44" s="4">
        <v>11</v>
      </c>
      <c r="E44" s="4">
        <v>25</v>
      </c>
      <c r="F44" s="4">
        <v>45</v>
      </c>
      <c r="G44" s="4">
        <v>68</v>
      </c>
      <c r="H44" s="4">
        <v>71</v>
      </c>
      <c r="I44" s="4">
        <v>71</v>
      </c>
      <c r="J44" s="2"/>
    </row>
    <row r="45" spans="2:10" ht="15.75" thickBot="1" x14ac:dyDescent="0.3">
      <c r="B45" s="2" t="s">
        <v>43</v>
      </c>
      <c r="C45" s="2"/>
      <c r="D45" s="4">
        <v>16</v>
      </c>
      <c r="E45" s="4">
        <v>39</v>
      </c>
      <c r="F45" s="4">
        <v>59</v>
      </c>
      <c r="G45" s="4">
        <v>77</v>
      </c>
      <c r="H45" s="4">
        <v>78</v>
      </c>
      <c r="I45" s="4">
        <v>78</v>
      </c>
      <c r="J45" s="2"/>
    </row>
    <row r="46" spans="2:10" ht="15.75" thickBot="1" x14ac:dyDescent="0.3">
      <c r="B46" s="2" t="s">
        <v>44</v>
      </c>
      <c r="C46" s="2"/>
      <c r="D46" s="4">
        <v>13</v>
      </c>
      <c r="E46" s="4">
        <v>29</v>
      </c>
      <c r="F46" s="4">
        <v>45</v>
      </c>
      <c r="G46" s="4">
        <v>66</v>
      </c>
      <c r="H46" s="4">
        <v>68</v>
      </c>
      <c r="I46" s="4">
        <v>68</v>
      </c>
      <c r="J46" s="2"/>
    </row>
    <row r="47" spans="2:10" ht="15.75" thickBot="1" x14ac:dyDescent="0.3">
      <c r="B47" s="2" t="s">
        <v>45</v>
      </c>
      <c r="C47" s="2"/>
      <c r="D47" s="4">
        <v>15</v>
      </c>
      <c r="E47" s="4">
        <v>35</v>
      </c>
      <c r="F47" s="4">
        <v>56</v>
      </c>
      <c r="G47" s="4">
        <v>75</v>
      </c>
      <c r="H47" s="4">
        <v>79</v>
      </c>
      <c r="I47" s="4">
        <v>79</v>
      </c>
      <c r="J47" s="2"/>
    </row>
    <row r="48" spans="2:10" ht="15.75" thickBot="1" x14ac:dyDescent="0.3">
      <c r="B48" s="2" t="s">
        <v>46</v>
      </c>
      <c r="C48" s="2"/>
      <c r="D48" s="4">
        <v>8</v>
      </c>
      <c r="E48" s="4">
        <v>17</v>
      </c>
      <c r="F48" s="4">
        <v>37</v>
      </c>
      <c r="G48" s="4">
        <v>77</v>
      </c>
      <c r="H48" s="4">
        <v>78</v>
      </c>
      <c r="I48" s="4">
        <v>78</v>
      </c>
      <c r="J48" s="2"/>
    </row>
    <row r="49" spans="2:10" ht="15.75" thickBot="1" x14ac:dyDescent="0.3">
      <c r="B49" s="2" t="s">
        <v>47</v>
      </c>
      <c r="C49" s="2"/>
      <c r="D49" s="4">
        <v>19</v>
      </c>
      <c r="E49" s="4">
        <v>40</v>
      </c>
      <c r="F49" s="4">
        <v>60</v>
      </c>
      <c r="G49" s="4">
        <v>80</v>
      </c>
      <c r="H49" s="4">
        <v>85</v>
      </c>
      <c r="I49" s="4">
        <v>85</v>
      </c>
      <c r="J49" s="2"/>
    </row>
    <row r="50" spans="2:10" ht="15.75" thickBot="1" x14ac:dyDescent="0.3">
      <c r="B50" s="2" t="s">
        <v>48</v>
      </c>
      <c r="C50" s="2"/>
      <c r="D50" s="4">
        <v>14</v>
      </c>
      <c r="E50" s="4">
        <v>28</v>
      </c>
      <c r="F50" s="4">
        <v>48</v>
      </c>
      <c r="G50" s="4">
        <v>57</v>
      </c>
      <c r="H50" s="4">
        <v>59</v>
      </c>
      <c r="I50" s="4">
        <v>59</v>
      </c>
      <c r="J50" s="2"/>
    </row>
    <row r="51" spans="2:10" ht="15.75" thickBot="1" x14ac:dyDescent="0.3">
      <c r="B51" s="2" t="s">
        <v>49</v>
      </c>
      <c r="C51" s="2"/>
      <c r="D51" s="4">
        <v>17</v>
      </c>
      <c r="E51" s="4">
        <v>35</v>
      </c>
      <c r="F51" s="4">
        <v>52</v>
      </c>
      <c r="G51" s="4">
        <v>65</v>
      </c>
      <c r="H51" s="4">
        <v>69</v>
      </c>
      <c r="I51" s="4">
        <v>69</v>
      </c>
      <c r="J51" s="2"/>
    </row>
    <row r="52" spans="2:10" ht="15.75" thickBot="1" x14ac:dyDescent="0.3">
      <c r="B52" s="2" t="s">
        <v>50</v>
      </c>
      <c r="C52" s="2"/>
      <c r="D52" s="4">
        <v>14</v>
      </c>
      <c r="E52" s="4">
        <v>35</v>
      </c>
      <c r="F52" s="4">
        <v>55</v>
      </c>
      <c r="G52" s="4">
        <v>69</v>
      </c>
      <c r="H52" s="4">
        <v>71</v>
      </c>
      <c r="I52" s="4">
        <v>71</v>
      </c>
      <c r="J52" s="2"/>
    </row>
    <row r="53" spans="2:10" ht="15.75" thickBot="1" x14ac:dyDescent="0.3">
      <c r="B53" s="2" t="s">
        <v>51</v>
      </c>
      <c r="C53" s="2"/>
      <c r="D53" s="4">
        <v>13</v>
      </c>
      <c r="E53" s="4">
        <v>25</v>
      </c>
      <c r="F53" s="4">
        <v>52</v>
      </c>
      <c r="G53" s="4">
        <v>72</v>
      </c>
      <c r="H53" s="4">
        <v>73</v>
      </c>
      <c r="I53" s="4">
        <v>73</v>
      </c>
      <c r="J53" s="2"/>
    </row>
    <row r="54" spans="2:10" ht="15.75" thickBot="1" x14ac:dyDescent="0.3">
      <c r="B54" s="2" t="s">
        <v>52</v>
      </c>
      <c r="C54" s="2"/>
      <c r="D54" s="4">
        <v>10</v>
      </c>
      <c r="E54" s="4">
        <v>32</v>
      </c>
      <c r="F54" s="4">
        <v>41</v>
      </c>
      <c r="G54" s="4">
        <v>61</v>
      </c>
      <c r="H54" s="4">
        <v>63</v>
      </c>
      <c r="I54" s="4">
        <v>63</v>
      </c>
      <c r="J54" s="2"/>
    </row>
    <row r="55" spans="2:10" ht="15.75" thickBot="1" x14ac:dyDescent="0.3">
      <c r="B55" s="2" t="s">
        <v>53</v>
      </c>
      <c r="C55" s="2"/>
      <c r="D55" s="4">
        <v>17</v>
      </c>
      <c r="E55" s="4">
        <v>37</v>
      </c>
      <c r="F55" s="4">
        <v>55</v>
      </c>
      <c r="G55" s="4">
        <v>82</v>
      </c>
      <c r="H55" s="4">
        <v>85</v>
      </c>
      <c r="I55" s="4">
        <v>85</v>
      </c>
      <c r="J55" s="2"/>
    </row>
    <row r="56" spans="2:10" ht="15.75" thickBot="1" x14ac:dyDescent="0.3">
      <c r="B56" s="2" t="s">
        <v>54</v>
      </c>
      <c r="C56" s="2"/>
      <c r="D56" s="4">
        <v>10</v>
      </c>
      <c r="E56" s="4">
        <v>22</v>
      </c>
      <c r="F56" s="4">
        <v>37</v>
      </c>
      <c r="G56" s="4">
        <v>59</v>
      </c>
      <c r="H56" s="4">
        <v>62</v>
      </c>
      <c r="I56" s="4">
        <v>62</v>
      </c>
      <c r="J56" s="2"/>
    </row>
    <row r="57" spans="2:10" ht="15.75" thickBot="1" x14ac:dyDescent="0.3">
      <c r="B57" s="2" t="s">
        <v>55</v>
      </c>
      <c r="C57" s="2"/>
      <c r="D57" s="4">
        <v>12</v>
      </c>
      <c r="E57" s="4">
        <v>24</v>
      </c>
      <c r="F57" s="4">
        <v>41</v>
      </c>
      <c r="G57" s="4">
        <v>57</v>
      </c>
      <c r="H57" s="4">
        <v>60</v>
      </c>
      <c r="I57" s="4">
        <v>60</v>
      </c>
      <c r="J57" s="2"/>
    </row>
    <row r="58" spans="2:10" ht="15.75" thickBot="1" x14ac:dyDescent="0.3">
      <c r="B58" s="2" t="s">
        <v>56</v>
      </c>
      <c r="C58" s="2"/>
      <c r="D58" s="4">
        <v>11</v>
      </c>
      <c r="E58" s="4">
        <v>19</v>
      </c>
      <c r="F58" s="4">
        <v>29</v>
      </c>
      <c r="G58" s="4">
        <v>40</v>
      </c>
      <c r="H58" s="4">
        <v>45</v>
      </c>
      <c r="I58" s="4">
        <v>45</v>
      </c>
      <c r="J58" s="2"/>
    </row>
    <row r="59" spans="2:10" ht="15.75" thickBot="1" x14ac:dyDescent="0.3">
      <c r="B59" s="2" t="s">
        <v>57</v>
      </c>
      <c r="C59" s="2"/>
      <c r="D59" s="4">
        <v>15</v>
      </c>
      <c r="E59" s="4">
        <v>24</v>
      </c>
      <c r="F59" s="4">
        <v>43</v>
      </c>
      <c r="G59" s="4">
        <v>52</v>
      </c>
      <c r="H59" s="4">
        <v>56</v>
      </c>
      <c r="I59" s="4">
        <v>56</v>
      </c>
      <c r="J59" s="2"/>
    </row>
    <row r="60" spans="2:10" ht="15.75" thickBot="1" x14ac:dyDescent="0.3">
      <c r="B60" s="2" t="s">
        <v>58</v>
      </c>
      <c r="C60" s="2"/>
      <c r="D60" s="4">
        <v>10</v>
      </c>
      <c r="E60" s="4">
        <v>17</v>
      </c>
      <c r="F60" s="4">
        <v>32</v>
      </c>
      <c r="G60" s="4">
        <v>43</v>
      </c>
      <c r="H60" s="4">
        <v>45</v>
      </c>
      <c r="I60" s="4">
        <v>45</v>
      </c>
      <c r="J60" s="2"/>
    </row>
    <row r="61" spans="2:10" ht="15.75" thickBot="1" x14ac:dyDescent="0.3">
      <c r="B61" s="2" t="s">
        <v>59</v>
      </c>
      <c r="C61" s="2"/>
      <c r="D61" s="4">
        <v>13</v>
      </c>
      <c r="E61" s="4">
        <v>29</v>
      </c>
      <c r="F61" s="4">
        <v>47</v>
      </c>
      <c r="G61" s="4">
        <v>60</v>
      </c>
      <c r="H61" s="4">
        <v>65</v>
      </c>
      <c r="I61" s="4">
        <v>65</v>
      </c>
      <c r="J61" s="2"/>
    </row>
    <row r="62" spans="2:10" ht="15.75" thickBot="1" x14ac:dyDescent="0.3">
      <c r="B62" s="2" t="s">
        <v>60</v>
      </c>
      <c r="C62" s="2"/>
      <c r="D62" s="4">
        <v>13</v>
      </c>
      <c r="E62" s="4">
        <v>23</v>
      </c>
      <c r="F62" s="4">
        <v>34</v>
      </c>
      <c r="G62" s="4">
        <v>44</v>
      </c>
      <c r="H62" s="4">
        <v>46</v>
      </c>
      <c r="I62" s="4">
        <v>46</v>
      </c>
      <c r="J62" s="2"/>
    </row>
    <row r="63" spans="2:10" ht="15.75" thickBot="1" x14ac:dyDescent="0.3">
      <c r="B63" s="2" t="s">
        <v>61</v>
      </c>
      <c r="C63" s="2"/>
      <c r="D63" s="4">
        <v>13</v>
      </c>
      <c r="E63" s="4">
        <v>27</v>
      </c>
      <c r="F63" s="4">
        <v>38</v>
      </c>
      <c r="G63" s="4">
        <v>40</v>
      </c>
      <c r="H63" s="4">
        <v>45</v>
      </c>
      <c r="I63" s="4">
        <v>45</v>
      </c>
      <c r="J63" s="2"/>
    </row>
    <row r="64" spans="2:10" ht="15.75" thickBot="1" x14ac:dyDescent="0.3">
      <c r="B64" s="2" t="s">
        <v>62</v>
      </c>
      <c r="C64" s="2"/>
      <c r="D64" s="4">
        <v>12</v>
      </c>
      <c r="E64" s="4">
        <v>20</v>
      </c>
      <c r="F64" s="4">
        <v>42</v>
      </c>
      <c r="G64" s="4">
        <v>53</v>
      </c>
      <c r="H64" s="4">
        <v>55</v>
      </c>
      <c r="I64" s="4">
        <v>55</v>
      </c>
      <c r="J64" s="2"/>
    </row>
    <row r="65" spans="2:10" ht="15.75" thickBot="1" x14ac:dyDescent="0.3">
      <c r="B65" s="2" t="s">
        <v>63</v>
      </c>
      <c r="C65" s="2"/>
      <c r="D65" s="4">
        <v>14</v>
      </c>
      <c r="E65" s="4">
        <v>25</v>
      </c>
      <c r="F65" s="4">
        <v>39</v>
      </c>
      <c r="G65" s="4">
        <v>53</v>
      </c>
      <c r="H65" s="4">
        <v>55</v>
      </c>
      <c r="I65" s="4">
        <v>55</v>
      </c>
      <c r="J65" s="2"/>
    </row>
    <row r="66" spans="2:10" ht="15.75" thickBot="1" x14ac:dyDescent="0.3">
      <c r="B66" s="2" t="s">
        <v>64</v>
      </c>
      <c r="C66" s="4">
        <v>17</v>
      </c>
      <c r="D66" s="4">
        <v>31</v>
      </c>
      <c r="E66" s="4">
        <v>53</v>
      </c>
      <c r="F66" s="4">
        <v>68</v>
      </c>
      <c r="G66" s="4">
        <v>68</v>
      </c>
      <c r="H66" s="4">
        <v>68</v>
      </c>
      <c r="I66" s="2"/>
      <c r="J66" s="2"/>
    </row>
    <row r="67" spans="2:10" ht="15.75" thickBot="1" x14ac:dyDescent="0.3">
      <c r="B67" s="2" t="s">
        <v>65</v>
      </c>
      <c r="C67" s="4">
        <v>10</v>
      </c>
      <c r="D67" s="4">
        <v>28</v>
      </c>
      <c r="E67" s="4">
        <v>51</v>
      </c>
      <c r="F67" s="4">
        <v>68</v>
      </c>
      <c r="G67" s="4">
        <v>68</v>
      </c>
      <c r="H67" s="4">
        <v>68</v>
      </c>
      <c r="I67" s="2"/>
      <c r="J67" s="2"/>
    </row>
    <row r="68" spans="2:10" ht="15.75" thickBot="1" x14ac:dyDescent="0.3">
      <c r="B68" s="2" t="s">
        <v>66</v>
      </c>
      <c r="C68" s="4">
        <v>9</v>
      </c>
      <c r="D68" s="4">
        <v>28</v>
      </c>
      <c r="E68" s="4">
        <v>48</v>
      </c>
      <c r="F68" s="4">
        <v>59</v>
      </c>
      <c r="G68" s="4">
        <v>68</v>
      </c>
      <c r="H68" s="4">
        <v>68</v>
      </c>
      <c r="I68" s="2"/>
      <c r="J68" s="2"/>
    </row>
    <row r="69" spans="2:10" ht="15.75" thickBot="1" x14ac:dyDescent="0.3">
      <c r="B69" s="2" t="s">
        <v>67</v>
      </c>
      <c r="C69" s="4">
        <v>8</v>
      </c>
      <c r="D69" s="4">
        <v>22</v>
      </c>
      <c r="E69" s="4">
        <v>48</v>
      </c>
      <c r="F69" s="4">
        <v>65</v>
      </c>
      <c r="G69" s="4">
        <v>65</v>
      </c>
      <c r="H69" s="4">
        <v>65</v>
      </c>
      <c r="I69" s="2"/>
      <c r="J69" s="2"/>
    </row>
    <row r="70" spans="2:10" ht="15.75" thickBot="1" x14ac:dyDescent="0.3">
      <c r="B70" s="2" t="s">
        <v>68</v>
      </c>
      <c r="C70" s="4">
        <v>8</v>
      </c>
      <c r="D70" s="4">
        <v>20</v>
      </c>
      <c r="E70" s="4">
        <v>24</v>
      </c>
      <c r="F70" s="4">
        <v>36</v>
      </c>
      <c r="G70" s="4">
        <v>48</v>
      </c>
      <c r="H70" s="4">
        <v>48</v>
      </c>
      <c r="I70" s="2"/>
      <c r="J70" s="2"/>
    </row>
    <row r="71" spans="2:10" ht="15.75" thickBot="1" x14ac:dyDescent="0.3">
      <c r="B71" s="2" t="s">
        <v>69</v>
      </c>
      <c r="C71" s="4">
        <v>11</v>
      </c>
      <c r="D71" s="4">
        <v>30</v>
      </c>
      <c r="E71" s="4">
        <v>18</v>
      </c>
      <c r="F71" s="4">
        <v>38</v>
      </c>
      <c r="G71" s="4">
        <v>38</v>
      </c>
      <c r="H71" s="4">
        <v>38</v>
      </c>
      <c r="I71" s="2"/>
      <c r="J71" s="2"/>
    </row>
    <row r="72" spans="2:10" ht="15.75" thickBot="1" x14ac:dyDescent="0.3">
      <c r="B72" s="2" t="s">
        <v>70</v>
      </c>
      <c r="C72" s="4">
        <v>9</v>
      </c>
      <c r="D72" s="4">
        <v>18</v>
      </c>
      <c r="E72" s="4">
        <v>28</v>
      </c>
      <c r="F72" s="4">
        <v>39</v>
      </c>
      <c r="G72" s="4">
        <v>39</v>
      </c>
      <c r="H72" s="4">
        <v>39</v>
      </c>
      <c r="I72" s="2"/>
      <c r="J72" s="2"/>
    </row>
    <row r="73" spans="2:10" ht="15.75" thickBot="1" x14ac:dyDescent="0.3">
      <c r="B73" s="2" t="s">
        <v>71</v>
      </c>
      <c r="C73" s="4">
        <v>4</v>
      </c>
      <c r="D73" s="4">
        <v>24</v>
      </c>
      <c r="E73" s="4">
        <v>42</v>
      </c>
      <c r="F73" s="4">
        <v>55</v>
      </c>
      <c r="G73" s="4">
        <v>60</v>
      </c>
      <c r="H73" s="4">
        <v>60</v>
      </c>
      <c r="I73" s="2"/>
      <c r="J73" s="2"/>
    </row>
    <row r="74" spans="2:10" ht="15.75" thickBot="1" x14ac:dyDescent="0.3">
      <c r="B74" s="2" t="s">
        <v>72</v>
      </c>
      <c r="C74" s="4">
        <v>8</v>
      </c>
      <c r="D74" s="4">
        <v>29</v>
      </c>
      <c r="E74" s="4">
        <v>53</v>
      </c>
      <c r="F74" s="4">
        <v>70</v>
      </c>
      <c r="G74" s="4">
        <v>77</v>
      </c>
      <c r="H74" s="4">
        <v>77</v>
      </c>
      <c r="I74" s="2"/>
      <c r="J74" s="2"/>
    </row>
    <row r="75" spans="2:10" ht="15.75" thickBot="1" x14ac:dyDescent="0.3">
      <c r="B75" s="2" t="s">
        <v>73</v>
      </c>
      <c r="C75" s="4">
        <v>9</v>
      </c>
      <c r="D75" s="4">
        <v>34</v>
      </c>
      <c r="E75" s="4">
        <v>53</v>
      </c>
      <c r="F75" s="4">
        <v>72</v>
      </c>
      <c r="G75" s="4">
        <v>79</v>
      </c>
      <c r="H75" s="4">
        <v>79</v>
      </c>
      <c r="I75" s="2"/>
      <c r="J75" s="2"/>
    </row>
    <row r="76" spans="2:10" ht="15.75" thickBot="1" x14ac:dyDescent="0.3">
      <c r="B76" s="2" t="s">
        <v>74</v>
      </c>
      <c r="C76" s="4">
        <v>9</v>
      </c>
      <c r="D76" s="4">
        <v>30</v>
      </c>
      <c r="E76" s="4">
        <v>35</v>
      </c>
      <c r="F76" s="4">
        <v>53</v>
      </c>
      <c r="G76" s="4">
        <v>57</v>
      </c>
      <c r="H76" s="4">
        <v>57</v>
      </c>
      <c r="I76" s="2"/>
      <c r="J76" s="2"/>
    </row>
    <row r="77" spans="2:10" ht="15.75" thickBot="1" x14ac:dyDescent="0.3">
      <c r="B77" s="2" t="s">
        <v>75</v>
      </c>
      <c r="C77" s="4">
        <v>16</v>
      </c>
      <c r="D77" s="4">
        <v>20</v>
      </c>
      <c r="E77" s="4">
        <v>43</v>
      </c>
      <c r="F77" s="4">
        <v>53</v>
      </c>
      <c r="G77" s="4">
        <v>57</v>
      </c>
      <c r="H77" s="4">
        <v>57</v>
      </c>
      <c r="I77" s="2"/>
      <c r="J77" s="2"/>
    </row>
    <row r="78" spans="2:10" ht="15.75" thickBot="1" x14ac:dyDescent="0.3">
      <c r="B78" s="2" t="s">
        <v>76</v>
      </c>
      <c r="C78" s="4">
        <v>8</v>
      </c>
      <c r="D78" s="4">
        <v>25</v>
      </c>
      <c r="E78" s="4">
        <v>43</v>
      </c>
      <c r="F78" s="4">
        <v>54</v>
      </c>
      <c r="G78" s="4">
        <v>54</v>
      </c>
      <c r="H78" s="4">
        <v>54</v>
      </c>
      <c r="I78" s="2"/>
      <c r="J78" s="2"/>
    </row>
    <row r="79" spans="2:10" ht="15.75" thickBot="1" x14ac:dyDescent="0.3">
      <c r="B79" s="2" t="s">
        <v>77</v>
      </c>
      <c r="C79" s="4">
        <v>9</v>
      </c>
      <c r="D79" s="4">
        <v>22</v>
      </c>
      <c r="E79" s="4">
        <v>38</v>
      </c>
      <c r="F79" s="4">
        <v>53</v>
      </c>
      <c r="G79" s="4">
        <v>57</v>
      </c>
      <c r="H79" s="4">
        <v>57</v>
      </c>
      <c r="I79" s="2"/>
      <c r="J79" s="2"/>
    </row>
    <row r="80" spans="2:10" ht="15.75" thickBot="1" x14ac:dyDescent="0.3">
      <c r="B80" s="2" t="s">
        <v>78</v>
      </c>
      <c r="C80" s="4">
        <v>7</v>
      </c>
      <c r="D80" s="4">
        <v>21</v>
      </c>
      <c r="E80" s="4">
        <v>30</v>
      </c>
      <c r="F80" s="4">
        <v>35</v>
      </c>
      <c r="G80" s="4">
        <v>53</v>
      </c>
      <c r="H80" s="4">
        <v>53</v>
      </c>
      <c r="I80" s="2"/>
      <c r="J80" s="2"/>
    </row>
    <row r="81" spans="2:10" ht="15.75" thickBot="1" x14ac:dyDescent="0.3">
      <c r="B81" s="2" t="s">
        <v>79</v>
      </c>
      <c r="C81" s="4">
        <v>9</v>
      </c>
      <c r="D81" s="4">
        <v>19</v>
      </c>
      <c r="E81" s="4">
        <v>40</v>
      </c>
      <c r="F81" s="4">
        <v>52</v>
      </c>
      <c r="G81" s="4">
        <v>57</v>
      </c>
      <c r="H81" s="4">
        <v>57</v>
      </c>
      <c r="I81" s="2"/>
      <c r="J81" s="2"/>
    </row>
    <row r="82" spans="2:10" ht="15.75" thickBot="1" x14ac:dyDescent="0.3">
      <c r="B82" s="2" t="s">
        <v>80</v>
      </c>
      <c r="C82" s="4">
        <v>14</v>
      </c>
      <c r="D82" s="4">
        <v>17</v>
      </c>
      <c r="E82" s="4">
        <v>32</v>
      </c>
      <c r="F82" s="4">
        <v>43</v>
      </c>
      <c r="G82" s="4">
        <v>53</v>
      </c>
      <c r="H82" s="4">
        <v>53</v>
      </c>
      <c r="I82" s="2"/>
      <c r="J82" s="2"/>
    </row>
    <row r="83" spans="2:10" ht="15.75" thickBot="1" x14ac:dyDescent="0.3">
      <c r="B83" s="2" t="s">
        <v>81</v>
      </c>
      <c r="C83" s="4">
        <v>10</v>
      </c>
      <c r="D83" s="4">
        <v>22</v>
      </c>
      <c r="E83" s="4">
        <v>33</v>
      </c>
      <c r="F83" s="4">
        <v>47</v>
      </c>
      <c r="G83" s="4">
        <v>50</v>
      </c>
      <c r="H83" s="4">
        <v>50</v>
      </c>
      <c r="I83" s="2"/>
      <c r="J83" s="2"/>
    </row>
    <row r="84" spans="2:10" ht="15.75" thickBot="1" x14ac:dyDescent="0.3">
      <c r="B84" s="2" t="s">
        <v>82</v>
      </c>
      <c r="C84" s="4">
        <v>10</v>
      </c>
      <c r="D84" s="4">
        <v>23</v>
      </c>
      <c r="E84" s="4">
        <v>38</v>
      </c>
      <c r="F84" s="4">
        <v>53</v>
      </c>
      <c r="G84" s="4">
        <v>56</v>
      </c>
      <c r="H84" s="4">
        <v>56</v>
      </c>
      <c r="I84" s="2"/>
      <c r="J84" s="2"/>
    </row>
    <row r="85" spans="2:10" ht="15.75" thickBot="1" x14ac:dyDescent="0.3">
      <c r="B85" s="2" t="s">
        <v>83</v>
      </c>
      <c r="C85" s="4">
        <v>10</v>
      </c>
      <c r="D85" s="4">
        <v>16</v>
      </c>
      <c r="E85" s="4">
        <v>32</v>
      </c>
      <c r="F85" s="4">
        <v>40</v>
      </c>
      <c r="G85" s="4">
        <v>40</v>
      </c>
      <c r="H85" s="4">
        <v>40</v>
      </c>
      <c r="I85" s="2"/>
      <c r="J85" s="2"/>
    </row>
    <row r="86" spans="2:10" ht="15.75" thickBot="1" x14ac:dyDescent="0.3">
      <c r="B86" s="2" t="s">
        <v>84</v>
      </c>
      <c r="C86" s="4">
        <v>12</v>
      </c>
      <c r="D86" s="4">
        <v>30</v>
      </c>
      <c r="E86" s="4">
        <v>45</v>
      </c>
      <c r="F86" s="4">
        <v>62</v>
      </c>
      <c r="G86" s="4">
        <v>70</v>
      </c>
      <c r="H86" s="4">
        <v>70</v>
      </c>
      <c r="I86" s="2"/>
      <c r="J86" s="2"/>
    </row>
    <row r="87" spans="2:10" ht="15.75" thickBot="1" x14ac:dyDescent="0.3">
      <c r="B87" s="2" t="s">
        <v>85</v>
      </c>
      <c r="C87" s="4">
        <v>17</v>
      </c>
      <c r="D87" s="4">
        <v>40</v>
      </c>
      <c r="E87" s="4">
        <v>58</v>
      </c>
      <c r="F87" s="4">
        <v>75</v>
      </c>
      <c r="G87" s="4">
        <v>75</v>
      </c>
      <c r="H87" s="4">
        <v>75</v>
      </c>
      <c r="I87" s="2"/>
      <c r="J87" s="2"/>
    </row>
    <row r="88" spans="2:10" ht="15.75" thickBot="1" x14ac:dyDescent="0.3">
      <c r="B88" s="2" t="s">
        <v>86</v>
      </c>
      <c r="C88" s="4">
        <v>10</v>
      </c>
      <c r="D88" s="4">
        <v>20</v>
      </c>
      <c r="E88" s="4">
        <v>44</v>
      </c>
      <c r="F88" s="4">
        <v>50</v>
      </c>
      <c r="G88" s="4">
        <v>72</v>
      </c>
      <c r="H88" s="4">
        <v>72</v>
      </c>
      <c r="I88" s="2"/>
      <c r="J88" s="2"/>
    </row>
    <row r="89" spans="2:10" ht="15.75" thickBot="1" x14ac:dyDescent="0.3">
      <c r="B89" s="2" t="s">
        <v>87</v>
      </c>
      <c r="C89" s="4">
        <v>10</v>
      </c>
      <c r="D89" s="4">
        <v>21</v>
      </c>
      <c r="E89" s="4">
        <v>36</v>
      </c>
      <c r="F89" s="4">
        <v>44</v>
      </c>
      <c r="G89" s="4">
        <v>69</v>
      </c>
      <c r="H89" s="4">
        <v>69</v>
      </c>
      <c r="I89" s="2"/>
      <c r="J89" s="2"/>
    </row>
    <row r="90" spans="2:10" ht="15.75" thickBot="1" x14ac:dyDescent="0.3">
      <c r="B90" s="2" t="s">
        <v>88</v>
      </c>
      <c r="C90" s="4">
        <v>12</v>
      </c>
      <c r="D90" s="4">
        <v>17</v>
      </c>
      <c r="E90" s="4">
        <v>34</v>
      </c>
      <c r="F90" s="4">
        <v>44</v>
      </c>
      <c r="G90" s="4">
        <v>50</v>
      </c>
      <c r="H90" s="4">
        <v>50</v>
      </c>
      <c r="I90" s="2"/>
      <c r="J90" s="2"/>
    </row>
    <row r="91" spans="2:10" ht="15.75" thickBot="1" x14ac:dyDescent="0.3">
      <c r="B91" s="2" t="s">
        <v>89</v>
      </c>
      <c r="C91" s="4">
        <v>15</v>
      </c>
      <c r="D91" s="4">
        <v>21</v>
      </c>
      <c r="E91" s="4">
        <v>40</v>
      </c>
      <c r="F91" s="4">
        <v>52</v>
      </c>
      <c r="G91" s="4">
        <v>58</v>
      </c>
      <c r="H91" s="4">
        <v>58</v>
      </c>
      <c r="I91" s="2"/>
      <c r="J91" s="2"/>
    </row>
    <row r="92" spans="2:10" ht="15.75" thickBot="1" x14ac:dyDescent="0.3">
      <c r="B92" s="2" t="s">
        <v>90</v>
      </c>
      <c r="C92" s="4">
        <v>10</v>
      </c>
      <c r="D92" s="4">
        <v>30</v>
      </c>
      <c r="E92" s="4">
        <v>38</v>
      </c>
      <c r="F92" s="4">
        <v>53</v>
      </c>
      <c r="G92" s="4">
        <v>55</v>
      </c>
      <c r="H92" s="4">
        <v>55</v>
      </c>
      <c r="I92" s="2"/>
      <c r="J92" s="2"/>
    </row>
    <row r="93" spans="2:10" ht="15.75" thickBot="1" x14ac:dyDescent="0.3">
      <c r="B93" s="2" t="s">
        <v>91</v>
      </c>
      <c r="C93" s="4">
        <v>10</v>
      </c>
      <c r="D93" s="4">
        <v>25</v>
      </c>
      <c r="E93" s="4">
        <v>48</v>
      </c>
      <c r="F93" s="4">
        <v>60</v>
      </c>
      <c r="G93" s="4">
        <v>62</v>
      </c>
      <c r="H93" s="4">
        <v>62</v>
      </c>
      <c r="I93" s="2"/>
      <c r="J93" s="2"/>
    </row>
    <row r="94" spans="2:10" ht="15.75" thickBot="1" x14ac:dyDescent="0.3">
      <c r="B94" s="2" t="s">
        <v>92</v>
      </c>
      <c r="C94" s="4">
        <v>9</v>
      </c>
      <c r="D94" s="4">
        <v>30</v>
      </c>
      <c r="E94" s="4">
        <v>43</v>
      </c>
      <c r="F94" s="4">
        <v>59</v>
      </c>
      <c r="G94" s="4">
        <v>62</v>
      </c>
      <c r="H94" s="4">
        <v>62</v>
      </c>
      <c r="I94" s="2"/>
      <c r="J94" s="2"/>
    </row>
    <row r="95" spans="2:10" ht="15.75" thickBot="1" x14ac:dyDescent="0.3">
      <c r="B95" s="2" t="s">
        <v>93</v>
      </c>
      <c r="C95" s="4">
        <v>15</v>
      </c>
      <c r="D95" s="4">
        <v>24</v>
      </c>
      <c r="E95" s="4">
        <v>43</v>
      </c>
      <c r="F95" s="4">
        <v>59</v>
      </c>
      <c r="G95" s="4">
        <v>63</v>
      </c>
      <c r="H95" s="4">
        <v>63</v>
      </c>
      <c r="I95" s="2"/>
      <c r="J95" s="2"/>
    </row>
    <row r="96" spans="2:10" ht="15.75" thickBot="1" x14ac:dyDescent="0.3">
      <c r="B96" s="2" t="s">
        <v>94</v>
      </c>
      <c r="C96" s="4">
        <v>17</v>
      </c>
      <c r="D96" s="4">
        <v>32</v>
      </c>
      <c r="E96" s="4">
        <v>50</v>
      </c>
      <c r="F96" s="4">
        <v>60</v>
      </c>
      <c r="G96" s="4">
        <v>60</v>
      </c>
      <c r="H96" s="4">
        <v>60</v>
      </c>
      <c r="I96" s="2"/>
      <c r="J96" s="2"/>
    </row>
    <row r="97" spans="2:10" ht="15.75" thickBot="1" x14ac:dyDescent="0.3">
      <c r="B97" s="2" t="s">
        <v>95</v>
      </c>
      <c r="C97" s="4">
        <v>9</v>
      </c>
      <c r="D97" s="4">
        <v>35</v>
      </c>
      <c r="E97" s="4">
        <v>54</v>
      </c>
      <c r="F97" s="4">
        <v>67</v>
      </c>
      <c r="G97" s="4">
        <v>70</v>
      </c>
      <c r="H97" s="4">
        <v>70</v>
      </c>
      <c r="I97" s="2"/>
      <c r="J97" s="2"/>
    </row>
    <row r="98" spans="2:10" ht="15.75" thickBot="1" x14ac:dyDescent="0.3">
      <c r="B98" s="2" t="s">
        <v>96</v>
      </c>
      <c r="C98" s="4">
        <v>10</v>
      </c>
      <c r="D98" s="4">
        <v>28</v>
      </c>
      <c r="E98" s="4">
        <v>55</v>
      </c>
      <c r="F98" s="4">
        <v>64</v>
      </c>
      <c r="G98" s="4">
        <v>69</v>
      </c>
      <c r="H98" s="4">
        <v>69</v>
      </c>
      <c r="I98" s="2"/>
      <c r="J98" s="2"/>
    </row>
    <row r="99" spans="2:10" ht="15.75" thickBot="1" x14ac:dyDescent="0.3">
      <c r="B99" s="2" t="s">
        <v>97</v>
      </c>
      <c r="C99" s="4">
        <v>9</v>
      </c>
      <c r="D99" s="4">
        <v>28</v>
      </c>
      <c r="E99" s="4">
        <v>50</v>
      </c>
      <c r="F99" s="4">
        <v>69</v>
      </c>
      <c r="G99" s="4">
        <v>74</v>
      </c>
      <c r="H99" s="4">
        <v>74</v>
      </c>
      <c r="I99" s="2"/>
      <c r="J99" s="2"/>
    </row>
    <row r="100" spans="2:10" ht="15.75" thickBot="1" x14ac:dyDescent="0.3">
      <c r="B100" s="2" t="s">
        <v>98</v>
      </c>
      <c r="C100" s="4">
        <v>16</v>
      </c>
      <c r="D100" s="4">
        <v>28</v>
      </c>
      <c r="E100" s="4">
        <v>51</v>
      </c>
      <c r="F100" s="4">
        <v>73</v>
      </c>
      <c r="G100" s="4">
        <v>76</v>
      </c>
      <c r="H100" s="4">
        <v>76</v>
      </c>
      <c r="I100" s="2"/>
      <c r="J100" s="2"/>
    </row>
    <row r="101" spans="2:10" ht="15.75" thickBot="1" x14ac:dyDescent="0.3">
      <c r="B101" s="2" t="s">
        <v>99</v>
      </c>
      <c r="C101" s="4">
        <v>7</v>
      </c>
      <c r="D101" s="4">
        <v>34</v>
      </c>
      <c r="E101" s="4">
        <v>59</v>
      </c>
      <c r="F101" s="4">
        <v>75</v>
      </c>
      <c r="G101" s="4">
        <v>80</v>
      </c>
      <c r="H101" s="4">
        <v>80</v>
      </c>
      <c r="I101" s="2"/>
      <c r="J101" s="2"/>
    </row>
    <row r="102" spans="2:10" ht="15.75" thickBot="1" x14ac:dyDescent="0.3">
      <c r="B102" s="2" t="s">
        <v>100</v>
      </c>
      <c r="C102" s="4">
        <v>18</v>
      </c>
      <c r="D102" s="4">
        <v>20</v>
      </c>
      <c r="E102" s="4">
        <v>40</v>
      </c>
      <c r="F102" s="4">
        <v>58</v>
      </c>
      <c r="G102" s="4">
        <v>67</v>
      </c>
      <c r="H102" s="4">
        <v>67</v>
      </c>
      <c r="I102" s="2"/>
      <c r="J102" s="2"/>
    </row>
    <row r="103" spans="2:10" ht="15.75" thickBot="1" x14ac:dyDescent="0.3">
      <c r="B103" s="2" t="s">
        <v>101</v>
      </c>
      <c r="C103" s="4">
        <v>18</v>
      </c>
      <c r="D103" s="4">
        <v>30</v>
      </c>
      <c r="E103" s="4">
        <v>48</v>
      </c>
      <c r="F103" s="4">
        <v>58</v>
      </c>
      <c r="G103" s="4">
        <v>76</v>
      </c>
      <c r="H103" s="4">
        <v>76</v>
      </c>
      <c r="I103" s="2"/>
      <c r="J103" s="2"/>
    </row>
    <row r="104" spans="2:10" ht="15.75" thickBot="1" x14ac:dyDescent="0.3">
      <c r="B104" s="2" t="s">
        <v>102</v>
      </c>
      <c r="C104" s="4">
        <v>12</v>
      </c>
      <c r="D104" s="4">
        <v>32</v>
      </c>
      <c r="E104" s="4">
        <v>55</v>
      </c>
      <c r="F104" s="4">
        <v>70</v>
      </c>
      <c r="G104" s="4">
        <v>73</v>
      </c>
      <c r="H104" s="4">
        <v>73</v>
      </c>
      <c r="I104" s="2"/>
      <c r="J104" s="2"/>
    </row>
    <row r="105" spans="2:10" ht="15.75" thickBot="1" x14ac:dyDescent="0.3">
      <c r="B105" s="2" t="s">
        <v>103</v>
      </c>
      <c r="C105" s="4">
        <v>10</v>
      </c>
      <c r="D105" s="4">
        <v>20</v>
      </c>
      <c r="E105" s="4">
        <v>42</v>
      </c>
      <c r="F105" s="4">
        <v>68</v>
      </c>
      <c r="G105" s="4">
        <v>82</v>
      </c>
      <c r="H105" s="4">
        <v>82</v>
      </c>
      <c r="I105" s="2"/>
      <c r="J105" s="2"/>
    </row>
    <row r="106" spans="2:10" ht="15.75" thickBot="1" x14ac:dyDescent="0.3">
      <c r="B106" s="2" t="s">
        <v>104</v>
      </c>
      <c r="C106" s="4">
        <v>10</v>
      </c>
      <c r="D106" s="4">
        <v>22</v>
      </c>
      <c r="E106" s="4">
        <v>42</v>
      </c>
      <c r="F106" s="4">
        <v>58</v>
      </c>
      <c r="G106" s="4">
        <v>63</v>
      </c>
      <c r="H106" s="4">
        <v>63</v>
      </c>
      <c r="I106" s="2"/>
      <c r="J106" s="2"/>
    </row>
    <row r="107" spans="2:10" ht="15.75" thickBot="1" x14ac:dyDescent="0.3">
      <c r="B107" s="2" t="s">
        <v>105</v>
      </c>
      <c r="C107" s="4">
        <v>13</v>
      </c>
      <c r="D107" s="4">
        <v>22</v>
      </c>
      <c r="E107" s="4">
        <v>39</v>
      </c>
      <c r="F107" s="4">
        <v>54</v>
      </c>
      <c r="G107" s="4">
        <v>67</v>
      </c>
      <c r="H107" s="4">
        <v>67</v>
      </c>
      <c r="I107" s="2"/>
      <c r="J107" s="2"/>
    </row>
    <row r="108" spans="2:10" ht="15.75" thickBot="1" x14ac:dyDescent="0.3">
      <c r="B108" s="2" t="s">
        <v>106</v>
      </c>
      <c r="C108" s="4">
        <v>10</v>
      </c>
      <c r="D108" s="4">
        <v>19</v>
      </c>
      <c r="E108" s="4">
        <v>31</v>
      </c>
      <c r="F108" s="4">
        <v>49</v>
      </c>
      <c r="G108" s="4">
        <v>64</v>
      </c>
      <c r="H108" s="4">
        <v>64</v>
      </c>
      <c r="I108" s="2"/>
      <c r="J108" s="2"/>
    </row>
    <row r="109" spans="2:10" ht="15.75" thickBot="1" x14ac:dyDescent="0.3">
      <c r="B109" s="2" t="s">
        <v>107</v>
      </c>
      <c r="C109" s="4">
        <v>7</v>
      </c>
      <c r="D109" s="4">
        <v>20</v>
      </c>
      <c r="E109" s="4">
        <v>36</v>
      </c>
      <c r="F109" s="4">
        <v>49</v>
      </c>
      <c r="G109" s="4">
        <v>49</v>
      </c>
      <c r="H109" s="4">
        <v>49</v>
      </c>
      <c r="I109" s="2"/>
      <c r="J109" s="2"/>
    </row>
    <row r="110" spans="2:10" ht="15.75" thickBot="1" x14ac:dyDescent="0.3">
      <c r="B110" s="2" t="s">
        <v>108</v>
      </c>
      <c r="C110" s="4">
        <v>11</v>
      </c>
      <c r="D110" s="4">
        <v>22</v>
      </c>
      <c r="E110" s="4">
        <v>39</v>
      </c>
      <c r="F110" s="4">
        <v>58</v>
      </c>
      <c r="G110" s="4">
        <v>58</v>
      </c>
      <c r="H110" s="4">
        <v>58</v>
      </c>
      <c r="I110" s="2"/>
      <c r="J110" s="2"/>
    </row>
    <row r="111" spans="2:10" ht="15.75" thickBot="1" x14ac:dyDescent="0.3">
      <c r="B111" s="2" t="s">
        <v>109</v>
      </c>
      <c r="C111" s="4">
        <v>12</v>
      </c>
      <c r="D111" s="4">
        <v>21</v>
      </c>
      <c r="E111" s="4">
        <v>36</v>
      </c>
      <c r="F111" s="4">
        <v>58</v>
      </c>
      <c r="G111" s="4">
        <v>58</v>
      </c>
      <c r="H111" s="4">
        <v>58</v>
      </c>
      <c r="I111" s="2"/>
      <c r="J111" s="2"/>
    </row>
    <row r="112" spans="2:10" ht="15.75" thickBot="1" x14ac:dyDescent="0.3">
      <c r="B112" s="2" t="s">
        <v>110</v>
      </c>
      <c r="C112" s="4">
        <v>12</v>
      </c>
      <c r="D112" s="4">
        <v>22</v>
      </c>
      <c r="E112" s="4">
        <v>42</v>
      </c>
      <c r="F112" s="4">
        <v>57</v>
      </c>
      <c r="G112" s="4">
        <v>62</v>
      </c>
      <c r="H112" s="4">
        <v>62</v>
      </c>
      <c r="I112" s="2"/>
      <c r="J112" s="2"/>
    </row>
    <row r="113" spans="2:10" ht="15.75" thickBot="1" x14ac:dyDescent="0.3">
      <c r="B113" s="2" t="s">
        <v>111</v>
      </c>
      <c r="C113" s="4">
        <v>9</v>
      </c>
      <c r="D113" s="4">
        <v>23</v>
      </c>
      <c r="E113" s="4">
        <v>40</v>
      </c>
      <c r="F113" s="4">
        <v>60</v>
      </c>
      <c r="G113" s="4">
        <v>50</v>
      </c>
      <c r="H113" s="4">
        <v>50</v>
      </c>
      <c r="I113" s="2"/>
      <c r="J113" s="2"/>
    </row>
    <row r="114" spans="2:10" ht="15.75" thickBot="1" x14ac:dyDescent="0.3">
      <c r="B114" s="2" t="s">
        <v>112</v>
      </c>
      <c r="C114" s="4">
        <v>14</v>
      </c>
      <c r="D114" s="4">
        <v>28</v>
      </c>
      <c r="E114" s="4">
        <v>43</v>
      </c>
      <c r="F114" s="4">
        <v>58</v>
      </c>
      <c r="G114" s="4">
        <v>75</v>
      </c>
      <c r="H114" s="4">
        <v>75</v>
      </c>
      <c r="I114" s="2"/>
      <c r="J114" s="2"/>
    </row>
    <row r="115" spans="2:10" ht="15.75" thickBot="1" x14ac:dyDescent="0.3">
      <c r="B115" s="2" t="s">
        <v>113</v>
      </c>
      <c r="C115" s="4">
        <v>15</v>
      </c>
      <c r="D115" s="4">
        <v>27</v>
      </c>
      <c r="E115" s="4">
        <v>51</v>
      </c>
      <c r="F115" s="4">
        <v>70</v>
      </c>
      <c r="G115" s="4">
        <v>75</v>
      </c>
      <c r="H115" s="4">
        <v>75</v>
      </c>
      <c r="I115" s="2"/>
      <c r="J115" s="2"/>
    </row>
    <row r="116" spans="2:10" ht="15.75" thickBot="1" x14ac:dyDescent="0.3">
      <c r="B116" s="2" t="s">
        <v>114</v>
      </c>
      <c r="C116" s="4">
        <v>13</v>
      </c>
      <c r="D116" s="4">
        <v>27</v>
      </c>
      <c r="E116" s="4">
        <v>51</v>
      </c>
      <c r="F116" s="4">
        <v>77</v>
      </c>
      <c r="G116" s="4">
        <v>82</v>
      </c>
      <c r="H116" s="4">
        <v>82</v>
      </c>
      <c r="I116" s="2"/>
      <c r="J116" s="2"/>
    </row>
    <row r="117" spans="2:10" ht="15.75" thickBot="1" x14ac:dyDescent="0.3">
      <c r="B117" s="2" t="s">
        <v>115</v>
      </c>
      <c r="C117" s="4">
        <v>8</v>
      </c>
      <c r="D117" s="4">
        <v>27</v>
      </c>
      <c r="E117" s="4">
        <v>53</v>
      </c>
      <c r="F117" s="4">
        <v>70</v>
      </c>
      <c r="G117" s="4">
        <v>75</v>
      </c>
      <c r="H117" s="4">
        <v>75</v>
      </c>
      <c r="I117" s="2"/>
      <c r="J117" s="2"/>
    </row>
    <row r="118" spans="2:10" ht="15.75" thickBot="1" x14ac:dyDescent="0.3">
      <c r="B118" s="2" t="s">
        <v>116</v>
      </c>
      <c r="C118" s="4">
        <v>17</v>
      </c>
      <c r="D118" s="4">
        <v>27</v>
      </c>
      <c r="E118" s="4">
        <v>54</v>
      </c>
      <c r="F118" s="4">
        <v>79</v>
      </c>
      <c r="G118" s="4">
        <v>79</v>
      </c>
      <c r="H118" s="4">
        <v>79</v>
      </c>
      <c r="I118" s="2"/>
      <c r="J118" s="2"/>
    </row>
    <row r="119" spans="2:10" ht="15.75" thickBot="1" x14ac:dyDescent="0.3">
      <c r="B119" s="2" t="s">
        <v>117</v>
      </c>
      <c r="C119" s="4">
        <v>18</v>
      </c>
      <c r="D119" s="4">
        <v>33</v>
      </c>
      <c r="E119" s="4">
        <v>64</v>
      </c>
      <c r="F119" s="4">
        <v>80</v>
      </c>
      <c r="G119" s="4">
        <v>87</v>
      </c>
      <c r="H119" s="4">
        <v>87</v>
      </c>
      <c r="I119" s="2"/>
      <c r="J119" s="2"/>
    </row>
    <row r="120" spans="2:10" ht="15.75" thickBot="1" x14ac:dyDescent="0.3">
      <c r="B120" s="2" t="s">
        <v>118</v>
      </c>
      <c r="C120" s="4">
        <v>10</v>
      </c>
      <c r="D120" s="4">
        <v>34</v>
      </c>
      <c r="E120" s="4">
        <v>65</v>
      </c>
      <c r="F120" s="4">
        <v>64</v>
      </c>
      <c r="G120" s="4">
        <v>82</v>
      </c>
      <c r="H120" s="4">
        <v>82</v>
      </c>
      <c r="I120" s="2"/>
      <c r="J120" s="2"/>
    </row>
    <row r="121" spans="2:10" ht="15.75" thickBot="1" x14ac:dyDescent="0.3">
      <c r="B121" s="2" t="s">
        <v>119</v>
      </c>
      <c r="C121" s="4">
        <v>10</v>
      </c>
      <c r="D121" s="4">
        <v>28</v>
      </c>
      <c r="E121" s="4">
        <v>49</v>
      </c>
      <c r="F121" s="4">
        <v>78</v>
      </c>
      <c r="G121" s="4">
        <v>78</v>
      </c>
      <c r="H121" s="4">
        <v>78</v>
      </c>
      <c r="I121" s="2"/>
      <c r="J121" s="2"/>
    </row>
    <row r="122" spans="2:10" ht="15.75" thickBot="1" x14ac:dyDescent="0.3">
      <c r="B122" s="2" t="s">
        <v>120</v>
      </c>
      <c r="C122" s="4">
        <v>10</v>
      </c>
      <c r="D122" s="4">
        <v>16</v>
      </c>
      <c r="E122" s="4">
        <v>38</v>
      </c>
      <c r="F122" s="4">
        <v>58</v>
      </c>
      <c r="G122" s="4">
        <v>70</v>
      </c>
      <c r="H122" s="4">
        <v>70</v>
      </c>
      <c r="I122" s="2"/>
      <c r="J122" s="2"/>
    </row>
    <row r="123" spans="2:10" ht="15.75" thickBot="1" x14ac:dyDescent="0.3">
      <c r="B123" s="2" t="s">
        <v>121</v>
      </c>
      <c r="C123" s="4">
        <v>10</v>
      </c>
      <c r="D123" s="4">
        <v>28</v>
      </c>
      <c r="E123" s="4">
        <v>47</v>
      </c>
      <c r="F123" s="4">
        <v>67</v>
      </c>
      <c r="G123" s="4">
        <v>74</v>
      </c>
      <c r="H123" s="4">
        <v>74</v>
      </c>
      <c r="I123" s="2"/>
      <c r="J123" s="2"/>
    </row>
    <row r="124" spans="2:10" ht="15.75" thickBot="1" x14ac:dyDescent="0.3">
      <c r="B124" s="2" t="s">
        <v>122</v>
      </c>
      <c r="C124" s="4">
        <v>9</v>
      </c>
      <c r="D124" s="4">
        <v>30</v>
      </c>
      <c r="E124" s="4">
        <v>56</v>
      </c>
      <c r="F124" s="4">
        <v>69</v>
      </c>
      <c r="G124" s="4">
        <v>82</v>
      </c>
      <c r="H124" s="4">
        <v>82</v>
      </c>
      <c r="I124" s="2"/>
      <c r="J124" s="2"/>
    </row>
    <row r="125" spans="2:10" ht="15.75" thickBot="1" x14ac:dyDescent="0.3">
      <c r="B125" s="2" t="s">
        <v>123</v>
      </c>
      <c r="C125" s="4">
        <v>7</v>
      </c>
      <c r="D125" s="4">
        <v>24</v>
      </c>
      <c r="E125" s="4">
        <v>49</v>
      </c>
      <c r="F125" s="4">
        <v>68</v>
      </c>
      <c r="G125" s="4">
        <v>73</v>
      </c>
      <c r="H125" s="4">
        <v>73</v>
      </c>
      <c r="I125" s="2"/>
      <c r="J125" s="2"/>
    </row>
    <row r="126" spans="2:10" ht="15.75" thickBot="1" x14ac:dyDescent="0.3">
      <c r="B126" s="2" t="s">
        <v>124</v>
      </c>
      <c r="C126" s="4">
        <v>10</v>
      </c>
      <c r="D126" s="4">
        <v>13</v>
      </c>
      <c r="E126" s="4">
        <v>39</v>
      </c>
      <c r="F126" s="4">
        <v>57</v>
      </c>
      <c r="G126" s="4">
        <v>62</v>
      </c>
      <c r="H126" s="4">
        <v>62</v>
      </c>
      <c r="I126" s="2"/>
      <c r="J126" s="2"/>
    </row>
    <row r="127" spans="2:10" ht="15.75" thickBot="1" x14ac:dyDescent="0.3">
      <c r="B127" s="2" t="s">
        <v>125</v>
      </c>
      <c r="C127" s="4">
        <v>9</v>
      </c>
      <c r="D127" s="4">
        <v>18</v>
      </c>
      <c r="E127" s="4">
        <v>39</v>
      </c>
      <c r="F127" s="4">
        <v>50</v>
      </c>
      <c r="G127" s="4">
        <v>62</v>
      </c>
      <c r="H127" s="4">
        <v>62</v>
      </c>
      <c r="I127" s="2"/>
      <c r="J127" s="2"/>
    </row>
    <row r="128" spans="2:10" ht="15.75" thickBot="1" x14ac:dyDescent="0.3">
      <c r="B128" s="2" t="s">
        <v>126</v>
      </c>
      <c r="C128" s="4">
        <v>9</v>
      </c>
      <c r="D128" s="4">
        <v>18</v>
      </c>
      <c r="E128" s="4">
        <v>30</v>
      </c>
      <c r="F128" s="4">
        <v>53</v>
      </c>
      <c r="G128" s="4">
        <v>59</v>
      </c>
      <c r="H128" s="4">
        <v>59</v>
      </c>
      <c r="I128" s="2"/>
      <c r="J128" s="2"/>
    </row>
    <row r="129" spans="2:12" ht="15.75" thickBot="1" x14ac:dyDescent="0.3">
      <c r="B129" s="2" t="s">
        <v>127</v>
      </c>
      <c r="C129" s="4">
        <v>9</v>
      </c>
      <c r="D129" s="4">
        <v>20</v>
      </c>
      <c r="E129" s="4">
        <v>43</v>
      </c>
      <c r="F129" s="4">
        <v>56</v>
      </c>
      <c r="G129" s="4">
        <v>77</v>
      </c>
      <c r="H129" s="4">
        <v>77</v>
      </c>
      <c r="I129" s="2"/>
      <c r="J129" s="2"/>
    </row>
    <row r="130" spans="2:12" ht="15.75" thickBot="1" x14ac:dyDescent="0.3">
      <c r="B130" s="2" t="s">
        <v>129</v>
      </c>
      <c r="C130" s="4">
        <v>11</v>
      </c>
      <c r="D130" s="4">
        <v>20</v>
      </c>
      <c r="E130" s="4">
        <v>35</v>
      </c>
      <c r="F130" s="4">
        <v>50</v>
      </c>
      <c r="G130" s="4">
        <v>68</v>
      </c>
      <c r="H130" s="4">
        <v>68</v>
      </c>
      <c r="I130" s="2"/>
      <c r="J130" s="2"/>
    </row>
    <row r="131" spans="2:12" ht="15.75" thickBot="1" x14ac:dyDescent="0.3">
      <c r="B131" s="2" t="s">
        <v>128</v>
      </c>
      <c r="C131" s="4">
        <v>8</v>
      </c>
      <c r="D131" s="4">
        <v>10</v>
      </c>
      <c r="E131" s="4">
        <v>24</v>
      </c>
      <c r="F131" s="4">
        <v>39</v>
      </c>
      <c r="G131" s="4">
        <v>59</v>
      </c>
      <c r="H131" s="4">
        <v>59</v>
      </c>
      <c r="I131" s="2"/>
      <c r="J131" s="2"/>
    </row>
    <row r="132" spans="2:12" ht="15.75" thickBot="1" x14ac:dyDescent="0.3">
      <c r="B132" s="2" t="s">
        <v>130</v>
      </c>
      <c r="C132" s="4">
        <v>6</v>
      </c>
      <c r="D132" s="4">
        <v>12</v>
      </c>
      <c r="E132" s="4">
        <v>33</v>
      </c>
      <c r="F132" s="4">
        <v>37</v>
      </c>
      <c r="G132" s="4">
        <v>63</v>
      </c>
      <c r="H132" s="4">
        <v>63</v>
      </c>
      <c r="I132" s="2"/>
      <c r="J132" s="2"/>
    </row>
    <row r="133" spans="2:12" ht="15.75" thickBot="1" x14ac:dyDescent="0.3">
      <c r="B133" s="2" t="s">
        <v>131</v>
      </c>
      <c r="C133" s="4">
        <v>9</v>
      </c>
      <c r="D133" s="4">
        <v>14</v>
      </c>
      <c r="E133" s="4">
        <v>33</v>
      </c>
      <c r="F133" s="4">
        <v>50</v>
      </c>
      <c r="G133" s="4">
        <v>70</v>
      </c>
      <c r="H133" s="4">
        <v>70</v>
      </c>
      <c r="I133" s="2"/>
      <c r="J133" s="2"/>
    </row>
    <row r="134" spans="2:12" ht="15.75" thickBot="1" x14ac:dyDescent="0.3">
      <c r="B134" s="2" t="s">
        <v>132</v>
      </c>
      <c r="C134" s="4">
        <v>9</v>
      </c>
      <c r="D134" s="4">
        <v>18</v>
      </c>
      <c r="E134" s="4">
        <v>35</v>
      </c>
      <c r="F134" s="4">
        <v>45</v>
      </c>
      <c r="G134" s="4">
        <v>54</v>
      </c>
      <c r="H134" s="4">
        <v>54</v>
      </c>
      <c r="I134" s="2"/>
      <c r="J134" s="2"/>
    </row>
    <row r="135" spans="2:12" ht="15.75" thickBot="1" x14ac:dyDescent="0.3">
      <c r="B135" s="2" t="s">
        <v>133</v>
      </c>
      <c r="C135" s="4">
        <v>9</v>
      </c>
      <c r="D135" s="4">
        <v>11</v>
      </c>
      <c r="E135" s="4">
        <v>30</v>
      </c>
      <c r="F135" s="4">
        <v>40</v>
      </c>
      <c r="G135" s="4">
        <v>54</v>
      </c>
      <c r="H135" s="4">
        <v>54</v>
      </c>
      <c r="I135" s="2"/>
      <c r="J135" s="2"/>
    </row>
    <row r="136" spans="2:12" ht="15.75" thickBot="1" x14ac:dyDescent="0.3">
      <c r="B136" s="2" t="s">
        <v>134</v>
      </c>
      <c r="C136" s="4">
        <v>10</v>
      </c>
      <c r="D136" s="4">
        <v>18</v>
      </c>
      <c r="E136" s="4">
        <v>35</v>
      </c>
      <c r="F136" s="4">
        <v>43</v>
      </c>
      <c r="G136" s="4">
        <v>58</v>
      </c>
      <c r="H136" s="4">
        <v>58</v>
      </c>
      <c r="I136" s="2"/>
      <c r="J136" s="2"/>
    </row>
    <row r="137" spans="2:12" ht="15.75" thickBot="1" x14ac:dyDescent="0.3">
      <c r="B137" s="2" t="s">
        <v>135</v>
      </c>
      <c r="C137" s="4">
        <v>9</v>
      </c>
      <c r="D137" s="4">
        <v>13</v>
      </c>
      <c r="E137" s="4">
        <v>28</v>
      </c>
      <c r="F137" s="4">
        <v>44</v>
      </c>
      <c r="G137" s="4">
        <v>59</v>
      </c>
      <c r="H137" s="4">
        <v>59</v>
      </c>
      <c r="I137" s="2"/>
      <c r="J137" s="2"/>
      <c r="L137" s="13">
        <v>44894</v>
      </c>
    </row>
    <row r="138" spans="2:12" ht="15.75" thickBot="1" x14ac:dyDescent="0.3">
      <c r="B138" s="2" t="s">
        <v>136</v>
      </c>
      <c r="C138" s="4">
        <v>9</v>
      </c>
      <c r="D138" s="4">
        <v>10</v>
      </c>
      <c r="E138" s="4">
        <v>31</v>
      </c>
      <c r="F138" s="4">
        <v>40</v>
      </c>
      <c r="G138" s="4">
        <v>47</v>
      </c>
      <c r="H138" s="4">
        <v>47</v>
      </c>
      <c r="I138" s="2"/>
      <c r="J138" s="2"/>
      <c r="L138" s="13">
        <v>45012</v>
      </c>
    </row>
    <row r="139" spans="2:12" ht="15.75" thickBot="1" x14ac:dyDescent="0.3">
      <c r="B139" s="2" t="s">
        <v>137</v>
      </c>
      <c r="C139" s="4">
        <v>9</v>
      </c>
      <c r="D139" s="4">
        <v>16</v>
      </c>
      <c r="E139" s="4">
        <v>31</v>
      </c>
      <c r="F139" s="4">
        <v>38</v>
      </c>
      <c r="G139" s="4">
        <v>38</v>
      </c>
      <c r="H139" s="4">
        <v>38</v>
      </c>
      <c r="I139" s="2"/>
      <c r="J139" s="2"/>
      <c r="L139">
        <f>L138-L137</f>
        <v>118</v>
      </c>
    </row>
    <row r="140" spans="2:12" ht="15.75" thickBot="1" x14ac:dyDescent="0.3">
      <c r="B140" s="2" t="s">
        <v>138</v>
      </c>
      <c r="C140" s="4">
        <v>9</v>
      </c>
      <c r="D140" s="4">
        <v>16</v>
      </c>
      <c r="E140" s="4">
        <v>18</v>
      </c>
      <c r="F140" s="4">
        <v>40</v>
      </c>
      <c r="G140" s="4">
        <v>60</v>
      </c>
      <c r="H140" s="4">
        <v>60</v>
      </c>
      <c r="I140" s="2"/>
      <c r="J140" s="2"/>
    </row>
    <row r="141" spans="2:12" ht="15.75" thickBot="1" x14ac:dyDescent="0.3">
      <c r="B141" s="2" t="s">
        <v>139</v>
      </c>
      <c r="C141" s="4">
        <v>10</v>
      </c>
      <c r="D141" s="4">
        <v>20</v>
      </c>
      <c r="E141" s="4">
        <v>39</v>
      </c>
      <c r="F141" s="4">
        <v>51</v>
      </c>
      <c r="G141" s="4">
        <v>67</v>
      </c>
      <c r="H141" s="4">
        <v>67</v>
      </c>
      <c r="I141" s="2"/>
      <c r="J141" s="2"/>
    </row>
    <row r="142" spans="2:12" ht="15.75" thickBot="1" x14ac:dyDescent="0.3">
      <c r="B142" s="2" t="s">
        <v>140</v>
      </c>
      <c r="C142" s="4">
        <v>8</v>
      </c>
      <c r="D142" s="4">
        <v>10</v>
      </c>
      <c r="E142" s="4">
        <v>25</v>
      </c>
      <c r="F142" s="4">
        <v>40</v>
      </c>
      <c r="G142" s="4">
        <v>64</v>
      </c>
      <c r="H142" s="4">
        <v>64</v>
      </c>
      <c r="I142" s="2"/>
      <c r="J142" s="2"/>
    </row>
    <row r="143" spans="2:12" ht="15.75" thickBot="1" x14ac:dyDescent="0.3">
      <c r="B143" s="2" t="s">
        <v>141</v>
      </c>
      <c r="C143" s="4">
        <v>9</v>
      </c>
      <c r="D143" s="4">
        <v>15</v>
      </c>
      <c r="E143" s="4">
        <v>23</v>
      </c>
      <c r="F143" s="4">
        <v>44</v>
      </c>
      <c r="G143" s="4">
        <v>68</v>
      </c>
      <c r="H143" s="4">
        <v>68</v>
      </c>
      <c r="I143" s="2"/>
      <c r="J143" s="2"/>
    </row>
    <row r="144" spans="2:12" ht="15.75" thickBot="1" x14ac:dyDescent="0.3">
      <c r="B144" s="2" t="s">
        <v>142</v>
      </c>
      <c r="C144" s="4">
        <v>6</v>
      </c>
      <c r="D144" s="4">
        <v>10</v>
      </c>
      <c r="E144" s="4">
        <v>27</v>
      </c>
      <c r="F144" s="4">
        <v>40</v>
      </c>
      <c r="G144" s="4">
        <v>57</v>
      </c>
      <c r="H144" s="4">
        <v>57</v>
      </c>
      <c r="I144" s="2"/>
      <c r="J144" s="2"/>
    </row>
    <row r="145" spans="2:10" ht="15.75" thickBot="1" x14ac:dyDescent="0.3">
      <c r="B145" s="2" t="s">
        <v>143</v>
      </c>
      <c r="C145" s="4">
        <v>8</v>
      </c>
      <c r="D145" s="4">
        <v>15</v>
      </c>
      <c r="E145" s="4">
        <v>31</v>
      </c>
      <c r="F145" s="4">
        <v>40</v>
      </c>
      <c r="G145" s="4">
        <v>64</v>
      </c>
      <c r="H145" s="4">
        <v>64</v>
      </c>
      <c r="I145" s="2"/>
      <c r="J145" s="2"/>
    </row>
    <row r="146" spans="2:10" ht="15.75" thickBot="1" x14ac:dyDescent="0.3">
      <c r="B146" s="2" t="s">
        <v>144</v>
      </c>
      <c r="C146" s="4">
        <v>9</v>
      </c>
      <c r="D146" s="4">
        <v>22</v>
      </c>
      <c r="E146" s="4">
        <v>37</v>
      </c>
      <c r="F146" s="4">
        <v>53</v>
      </c>
      <c r="G146" s="4">
        <v>72</v>
      </c>
      <c r="H146" s="4">
        <v>72</v>
      </c>
      <c r="I146" s="2"/>
      <c r="J146" s="2"/>
    </row>
    <row r="147" spans="2:10" ht="15.75" thickBot="1" x14ac:dyDescent="0.3">
      <c r="B147" s="2" t="s">
        <v>145</v>
      </c>
      <c r="C147" s="4">
        <v>4</v>
      </c>
      <c r="D147" s="4">
        <v>16</v>
      </c>
      <c r="E147" s="4">
        <v>29</v>
      </c>
      <c r="F147" s="4">
        <v>43</v>
      </c>
      <c r="G147" s="4">
        <v>70</v>
      </c>
      <c r="H147" s="4">
        <v>70</v>
      </c>
      <c r="I147" s="2"/>
      <c r="J147" s="2"/>
    </row>
    <row r="148" spans="2:10" ht="15.75" thickBot="1" x14ac:dyDescent="0.3">
      <c r="B148" s="2" t="s">
        <v>146</v>
      </c>
      <c r="C148" s="4">
        <v>7</v>
      </c>
      <c r="D148" s="4">
        <v>14</v>
      </c>
      <c r="E148" s="4">
        <v>34</v>
      </c>
      <c r="F148" s="4">
        <v>50</v>
      </c>
      <c r="G148" s="4">
        <v>69</v>
      </c>
      <c r="H148" s="4">
        <v>69</v>
      </c>
      <c r="I148" s="2"/>
      <c r="J148" s="2"/>
    </row>
    <row r="149" spans="2:10" ht="15.75" thickBot="1" x14ac:dyDescent="0.3">
      <c r="B149" s="2" t="s">
        <v>147</v>
      </c>
      <c r="C149" s="4">
        <v>7</v>
      </c>
      <c r="D149" s="4">
        <v>15</v>
      </c>
      <c r="E149" s="4">
        <v>33</v>
      </c>
      <c r="F149" s="4">
        <v>47</v>
      </c>
      <c r="G149" s="4">
        <v>64</v>
      </c>
      <c r="H149" s="4">
        <v>64</v>
      </c>
      <c r="I149" s="2"/>
      <c r="J149" s="2"/>
    </row>
    <row r="150" spans="2:10" ht="15.75" thickBot="1" x14ac:dyDescent="0.3">
      <c r="B150" s="2" t="s">
        <v>148</v>
      </c>
      <c r="C150" s="4">
        <v>8</v>
      </c>
      <c r="D150" s="4">
        <v>18</v>
      </c>
      <c r="E150" s="4">
        <v>19</v>
      </c>
      <c r="F150" s="4">
        <v>48</v>
      </c>
      <c r="G150" s="4">
        <v>66</v>
      </c>
      <c r="H150" s="4">
        <v>66</v>
      </c>
      <c r="I150" s="2"/>
      <c r="J150" s="2"/>
    </row>
    <row r="151" spans="2:10" ht="15.75" thickBot="1" x14ac:dyDescent="0.3">
      <c r="B151" s="2" t="s">
        <v>149</v>
      </c>
      <c r="C151" s="4">
        <v>7</v>
      </c>
      <c r="D151" s="4">
        <v>8</v>
      </c>
      <c r="E151" s="4">
        <v>17</v>
      </c>
      <c r="F151" s="4">
        <v>31</v>
      </c>
      <c r="G151" s="4">
        <v>52</v>
      </c>
      <c r="H151" s="4">
        <v>52</v>
      </c>
      <c r="I151" s="2"/>
      <c r="J151" s="2"/>
    </row>
    <row r="152" spans="2:10" ht="15.75" thickBot="1" x14ac:dyDescent="0.3">
      <c r="B152" s="2" t="s">
        <v>150</v>
      </c>
      <c r="C152" s="4">
        <v>8</v>
      </c>
      <c r="D152" s="4">
        <v>16</v>
      </c>
      <c r="E152" s="4">
        <v>34</v>
      </c>
      <c r="F152" s="4">
        <v>38</v>
      </c>
      <c r="G152" s="4">
        <v>53</v>
      </c>
      <c r="H152" s="4">
        <v>53</v>
      </c>
      <c r="I152" s="2"/>
      <c r="J152" s="2"/>
    </row>
    <row r="153" spans="2:10" ht="15.75" thickBot="1" x14ac:dyDescent="0.3">
      <c r="B153" s="2" t="s">
        <v>151</v>
      </c>
      <c r="C153" s="4">
        <v>8</v>
      </c>
      <c r="D153" s="4">
        <v>15</v>
      </c>
      <c r="E153" s="4">
        <v>28</v>
      </c>
      <c r="F153" s="4">
        <v>46</v>
      </c>
      <c r="G153" s="4">
        <v>47</v>
      </c>
      <c r="H153" s="4">
        <v>47</v>
      </c>
      <c r="I153" s="2"/>
      <c r="J153" s="2"/>
    </row>
    <row r="154" spans="2:10" ht="15.75" thickBot="1" x14ac:dyDescent="0.3">
      <c r="B154" s="2" t="s">
        <v>152</v>
      </c>
      <c r="C154" s="4">
        <v>7</v>
      </c>
      <c r="D154" s="4">
        <v>9</v>
      </c>
      <c r="E154" s="4">
        <v>16</v>
      </c>
      <c r="F154" s="4">
        <v>30</v>
      </c>
      <c r="G154" s="4">
        <v>64</v>
      </c>
      <c r="H154" s="4">
        <v>64</v>
      </c>
      <c r="I154" s="2"/>
      <c r="J154" s="2"/>
    </row>
    <row r="155" spans="2:10" ht="15.75" thickBot="1" x14ac:dyDescent="0.3">
      <c r="B155" s="2" t="s">
        <v>153</v>
      </c>
      <c r="C155" s="4">
        <v>10</v>
      </c>
      <c r="D155" s="4">
        <v>23</v>
      </c>
      <c r="E155" s="4">
        <v>32</v>
      </c>
      <c r="F155" s="4">
        <v>48</v>
      </c>
      <c r="G155" s="4">
        <v>49</v>
      </c>
      <c r="H155" s="4">
        <v>49</v>
      </c>
      <c r="I155" s="2"/>
      <c r="J155" s="2"/>
    </row>
    <row r="156" spans="2:10" ht="15.75" thickBot="1" x14ac:dyDescent="0.3">
      <c r="B156" s="2" t="s">
        <v>154</v>
      </c>
      <c r="C156" s="4">
        <v>6</v>
      </c>
      <c r="D156" s="4">
        <v>10</v>
      </c>
      <c r="E156" s="4">
        <v>11</v>
      </c>
      <c r="F156" s="4">
        <v>36</v>
      </c>
      <c r="G156" s="4">
        <v>53</v>
      </c>
      <c r="H156" s="4">
        <v>53</v>
      </c>
      <c r="I156" s="2"/>
      <c r="J156" s="2"/>
    </row>
    <row r="157" spans="2:10" ht="15.75" thickBot="1" x14ac:dyDescent="0.3">
      <c r="B157" s="2" t="s">
        <v>155</v>
      </c>
      <c r="C157" s="4">
        <v>6</v>
      </c>
      <c r="D157" s="4">
        <v>16</v>
      </c>
      <c r="E157" s="4">
        <v>26</v>
      </c>
      <c r="F157" s="4">
        <v>44</v>
      </c>
      <c r="G157" s="4">
        <v>59</v>
      </c>
      <c r="H157" s="4">
        <v>59</v>
      </c>
      <c r="I157" s="2"/>
      <c r="J157" s="2"/>
    </row>
    <row r="158" spans="2:10" ht="15.75" thickBot="1" x14ac:dyDescent="0.3">
      <c r="B158" s="2" t="s">
        <v>156</v>
      </c>
      <c r="C158" s="4">
        <v>8</v>
      </c>
      <c r="D158" s="4">
        <v>11</v>
      </c>
      <c r="E158" s="4">
        <v>26</v>
      </c>
      <c r="F158" s="4">
        <v>43</v>
      </c>
      <c r="G158" s="4">
        <v>59</v>
      </c>
      <c r="H158" s="4">
        <v>59</v>
      </c>
      <c r="I158" s="2"/>
      <c r="J158" s="2"/>
    </row>
    <row r="159" spans="2:10" ht="15.75" thickBot="1" x14ac:dyDescent="0.3">
      <c r="B159" s="2" t="s">
        <v>157</v>
      </c>
      <c r="C159" s="4">
        <v>9</v>
      </c>
      <c r="D159" s="4">
        <v>11</v>
      </c>
      <c r="E159" s="4">
        <v>20</v>
      </c>
      <c r="F159" s="4">
        <v>34</v>
      </c>
      <c r="G159" s="4">
        <v>48</v>
      </c>
      <c r="H159" s="4">
        <v>48</v>
      </c>
      <c r="I159" s="2"/>
      <c r="J159" s="2"/>
    </row>
    <row r="160" spans="2:10" ht="15.75" thickBot="1" x14ac:dyDescent="0.3">
      <c r="B160" s="2" t="s">
        <v>159</v>
      </c>
      <c r="C160" s="4">
        <v>7</v>
      </c>
      <c r="D160" s="4">
        <v>10</v>
      </c>
      <c r="E160" s="4">
        <v>22</v>
      </c>
      <c r="F160" s="4">
        <v>22</v>
      </c>
      <c r="G160" s="4">
        <v>30</v>
      </c>
      <c r="H160" s="4">
        <v>30</v>
      </c>
      <c r="I160" s="2"/>
      <c r="J160" s="2"/>
    </row>
    <row r="161" spans="2:10" ht="15.75" thickBot="1" x14ac:dyDescent="0.3">
      <c r="B161" s="2" t="s">
        <v>158</v>
      </c>
      <c r="C161" s="4">
        <v>7</v>
      </c>
      <c r="D161" s="4">
        <v>15</v>
      </c>
      <c r="E161" s="4">
        <v>21</v>
      </c>
      <c r="F161" s="4">
        <v>40</v>
      </c>
      <c r="G161" s="4">
        <v>53</v>
      </c>
      <c r="H161" s="4">
        <v>53</v>
      </c>
      <c r="I161" s="2"/>
      <c r="J161" s="2"/>
    </row>
    <row r="162" spans="2:10" ht="15.75" thickBot="1" x14ac:dyDescent="0.3">
      <c r="B162" s="2" t="s">
        <v>160</v>
      </c>
      <c r="C162" s="2"/>
      <c r="D162" s="4">
        <v>10</v>
      </c>
      <c r="E162" s="4">
        <v>17</v>
      </c>
      <c r="F162" s="4">
        <v>31</v>
      </c>
      <c r="G162" s="4">
        <v>50</v>
      </c>
      <c r="H162" s="4">
        <v>53</v>
      </c>
      <c r="I162" s="4">
        <v>53</v>
      </c>
      <c r="J162" s="2"/>
    </row>
    <row r="163" spans="2:10" ht="15.75" thickBot="1" x14ac:dyDescent="0.3">
      <c r="B163" s="2" t="s">
        <v>161</v>
      </c>
      <c r="C163" s="2"/>
      <c r="D163" s="4">
        <v>10</v>
      </c>
      <c r="E163" s="4">
        <v>18</v>
      </c>
      <c r="F163" s="4">
        <v>32</v>
      </c>
      <c r="G163" s="4">
        <v>50</v>
      </c>
      <c r="H163" s="4">
        <v>53</v>
      </c>
      <c r="I163" s="4">
        <v>53</v>
      </c>
      <c r="J163" s="2"/>
    </row>
    <row r="164" spans="2:10" ht="15.75" thickBot="1" x14ac:dyDescent="0.3">
      <c r="B164" s="2" t="s">
        <v>162</v>
      </c>
      <c r="C164" s="2"/>
      <c r="D164" s="4">
        <v>9</v>
      </c>
      <c r="E164" s="4">
        <v>11</v>
      </c>
      <c r="F164" s="4">
        <v>21</v>
      </c>
      <c r="G164" s="4">
        <v>40</v>
      </c>
      <c r="H164" s="4">
        <v>43</v>
      </c>
      <c r="I164" s="4">
        <v>43</v>
      </c>
      <c r="J164" s="2"/>
    </row>
    <row r="165" spans="2:10" ht="15.75" thickBot="1" x14ac:dyDescent="0.3">
      <c r="B165" s="2" t="s">
        <v>163</v>
      </c>
      <c r="C165" s="2"/>
      <c r="D165" s="4">
        <v>9</v>
      </c>
      <c r="E165" s="4">
        <v>20</v>
      </c>
      <c r="F165" s="4">
        <v>37</v>
      </c>
      <c r="G165" s="4">
        <v>42</v>
      </c>
      <c r="H165" s="4">
        <v>45</v>
      </c>
      <c r="I165" s="4">
        <v>45</v>
      </c>
      <c r="J165" s="2"/>
    </row>
    <row r="166" spans="2:10" ht="15.75" thickBot="1" x14ac:dyDescent="0.3">
      <c r="B166" s="2" t="s">
        <v>164</v>
      </c>
      <c r="C166" s="2"/>
      <c r="D166" s="4">
        <v>7</v>
      </c>
      <c r="E166" s="4">
        <v>13</v>
      </c>
      <c r="F166" s="4">
        <v>27</v>
      </c>
      <c r="G166" s="4">
        <v>47</v>
      </c>
      <c r="H166" s="4">
        <v>50</v>
      </c>
      <c r="I166" s="4">
        <v>50</v>
      </c>
      <c r="J166" s="2"/>
    </row>
    <row r="167" spans="2:10" ht="15.75" thickBot="1" x14ac:dyDescent="0.3">
      <c r="B167" s="2" t="s">
        <v>165</v>
      </c>
      <c r="C167" s="2"/>
      <c r="D167" s="4">
        <v>10</v>
      </c>
      <c r="E167" s="4">
        <v>21</v>
      </c>
      <c r="F167" s="4">
        <v>36</v>
      </c>
      <c r="G167" s="4">
        <v>54</v>
      </c>
      <c r="H167" s="4">
        <v>55</v>
      </c>
      <c r="I167" s="4">
        <v>55</v>
      </c>
      <c r="J167" s="2"/>
    </row>
    <row r="168" spans="2:10" ht="15.75" thickBot="1" x14ac:dyDescent="0.3">
      <c r="B168" s="2" t="s">
        <v>166</v>
      </c>
      <c r="C168" s="2"/>
      <c r="D168" s="4">
        <v>9</v>
      </c>
      <c r="E168" s="4">
        <v>16</v>
      </c>
      <c r="F168" s="4">
        <v>29</v>
      </c>
      <c r="G168" s="4">
        <v>36</v>
      </c>
      <c r="H168" s="4">
        <v>38</v>
      </c>
      <c r="I168" s="4">
        <v>38</v>
      </c>
      <c r="J168" s="2"/>
    </row>
    <row r="169" spans="2:10" ht="15.75" thickBot="1" x14ac:dyDescent="0.3">
      <c r="B169" s="2" t="s">
        <v>167</v>
      </c>
      <c r="C169" s="2"/>
      <c r="D169" s="4">
        <v>9</v>
      </c>
      <c r="E169" s="4">
        <v>21</v>
      </c>
      <c r="F169" s="4">
        <v>36</v>
      </c>
      <c r="G169" s="4">
        <v>55</v>
      </c>
      <c r="H169" s="4">
        <v>58</v>
      </c>
      <c r="I169" s="4">
        <v>58</v>
      </c>
      <c r="J169" s="2"/>
    </row>
    <row r="170" spans="2:10" ht="15.75" thickBot="1" x14ac:dyDescent="0.3">
      <c r="B170" s="2" t="s">
        <v>168</v>
      </c>
      <c r="C170" s="2"/>
      <c r="D170" s="4">
        <v>6</v>
      </c>
      <c r="E170" s="4">
        <v>13</v>
      </c>
      <c r="F170" s="4">
        <v>23</v>
      </c>
      <c r="G170" s="4">
        <v>42</v>
      </c>
      <c r="H170" s="4">
        <v>45</v>
      </c>
      <c r="I170" s="4">
        <v>45</v>
      </c>
      <c r="J170" s="2"/>
    </row>
    <row r="171" spans="2:10" ht="15.75" thickBot="1" x14ac:dyDescent="0.3">
      <c r="B171" s="2" t="s">
        <v>170</v>
      </c>
      <c r="C171" s="2"/>
      <c r="D171" s="4">
        <v>7</v>
      </c>
      <c r="E171" s="4">
        <v>18</v>
      </c>
      <c r="F171" s="4">
        <v>27</v>
      </c>
      <c r="G171" s="4">
        <v>34</v>
      </c>
      <c r="H171" s="4">
        <v>35</v>
      </c>
      <c r="I171" s="4">
        <v>35</v>
      </c>
      <c r="J171" s="2"/>
    </row>
    <row r="172" spans="2:10" ht="15.75" thickBot="1" x14ac:dyDescent="0.3">
      <c r="B172" s="2" t="s">
        <v>171</v>
      </c>
      <c r="C172" s="2"/>
      <c r="D172" s="4">
        <v>9</v>
      </c>
      <c r="E172" s="4">
        <v>16</v>
      </c>
      <c r="F172" s="4">
        <v>30</v>
      </c>
      <c r="G172" s="4">
        <v>43</v>
      </c>
      <c r="H172" s="4">
        <v>45</v>
      </c>
      <c r="I172" s="4">
        <v>45</v>
      </c>
      <c r="J172" s="2"/>
    </row>
    <row r="173" spans="2:10" ht="15.75" thickBot="1" x14ac:dyDescent="0.3">
      <c r="B173" s="2" t="s">
        <v>172</v>
      </c>
      <c r="C173" s="2"/>
      <c r="D173" s="4">
        <v>8</v>
      </c>
      <c r="E173" s="4">
        <v>16</v>
      </c>
      <c r="F173" s="4">
        <v>25</v>
      </c>
      <c r="G173" s="4">
        <v>45</v>
      </c>
      <c r="H173" s="4">
        <v>46</v>
      </c>
      <c r="I173" s="4">
        <v>46</v>
      </c>
      <c r="J173" s="2"/>
    </row>
    <row r="174" spans="2:10" ht="15.75" thickBot="1" x14ac:dyDescent="0.3">
      <c r="B174" s="2" t="s">
        <v>173</v>
      </c>
      <c r="C174" s="2"/>
      <c r="D174" s="4">
        <v>9</v>
      </c>
      <c r="E174" s="4">
        <v>10</v>
      </c>
      <c r="F174" s="4">
        <v>21</v>
      </c>
      <c r="G174" s="4">
        <v>37</v>
      </c>
      <c r="H174" s="4">
        <v>68</v>
      </c>
      <c r="I174" s="4">
        <v>68</v>
      </c>
      <c r="J174" s="2"/>
    </row>
    <row r="175" spans="2:10" ht="15.75" thickBot="1" x14ac:dyDescent="0.3">
      <c r="B175" s="2" t="s">
        <v>169</v>
      </c>
      <c r="C175" s="2"/>
      <c r="D175" s="4">
        <v>9</v>
      </c>
      <c r="E175" s="4">
        <v>15</v>
      </c>
      <c r="F175" s="4">
        <v>27</v>
      </c>
      <c r="G175" s="4">
        <v>43</v>
      </c>
      <c r="H175" s="4">
        <v>45</v>
      </c>
      <c r="I175" s="4">
        <v>45</v>
      </c>
      <c r="J175" s="2"/>
    </row>
    <row r="176" spans="2:10" ht="15.75" thickBot="1" x14ac:dyDescent="0.3">
      <c r="B176" s="2" t="s">
        <v>174</v>
      </c>
      <c r="C176" s="2"/>
      <c r="D176" s="4">
        <v>9</v>
      </c>
      <c r="E176" s="4">
        <v>18</v>
      </c>
      <c r="F176" s="4">
        <v>33</v>
      </c>
      <c r="G176" s="4">
        <v>43</v>
      </c>
      <c r="H176" s="4">
        <v>45</v>
      </c>
      <c r="I176" s="4">
        <v>45</v>
      </c>
      <c r="J176" s="2"/>
    </row>
    <row r="177" spans="2:10" ht="15.75" thickBot="1" x14ac:dyDescent="0.3">
      <c r="B177" s="2" t="s">
        <v>175</v>
      </c>
      <c r="C177" s="2"/>
      <c r="D177" s="4">
        <v>9</v>
      </c>
      <c r="E177" s="4">
        <v>17</v>
      </c>
      <c r="F177" s="4">
        <v>29</v>
      </c>
      <c r="G177" s="4">
        <v>45</v>
      </c>
      <c r="H177" s="4">
        <v>46</v>
      </c>
      <c r="I177" s="4">
        <v>46</v>
      </c>
      <c r="J177" s="2"/>
    </row>
    <row r="178" spans="2:10" ht="15.75" thickBot="1" x14ac:dyDescent="0.3">
      <c r="B178" s="2" t="s">
        <v>176</v>
      </c>
      <c r="C178" s="2"/>
      <c r="D178" s="4">
        <v>10</v>
      </c>
      <c r="E178" s="4">
        <v>20</v>
      </c>
      <c r="F178" s="4">
        <v>39</v>
      </c>
      <c r="G178" s="4">
        <v>57</v>
      </c>
      <c r="H178" s="4">
        <v>59</v>
      </c>
      <c r="I178" s="4">
        <v>59</v>
      </c>
      <c r="J178" s="2"/>
    </row>
    <row r="179" spans="2:10" ht="15.75" thickBot="1" x14ac:dyDescent="0.3">
      <c r="B179" s="2" t="s">
        <v>177</v>
      </c>
      <c r="C179" s="2"/>
      <c r="D179" s="4">
        <v>9</v>
      </c>
      <c r="E179" s="4">
        <v>19</v>
      </c>
      <c r="F179" s="4">
        <v>37</v>
      </c>
      <c r="G179" s="4">
        <v>51</v>
      </c>
      <c r="H179" s="4">
        <v>53</v>
      </c>
      <c r="I179" s="4">
        <v>53</v>
      </c>
      <c r="J179" s="2"/>
    </row>
    <row r="180" spans="2:10" ht="15.75" thickBot="1" x14ac:dyDescent="0.3">
      <c r="B180" s="2" t="s">
        <v>178</v>
      </c>
      <c r="C180" s="2"/>
      <c r="D180" s="4">
        <v>10</v>
      </c>
      <c r="E180" s="4">
        <v>16</v>
      </c>
      <c r="F180" s="4">
        <v>33</v>
      </c>
      <c r="G180" s="4">
        <v>50</v>
      </c>
      <c r="H180" s="4">
        <v>53</v>
      </c>
      <c r="I180" s="4">
        <v>53</v>
      </c>
      <c r="J180" s="2"/>
    </row>
    <row r="181" spans="2:10" ht="15.75" thickBot="1" x14ac:dyDescent="0.3">
      <c r="B181" s="2" t="s">
        <v>179</v>
      </c>
      <c r="C181" s="2"/>
      <c r="D181" s="4">
        <v>10</v>
      </c>
      <c r="E181" s="4">
        <v>10</v>
      </c>
      <c r="F181" s="4">
        <v>20</v>
      </c>
      <c r="G181" s="4">
        <v>34</v>
      </c>
      <c r="H181" s="4">
        <v>35</v>
      </c>
      <c r="I181" s="4">
        <v>35</v>
      </c>
      <c r="J181" s="2"/>
    </row>
    <row r="182" spans="2:10" ht="15.75" thickBot="1" x14ac:dyDescent="0.3">
      <c r="B182" s="2" t="s">
        <v>180</v>
      </c>
      <c r="C182" s="2"/>
      <c r="D182" s="4">
        <v>9</v>
      </c>
      <c r="E182" s="4">
        <v>13</v>
      </c>
      <c r="F182" s="4">
        <v>20</v>
      </c>
      <c r="G182" s="4">
        <v>35</v>
      </c>
      <c r="H182" s="4">
        <v>36</v>
      </c>
      <c r="I182" s="4">
        <v>36</v>
      </c>
      <c r="J182" s="2"/>
    </row>
    <row r="183" spans="2:10" ht="15.75" thickBot="1" x14ac:dyDescent="0.3">
      <c r="B183" s="2" t="s">
        <v>185</v>
      </c>
      <c r="C183" s="2"/>
      <c r="D183" s="4">
        <v>9</v>
      </c>
      <c r="E183" s="4">
        <v>14</v>
      </c>
      <c r="F183" s="4">
        <v>27</v>
      </c>
      <c r="G183" s="4">
        <v>40</v>
      </c>
      <c r="H183" s="4">
        <v>42</v>
      </c>
      <c r="I183" s="4">
        <v>42</v>
      </c>
      <c r="J183" s="2"/>
    </row>
    <row r="184" spans="2:10" ht="15.75" thickBot="1" x14ac:dyDescent="0.3">
      <c r="B184" s="2" t="s">
        <v>186</v>
      </c>
      <c r="C184" s="2"/>
      <c r="D184" s="4">
        <v>9</v>
      </c>
      <c r="E184" s="4">
        <v>17</v>
      </c>
      <c r="F184" s="4">
        <v>32</v>
      </c>
      <c r="G184" s="4">
        <v>46</v>
      </c>
      <c r="H184" s="4">
        <v>48</v>
      </c>
      <c r="I184" s="4">
        <v>48</v>
      </c>
      <c r="J184" s="2"/>
    </row>
    <row r="185" spans="2:10" ht="15.75" thickBot="1" x14ac:dyDescent="0.3">
      <c r="B185" s="2" t="s">
        <v>187</v>
      </c>
      <c r="C185" s="2"/>
      <c r="D185" s="4">
        <v>10</v>
      </c>
      <c r="E185" s="4">
        <v>23</v>
      </c>
      <c r="F185" s="4">
        <v>29</v>
      </c>
      <c r="G185" s="4">
        <v>40</v>
      </c>
      <c r="H185" s="4">
        <v>45</v>
      </c>
      <c r="I185" s="4">
        <v>45</v>
      </c>
      <c r="J185" s="2"/>
    </row>
    <row r="186" spans="2:10" ht="15.75" thickBot="1" x14ac:dyDescent="0.3">
      <c r="B186" s="2" t="s">
        <v>188</v>
      </c>
      <c r="C186" s="2"/>
      <c r="D186" s="4">
        <v>8</v>
      </c>
      <c r="E186" s="4">
        <v>16</v>
      </c>
      <c r="F186" s="4">
        <v>28</v>
      </c>
      <c r="G186" s="4">
        <v>42</v>
      </c>
      <c r="H186" s="4">
        <v>46</v>
      </c>
      <c r="I186" s="4">
        <v>46</v>
      </c>
      <c r="J186" s="2"/>
    </row>
    <row r="187" spans="2:10" ht="15.75" thickBot="1" x14ac:dyDescent="0.3">
      <c r="B187" s="2" t="s">
        <v>181</v>
      </c>
      <c r="C187" s="2"/>
      <c r="D187" s="4">
        <v>9</v>
      </c>
      <c r="E187" s="4">
        <v>16</v>
      </c>
      <c r="F187" s="4">
        <v>28</v>
      </c>
      <c r="G187" s="4">
        <v>44</v>
      </c>
      <c r="H187" s="4">
        <v>46</v>
      </c>
      <c r="I187" s="4">
        <v>46</v>
      </c>
      <c r="J187" s="2"/>
    </row>
    <row r="188" spans="2:10" ht="15.75" thickBot="1" x14ac:dyDescent="0.3">
      <c r="B188" s="2" t="s">
        <v>184</v>
      </c>
      <c r="C188" s="2"/>
      <c r="D188" s="4">
        <v>9</v>
      </c>
      <c r="E188" s="4">
        <v>18</v>
      </c>
      <c r="F188" s="4">
        <v>27</v>
      </c>
      <c r="G188" s="4">
        <v>43</v>
      </c>
      <c r="H188" s="4">
        <v>45</v>
      </c>
      <c r="I188" s="4">
        <v>45</v>
      </c>
      <c r="J188" s="2"/>
    </row>
    <row r="189" spans="2:10" ht="15.75" thickBot="1" x14ac:dyDescent="0.3">
      <c r="B189" s="2" t="s">
        <v>183</v>
      </c>
      <c r="C189" s="2"/>
      <c r="D189" s="4">
        <v>9</v>
      </c>
      <c r="E189" s="4">
        <v>17</v>
      </c>
      <c r="F189" s="4">
        <v>28</v>
      </c>
      <c r="G189" s="4">
        <v>38</v>
      </c>
      <c r="H189" s="4">
        <v>40</v>
      </c>
      <c r="I189" s="4">
        <v>40</v>
      </c>
      <c r="J189" s="2"/>
    </row>
    <row r="190" spans="2:10" ht="15.75" thickBot="1" x14ac:dyDescent="0.3">
      <c r="B190" s="2" t="s">
        <v>189</v>
      </c>
      <c r="C190" s="2"/>
      <c r="D190" s="4">
        <v>9</v>
      </c>
      <c r="E190" s="4">
        <v>12</v>
      </c>
      <c r="F190" s="4">
        <v>25</v>
      </c>
      <c r="G190" s="4">
        <v>40</v>
      </c>
      <c r="H190" s="4">
        <v>45</v>
      </c>
      <c r="I190" s="4">
        <v>45</v>
      </c>
      <c r="J190" s="2"/>
    </row>
    <row r="191" spans="2:10" ht="15.75" thickBot="1" x14ac:dyDescent="0.3">
      <c r="B191" s="2" t="s">
        <v>190</v>
      </c>
      <c r="C191" s="2"/>
      <c r="D191" s="4">
        <v>9</v>
      </c>
      <c r="E191" s="4">
        <v>18</v>
      </c>
      <c r="F191" s="4">
        <v>32</v>
      </c>
      <c r="G191" s="4">
        <v>48</v>
      </c>
      <c r="H191" s="4">
        <v>52</v>
      </c>
      <c r="I191" s="4">
        <v>52</v>
      </c>
      <c r="J191" s="2"/>
    </row>
    <row r="192" spans="2:10" ht="15.75" thickBot="1" x14ac:dyDescent="0.3">
      <c r="B192" s="2" t="s">
        <v>182</v>
      </c>
      <c r="C192" s="2"/>
      <c r="D192" s="4">
        <v>9</v>
      </c>
      <c r="E192" s="4">
        <v>16</v>
      </c>
      <c r="F192" s="4">
        <v>27</v>
      </c>
      <c r="G192" s="4">
        <v>47</v>
      </c>
      <c r="H192" s="4">
        <v>50</v>
      </c>
      <c r="I192" s="4">
        <v>50</v>
      </c>
      <c r="J192" s="2"/>
    </row>
    <row r="193" spans="2:10" ht="15.75" thickBot="1" x14ac:dyDescent="0.3">
      <c r="B193" s="2" t="s">
        <v>191</v>
      </c>
      <c r="C193" s="2"/>
      <c r="D193" s="4">
        <v>9</v>
      </c>
      <c r="E193" s="4">
        <v>24</v>
      </c>
      <c r="F193" s="4">
        <v>34</v>
      </c>
      <c r="G193" s="4">
        <v>55</v>
      </c>
      <c r="H193" s="4">
        <v>58</v>
      </c>
      <c r="I193" s="4">
        <v>58</v>
      </c>
      <c r="J193" s="2"/>
    </row>
    <row r="194" spans="2:10" ht="15.75" thickBot="1" x14ac:dyDescent="0.3">
      <c r="B194" s="2"/>
      <c r="C194" s="2"/>
      <c r="D194" s="2"/>
      <c r="E194" s="2"/>
      <c r="F194" s="2"/>
      <c r="G194" s="2"/>
      <c r="H194" s="2"/>
      <c r="I194" s="2"/>
      <c r="J194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opLeftCell="A19" zoomScale="90" zoomScaleNormal="90" workbookViewId="0">
      <selection activeCell="I46" sqref="I46"/>
    </sheetView>
  </sheetViews>
  <sheetFormatPr defaultRowHeight="15" x14ac:dyDescent="0.25"/>
  <cols>
    <col min="11" max="11" width="11.5703125" bestFit="1" customWidth="1"/>
    <col min="12" max="12" width="12" bestFit="1" customWidth="1"/>
    <col min="13" max="13" width="11.5703125" bestFit="1" customWidth="1"/>
    <col min="14" max="17" width="12" bestFit="1" customWidth="1"/>
    <col min="29" max="29" width="12" bestFit="1" customWidth="1"/>
  </cols>
  <sheetData>
    <row r="1" spans="1:17" x14ac:dyDescent="0.25">
      <c r="A1" t="s">
        <v>194</v>
      </c>
      <c r="B1" t="s">
        <v>195</v>
      </c>
      <c r="C1" t="s">
        <v>196</v>
      </c>
      <c r="D1" t="s">
        <v>197</v>
      </c>
      <c r="E1" t="s">
        <v>198</v>
      </c>
    </row>
    <row r="3" spans="1:17" x14ac:dyDescent="0.25">
      <c r="A3" s="5">
        <v>6</v>
      </c>
      <c r="B3" t="s">
        <v>192</v>
      </c>
      <c r="C3">
        <v>1</v>
      </c>
      <c r="D3">
        <v>45</v>
      </c>
      <c r="E3">
        <v>2</v>
      </c>
      <c r="G3">
        <v>12</v>
      </c>
      <c r="H3" t="s">
        <v>193</v>
      </c>
      <c r="I3">
        <v>1</v>
      </c>
      <c r="J3">
        <v>65</v>
      </c>
      <c r="K3">
        <v>2</v>
      </c>
      <c r="M3" s="5">
        <v>33</v>
      </c>
      <c r="N3" t="s">
        <v>192</v>
      </c>
      <c r="O3">
        <v>1</v>
      </c>
      <c r="P3">
        <v>90</v>
      </c>
      <c r="Q3">
        <v>2</v>
      </c>
    </row>
    <row r="4" spans="1:17" x14ac:dyDescent="0.25">
      <c r="A4" s="5">
        <v>9</v>
      </c>
      <c r="B4" t="s">
        <v>192</v>
      </c>
      <c r="C4">
        <v>2</v>
      </c>
      <c r="D4">
        <v>45</v>
      </c>
      <c r="E4">
        <v>2</v>
      </c>
      <c r="G4">
        <v>13</v>
      </c>
      <c r="H4" t="s">
        <v>193</v>
      </c>
      <c r="I4">
        <v>2</v>
      </c>
      <c r="J4">
        <v>65</v>
      </c>
      <c r="K4">
        <v>2</v>
      </c>
      <c r="M4" s="5">
        <v>36</v>
      </c>
      <c r="N4" t="s">
        <v>192</v>
      </c>
      <c r="O4">
        <v>2</v>
      </c>
      <c r="P4">
        <v>90</v>
      </c>
      <c r="Q4">
        <v>2</v>
      </c>
    </row>
    <row r="5" spans="1:17" x14ac:dyDescent="0.25">
      <c r="A5" s="5">
        <v>1</v>
      </c>
      <c r="B5" t="s">
        <v>192</v>
      </c>
      <c r="C5">
        <v>3</v>
      </c>
      <c r="D5">
        <v>45</v>
      </c>
      <c r="E5">
        <v>2</v>
      </c>
      <c r="G5">
        <v>8</v>
      </c>
      <c r="H5" t="s">
        <v>193</v>
      </c>
      <c r="I5">
        <v>3</v>
      </c>
      <c r="J5">
        <v>65</v>
      </c>
      <c r="K5">
        <v>2</v>
      </c>
      <c r="M5" s="5">
        <v>38</v>
      </c>
      <c r="N5" t="s">
        <v>192</v>
      </c>
      <c r="O5">
        <v>3</v>
      </c>
      <c r="P5">
        <v>90</v>
      </c>
      <c r="Q5">
        <v>2</v>
      </c>
    </row>
    <row r="6" spans="1:17" x14ac:dyDescent="0.25">
      <c r="A6" s="5">
        <v>3</v>
      </c>
      <c r="B6" t="s">
        <v>192</v>
      </c>
      <c r="C6">
        <v>4</v>
      </c>
      <c r="D6">
        <v>45</v>
      </c>
      <c r="E6">
        <v>2</v>
      </c>
      <c r="G6">
        <v>11</v>
      </c>
      <c r="H6" t="s">
        <v>193</v>
      </c>
      <c r="I6">
        <v>4</v>
      </c>
      <c r="J6">
        <v>65</v>
      </c>
      <c r="K6">
        <v>2</v>
      </c>
      <c r="M6" s="5">
        <v>39</v>
      </c>
      <c r="N6" t="s">
        <v>192</v>
      </c>
      <c r="O6">
        <v>4</v>
      </c>
      <c r="P6">
        <v>90</v>
      </c>
      <c r="Q6">
        <v>2</v>
      </c>
    </row>
    <row r="7" spans="1:17" x14ac:dyDescent="0.25">
      <c r="A7">
        <v>10</v>
      </c>
      <c r="B7" t="s">
        <v>193</v>
      </c>
      <c r="C7">
        <v>1</v>
      </c>
      <c r="D7">
        <v>45</v>
      </c>
      <c r="E7">
        <v>2</v>
      </c>
      <c r="G7" s="5">
        <v>15</v>
      </c>
      <c r="H7" t="s">
        <v>192</v>
      </c>
      <c r="I7">
        <v>1</v>
      </c>
      <c r="J7">
        <v>65</v>
      </c>
      <c r="K7">
        <v>2</v>
      </c>
      <c r="M7">
        <v>41</v>
      </c>
      <c r="N7" t="s">
        <v>193</v>
      </c>
      <c r="O7">
        <v>1</v>
      </c>
      <c r="P7">
        <v>90</v>
      </c>
      <c r="Q7">
        <v>2</v>
      </c>
    </row>
    <row r="8" spans="1:17" x14ac:dyDescent="0.25">
      <c r="A8">
        <v>2</v>
      </c>
      <c r="B8" t="s">
        <v>193</v>
      </c>
      <c r="C8">
        <v>2</v>
      </c>
      <c r="D8">
        <v>45</v>
      </c>
      <c r="E8">
        <v>2</v>
      </c>
      <c r="G8" s="5">
        <v>7</v>
      </c>
      <c r="H8" t="s">
        <v>192</v>
      </c>
      <c r="I8">
        <v>2</v>
      </c>
      <c r="J8">
        <v>65</v>
      </c>
      <c r="K8">
        <v>2</v>
      </c>
      <c r="M8">
        <v>45</v>
      </c>
      <c r="N8" t="s">
        <v>193</v>
      </c>
      <c r="O8">
        <v>2</v>
      </c>
      <c r="P8">
        <v>90</v>
      </c>
      <c r="Q8">
        <v>2</v>
      </c>
    </row>
    <row r="9" spans="1:17" x14ac:dyDescent="0.25">
      <c r="A9">
        <v>4</v>
      </c>
      <c r="B9" t="s">
        <v>193</v>
      </c>
      <c r="C9">
        <v>3</v>
      </c>
      <c r="D9">
        <v>45</v>
      </c>
      <c r="E9">
        <v>2</v>
      </c>
      <c r="G9" s="5">
        <v>16</v>
      </c>
      <c r="H9" t="s">
        <v>192</v>
      </c>
      <c r="I9">
        <v>3</v>
      </c>
      <c r="J9">
        <v>65</v>
      </c>
      <c r="K9">
        <v>2</v>
      </c>
      <c r="M9">
        <v>43</v>
      </c>
      <c r="N9" t="s">
        <v>193</v>
      </c>
      <c r="O9">
        <v>3</v>
      </c>
      <c r="P9">
        <v>90</v>
      </c>
      <c r="Q9">
        <v>2</v>
      </c>
    </row>
    <row r="10" spans="1:17" x14ac:dyDescent="0.25">
      <c r="A10">
        <v>14</v>
      </c>
      <c r="B10" t="s">
        <v>193</v>
      </c>
      <c r="C10">
        <v>4</v>
      </c>
      <c r="D10">
        <v>45</v>
      </c>
      <c r="E10">
        <v>2</v>
      </c>
      <c r="G10" s="5">
        <v>5</v>
      </c>
      <c r="H10" t="s">
        <v>192</v>
      </c>
      <c r="I10">
        <v>4</v>
      </c>
      <c r="J10">
        <v>65</v>
      </c>
      <c r="K10">
        <v>2</v>
      </c>
      <c r="M10">
        <v>44</v>
      </c>
      <c r="N10" t="s">
        <v>193</v>
      </c>
      <c r="O10">
        <v>4</v>
      </c>
      <c r="P10">
        <v>90</v>
      </c>
      <c r="Q10">
        <v>2</v>
      </c>
    </row>
    <row r="11" spans="1:17" x14ac:dyDescent="0.25">
      <c r="A11" s="5">
        <v>18</v>
      </c>
      <c r="B11" t="s">
        <v>192</v>
      </c>
      <c r="C11">
        <v>1</v>
      </c>
      <c r="D11">
        <v>45</v>
      </c>
      <c r="E11">
        <v>1</v>
      </c>
      <c r="G11">
        <v>31</v>
      </c>
      <c r="H11" t="s">
        <v>192</v>
      </c>
      <c r="I11">
        <v>1</v>
      </c>
      <c r="J11">
        <v>65</v>
      </c>
      <c r="K11">
        <v>1</v>
      </c>
      <c r="M11" s="5">
        <v>46</v>
      </c>
      <c r="N11" t="s">
        <v>192</v>
      </c>
      <c r="O11">
        <v>1</v>
      </c>
      <c r="P11">
        <v>90</v>
      </c>
      <c r="Q11">
        <v>1</v>
      </c>
    </row>
    <row r="12" spans="1:17" x14ac:dyDescent="0.25">
      <c r="A12" s="5">
        <v>25</v>
      </c>
      <c r="B12" t="s">
        <v>192</v>
      </c>
      <c r="C12">
        <v>2</v>
      </c>
      <c r="D12">
        <v>45</v>
      </c>
      <c r="E12">
        <v>1</v>
      </c>
      <c r="G12">
        <v>27</v>
      </c>
      <c r="H12" t="s">
        <v>192</v>
      </c>
      <c r="I12">
        <v>2</v>
      </c>
      <c r="J12">
        <v>65</v>
      </c>
      <c r="K12">
        <v>1</v>
      </c>
      <c r="M12" s="5">
        <v>48</v>
      </c>
      <c r="N12" t="s">
        <v>192</v>
      </c>
      <c r="O12">
        <v>2</v>
      </c>
      <c r="P12">
        <v>90</v>
      </c>
      <c r="Q12">
        <v>1</v>
      </c>
    </row>
    <row r="13" spans="1:17" x14ac:dyDescent="0.25">
      <c r="A13" s="5">
        <v>23</v>
      </c>
      <c r="B13" t="s">
        <v>192</v>
      </c>
      <c r="C13">
        <v>3</v>
      </c>
      <c r="D13">
        <v>45</v>
      </c>
      <c r="E13">
        <v>1</v>
      </c>
      <c r="G13">
        <v>21</v>
      </c>
      <c r="H13" t="s">
        <v>192</v>
      </c>
      <c r="I13">
        <v>3</v>
      </c>
      <c r="J13">
        <v>65</v>
      </c>
      <c r="K13">
        <v>1</v>
      </c>
      <c r="M13" s="5">
        <v>47</v>
      </c>
      <c r="N13" t="s">
        <v>192</v>
      </c>
      <c r="O13">
        <v>3</v>
      </c>
      <c r="P13">
        <v>90</v>
      </c>
      <c r="Q13">
        <v>1</v>
      </c>
    </row>
    <row r="14" spans="1:17" x14ac:dyDescent="0.25">
      <c r="A14" s="5">
        <v>29</v>
      </c>
      <c r="B14" t="s">
        <v>192</v>
      </c>
      <c r="C14">
        <v>4</v>
      </c>
      <c r="D14">
        <v>45</v>
      </c>
      <c r="E14">
        <v>1</v>
      </c>
      <c r="G14">
        <v>28</v>
      </c>
      <c r="H14" t="s">
        <v>192</v>
      </c>
      <c r="I14">
        <v>4</v>
      </c>
      <c r="J14">
        <v>65</v>
      </c>
      <c r="K14">
        <v>1</v>
      </c>
      <c r="M14" s="5">
        <v>42</v>
      </c>
      <c r="N14" t="s">
        <v>192</v>
      </c>
      <c r="O14">
        <v>4</v>
      </c>
      <c r="P14">
        <v>90</v>
      </c>
      <c r="Q14">
        <v>1</v>
      </c>
    </row>
    <row r="15" spans="1:17" x14ac:dyDescent="0.25">
      <c r="A15">
        <v>26</v>
      </c>
      <c r="B15" t="s">
        <v>193</v>
      </c>
      <c r="C15">
        <v>1</v>
      </c>
      <c r="D15">
        <v>45</v>
      </c>
      <c r="E15">
        <v>1</v>
      </c>
      <c r="G15" s="5">
        <v>17</v>
      </c>
      <c r="H15" t="s">
        <v>193</v>
      </c>
      <c r="I15">
        <v>1</v>
      </c>
      <c r="J15">
        <v>65</v>
      </c>
      <c r="K15">
        <v>1</v>
      </c>
      <c r="M15">
        <v>35</v>
      </c>
      <c r="N15" t="s">
        <v>193</v>
      </c>
      <c r="O15">
        <v>1</v>
      </c>
      <c r="P15">
        <v>90</v>
      </c>
      <c r="Q15">
        <v>1</v>
      </c>
    </row>
    <row r="16" spans="1:17" x14ac:dyDescent="0.25">
      <c r="A16">
        <v>24</v>
      </c>
      <c r="B16" t="s">
        <v>193</v>
      </c>
      <c r="C16">
        <v>2</v>
      </c>
      <c r="D16">
        <v>45</v>
      </c>
      <c r="E16">
        <v>1</v>
      </c>
      <c r="G16" s="5">
        <v>20</v>
      </c>
      <c r="H16" t="s">
        <v>193</v>
      </c>
      <c r="I16">
        <v>2</v>
      </c>
      <c r="J16">
        <v>65</v>
      </c>
      <c r="K16">
        <v>1</v>
      </c>
      <c r="M16">
        <v>37</v>
      </c>
      <c r="N16" t="s">
        <v>193</v>
      </c>
      <c r="O16">
        <v>2</v>
      </c>
      <c r="P16">
        <v>90</v>
      </c>
      <c r="Q16">
        <v>1</v>
      </c>
    </row>
    <row r="17" spans="1:29" x14ac:dyDescent="0.25">
      <c r="A17">
        <v>22</v>
      </c>
      <c r="B17" t="s">
        <v>193</v>
      </c>
      <c r="C17">
        <v>3</v>
      </c>
      <c r="D17">
        <v>45</v>
      </c>
      <c r="E17">
        <v>1</v>
      </c>
      <c r="G17" s="5">
        <v>19</v>
      </c>
      <c r="H17" t="s">
        <v>193</v>
      </c>
      <c r="I17">
        <v>3</v>
      </c>
      <c r="J17">
        <v>65</v>
      </c>
      <c r="K17">
        <v>1</v>
      </c>
      <c r="M17">
        <v>40</v>
      </c>
      <c r="N17" t="s">
        <v>193</v>
      </c>
      <c r="O17">
        <v>3</v>
      </c>
      <c r="P17">
        <v>90</v>
      </c>
      <c r="Q17">
        <v>1</v>
      </c>
    </row>
    <row r="18" spans="1:29" x14ac:dyDescent="0.25">
      <c r="A18">
        <v>32</v>
      </c>
      <c r="B18" t="s">
        <v>193</v>
      </c>
      <c r="C18">
        <v>4</v>
      </c>
      <c r="D18">
        <v>45</v>
      </c>
      <c r="E18">
        <v>1</v>
      </c>
      <c r="G18" s="5">
        <v>30</v>
      </c>
      <c r="H18" t="s">
        <v>193</v>
      </c>
      <c r="I18">
        <v>4</v>
      </c>
      <c r="J18">
        <v>65</v>
      </c>
      <c r="K18">
        <v>1</v>
      </c>
      <c r="M18">
        <v>34</v>
      </c>
      <c r="N18" t="s">
        <v>193</v>
      </c>
      <c r="O18">
        <v>4</v>
      </c>
      <c r="P18">
        <v>90</v>
      </c>
      <c r="Q18">
        <v>1</v>
      </c>
    </row>
    <row r="20" spans="1:29" x14ac:dyDescent="0.25">
      <c r="W20" s="1">
        <v>44916</v>
      </c>
      <c r="X20" s="1">
        <v>44930</v>
      </c>
      <c r="Y20" s="1">
        <v>44944</v>
      </c>
      <c r="Z20" s="1">
        <v>44958</v>
      </c>
      <c r="AA20" s="1">
        <v>44972</v>
      </c>
      <c r="AB20" s="1">
        <v>44986</v>
      </c>
      <c r="AC20" s="1">
        <v>45000</v>
      </c>
    </row>
    <row r="21" spans="1:29" x14ac:dyDescent="0.25">
      <c r="K21" s="1">
        <v>44916</v>
      </c>
      <c r="L21" s="1">
        <v>44930</v>
      </c>
      <c r="M21" s="1">
        <v>44944</v>
      </c>
      <c r="N21" s="1">
        <v>44958</v>
      </c>
      <c r="O21" s="1">
        <v>44972</v>
      </c>
      <c r="P21" s="1">
        <v>44986</v>
      </c>
      <c r="Q21" s="1">
        <v>45000</v>
      </c>
      <c r="V21" t="s">
        <v>211</v>
      </c>
      <c r="X21">
        <v>14.6875</v>
      </c>
      <c r="Y21">
        <v>28.75</v>
      </c>
      <c r="Z21">
        <v>46.4375</v>
      </c>
      <c r="AA21">
        <v>62.3125</v>
      </c>
      <c r="AB21">
        <v>64.625</v>
      </c>
      <c r="AC21">
        <v>64.625</v>
      </c>
    </row>
    <row r="22" spans="1:29" x14ac:dyDescent="0.25">
      <c r="J22">
        <v>6</v>
      </c>
      <c r="L22">
        <v>14.25</v>
      </c>
      <c r="M22">
        <v>26.5</v>
      </c>
      <c r="N22">
        <v>43</v>
      </c>
      <c r="O22">
        <v>69.5</v>
      </c>
      <c r="P22">
        <v>71.75</v>
      </c>
      <c r="Q22">
        <v>71.75</v>
      </c>
      <c r="V22" t="s">
        <v>212</v>
      </c>
      <c r="X22">
        <v>14.8125</v>
      </c>
      <c r="Y22">
        <v>32.875</v>
      </c>
      <c r="Z22">
        <v>50.375</v>
      </c>
      <c r="AA22">
        <v>71</v>
      </c>
      <c r="AB22">
        <v>73.5</v>
      </c>
      <c r="AC22">
        <v>73.5</v>
      </c>
    </row>
    <row r="23" spans="1:29" x14ac:dyDescent="0.25">
      <c r="J23">
        <v>9</v>
      </c>
      <c r="L23">
        <v>14.5</v>
      </c>
      <c r="M23">
        <v>30.75</v>
      </c>
      <c r="N23">
        <v>49</v>
      </c>
      <c r="O23">
        <v>66.25</v>
      </c>
      <c r="P23">
        <v>69.25</v>
      </c>
      <c r="Q23">
        <v>69.25</v>
      </c>
      <c r="V23" t="s">
        <v>213</v>
      </c>
      <c r="X23">
        <v>14.6875</v>
      </c>
      <c r="Y23">
        <v>31.375</v>
      </c>
      <c r="Z23">
        <v>50.6875</v>
      </c>
      <c r="AA23">
        <v>69.3125</v>
      </c>
      <c r="AB23">
        <v>71.875</v>
      </c>
      <c r="AC23">
        <v>71.875</v>
      </c>
    </row>
    <row r="24" spans="1:29" x14ac:dyDescent="0.25">
      <c r="J24">
        <v>1</v>
      </c>
      <c r="L24">
        <v>15.5</v>
      </c>
      <c r="M24">
        <v>30</v>
      </c>
      <c r="N24">
        <v>48</v>
      </c>
      <c r="O24">
        <v>53.25</v>
      </c>
      <c r="P24">
        <v>55</v>
      </c>
      <c r="Q24">
        <v>55</v>
      </c>
      <c r="V24" t="s">
        <v>214</v>
      </c>
      <c r="X24">
        <v>13.375</v>
      </c>
      <c r="Y24">
        <v>25.1875</v>
      </c>
      <c r="Z24">
        <v>40.75</v>
      </c>
      <c r="AA24">
        <v>52.8125</v>
      </c>
      <c r="AB24">
        <v>56.5625</v>
      </c>
      <c r="AC24">
        <v>56.5625</v>
      </c>
    </row>
    <row r="25" spans="1:29" x14ac:dyDescent="0.25">
      <c r="J25">
        <v>3</v>
      </c>
      <c r="L25">
        <v>14.5</v>
      </c>
      <c r="M25">
        <v>27.75</v>
      </c>
      <c r="N25">
        <v>45.75</v>
      </c>
      <c r="O25">
        <v>60.25</v>
      </c>
      <c r="P25">
        <v>62.5</v>
      </c>
      <c r="Q25">
        <v>62.5</v>
      </c>
      <c r="V25" t="s">
        <v>215</v>
      </c>
      <c r="X25">
        <v>8.875</v>
      </c>
      <c r="Y25">
        <v>16.5625</v>
      </c>
      <c r="Z25">
        <v>30.1875</v>
      </c>
      <c r="AA25">
        <v>45.625</v>
      </c>
      <c r="AB25">
        <v>47.875</v>
      </c>
      <c r="AC25">
        <v>47.875</v>
      </c>
    </row>
    <row r="26" spans="1:29" x14ac:dyDescent="0.25">
      <c r="J26" t="s">
        <v>200</v>
      </c>
      <c r="L26" s="5">
        <f>AVERAGE(L22:L25)</f>
        <v>14.6875</v>
      </c>
      <c r="M26" s="5">
        <f t="shared" ref="M26:Q26" si="0">AVERAGE(M22:M25)</f>
        <v>28.75</v>
      </c>
      <c r="N26" s="5">
        <f t="shared" si="0"/>
        <v>46.4375</v>
      </c>
      <c r="O26" s="5">
        <f t="shared" si="0"/>
        <v>62.3125</v>
      </c>
      <c r="P26" s="5">
        <f t="shared" si="0"/>
        <v>64.625</v>
      </c>
      <c r="Q26" s="5">
        <f t="shared" si="0"/>
        <v>64.625</v>
      </c>
      <c r="R26" s="5"/>
      <c r="V26" t="s">
        <v>216</v>
      </c>
      <c r="X26">
        <v>9</v>
      </c>
      <c r="Y26">
        <v>16.5</v>
      </c>
      <c r="Z26">
        <v>27.9375</v>
      </c>
      <c r="AA26">
        <v>42.875</v>
      </c>
      <c r="AB26">
        <v>47.3125</v>
      </c>
      <c r="AC26">
        <v>47.3125</v>
      </c>
    </row>
    <row r="27" spans="1:29" x14ac:dyDescent="0.25">
      <c r="J27">
        <v>10</v>
      </c>
      <c r="L27">
        <v>14.25</v>
      </c>
      <c r="M27">
        <v>33.25</v>
      </c>
      <c r="N27">
        <v>51</v>
      </c>
      <c r="O27">
        <v>69.25</v>
      </c>
      <c r="P27">
        <v>71.25</v>
      </c>
      <c r="Q27">
        <v>71.25</v>
      </c>
    </row>
    <row r="28" spans="1:29" x14ac:dyDescent="0.25">
      <c r="J28">
        <v>2</v>
      </c>
      <c r="L28">
        <v>15</v>
      </c>
      <c r="M28">
        <v>32</v>
      </c>
      <c r="N28">
        <v>51</v>
      </c>
      <c r="O28">
        <v>79.5</v>
      </c>
      <c r="P28">
        <v>82</v>
      </c>
      <c r="Q28">
        <v>82</v>
      </c>
    </row>
    <row r="29" spans="1:29" x14ac:dyDescent="0.25">
      <c r="J29">
        <v>4</v>
      </c>
      <c r="L29">
        <v>17.75</v>
      </c>
      <c r="M29">
        <v>37.5</v>
      </c>
      <c r="N29">
        <v>56</v>
      </c>
      <c r="O29">
        <v>70.5</v>
      </c>
      <c r="P29">
        <v>73.25</v>
      </c>
      <c r="Q29">
        <v>73.25</v>
      </c>
    </row>
    <row r="30" spans="1:29" x14ac:dyDescent="0.25">
      <c r="J30">
        <v>14</v>
      </c>
      <c r="L30">
        <v>12.25</v>
      </c>
      <c r="M30">
        <v>28.75</v>
      </c>
      <c r="N30">
        <v>43.5</v>
      </c>
      <c r="O30">
        <v>64.75</v>
      </c>
      <c r="P30">
        <v>67.5</v>
      </c>
      <c r="Q30">
        <v>67.5</v>
      </c>
    </row>
    <row r="31" spans="1:29" x14ac:dyDescent="0.25">
      <c r="J31" t="s">
        <v>199</v>
      </c>
      <c r="L31" s="5">
        <f>AVERAGE(L27:L30)</f>
        <v>14.8125</v>
      </c>
      <c r="M31" s="5">
        <f t="shared" ref="M31:Q31" si="1">AVERAGE(M27:M30)</f>
        <v>32.875</v>
      </c>
      <c r="N31" s="5">
        <f t="shared" si="1"/>
        <v>50.375</v>
      </c>
      <c r="O31" s="5">
        <f t="shared" si="1"/>
        <v>71</v>
      </c>
      <c r="P31" s="5">
        <f t="shared" si="1"/>
        <v>73.5</v>
      </c>
      <c r="Q31" s="5">
        <f t="shared" si="1"/>
        <v>73.5</v>
      </c>
      <c r="R31" s="5"/>
    </row>
    <row r="32" spans="1:29" x14ac:dyDescent="0.25">
      <c r="J32">
        <v>18</v>
      </c>
      <c r="K32">
        <v>8</v>
      </c>
      <c r="L32">
        <v>23</v>
      </c>
      <c r="M32">
        <v>28</v>
      </c>
      <c r="N32">
        <v>42</v>
      </c>
      <c r="O32">
        <v>46.25</v>
      </c>
      <c r="P32">
        <v>46.25</v>
      </c>
    </row>
    <row r="33" spans="10:29" x14ac:dyDescent="0.25">
      <c r="J33">
        <v>25</v>
      </c>
      <c r="K33">
        <v>10.5</v>
      </c>
      <c r="L33">
        <v>29.5</v>
      </c>
      <c r="M33">
        <v>53.75</v>
      </c>
      <c r="N33">
        <v>70.25</v>
      </c>
      <c r="O33">
        <v>74.75</v>
      </c>
      <c r="P33">
        <v>74.75</v>
      </c>
      <c r="W33" s="1">
        <v>44916</v>
      </c>
      <c r="X33" s="1">
        <v>44930</v>
      </c>
      <c r="Y33" s="1">
        <v>44944</v>
      </c>
      <c r="Z33" s="1">
        <v>44958</v>
      </c>
      <c r="AA33" s="1">
        <v>44972</v>
      </c>
      <c r="AB33" s="1">
        <v>44986</v>
      </c>
      <c r="AC33" s="1"/>
    </row>
    <row r="34" spans="10:29" x14ac:dyDescent="0.25">
      <c r="J34">
        <v>23</v>
      </c>
      <c r="K34">
        <v>11.75</v>
      </c>
      <c r="L34">
        <v>23.25</v>
      </c>
      <c r="M34">
        <v>40</v>
      </c>
      <c r="N34">
        <v>52.25</v>
      </c>
      <c r="O34">
        <v>56.25</v>
      </c>
      <c r="P34">
        <v>56.25</v>
      </c>
      <c r="V34" t="s">
        <v>211</v>
      </c>
      <c r="W34" s="5">
        <v>10.6875</v>
      </c>
      <c r="X34" s="5">
        <v>25.75</v>
      </c>
      <c r="Y34" s="5">
        <v>42.8125</v>
      </c>
      <c r="Z34" s="5">
        <v>58.3125</v>
      </c>
      <c r="AA34" s="5">
        <v>63.5</v>
      </c>
      <c r="AB34" s="5">
        <v>63.5</v>
      </c>
    </row>
    <row r="35" spans="10:29" x14ac:dyDescent="0.25">
      <c r="J35">
        <v>29</v>
      </c>
      <c r="K35">
        <v>12.5</v>
      </c>
      <c r="L35">
        <v>27.25</v>
      </c>
      <c r="M35">
        <v>49.5</v>
      </c>
      <c r="N35">
        <v>68.75</v>
      </c>
      <c r="O35">
        <v>76.75</v>
      </c>
      <c r="P35">
        <v>76.75</v>
      </c>
      <c r="V35" t="s">
        <v>212</v>
      </c>
      <c r="W35">
        <v>12.125</v>
      </c>
      <c r="X35">
        <v>25.1875</v>
      </c>
      <c r="Y35">
        <v>44.3125</v>
      </c>
      <c r="Z35">
        <v>59.125</v>
      </c>
      <c r="AA35">
        <v>68.6875</v>
      </c>
      <c r="AB35">
        <v>68.6875</v>
      </c>
    </row>
    <row r="36" spans="10:29" x14ac:dyDescent="0.25">
      <c r="J36" t="s">
        <v>205</v>
      </c>
      <c r="K36" s="5">
        <f>AVERAGE(K32:K35)</f>
        <v>10.6875</v>
      </c>
      <c r="L36" s="5">
        <f>AVERAGE(L32:L35)</f>
        <v>25.75</v>
      </c>
      <c r="M36" s="5">
        <f t="shared" ref="M36:P36" si="2">AVERAGE(M32:M35)</f>
        <v>42.8125</v>
      </c>
      <c r="N36" s="5">
        <f t="shared" si="2"/>
        <v>58.3125</v>
      </c>
      <c r="O36" s="5">
        <f t="shared" si="2"/>
        <v>63.5</v>
      </c>
      <c r="P36" s="5">
        <f t="shared" si="2"/>
        <v>63.5</v>
      </c>
      <c r="V36" t="s">
        <v>214</v>
      </c>
      <c r="W36">
        <v>10.25</v>
      </c>
      <c r="X36">
        <v>21.6875</v>
      </c>
      <c r="Y36">
        <v>39.375</v>
      </c>
      <c r="Z36">
        <v>55.5</v>
      </c>
      <c r="AA36">
        <v>60.5625</v>
      </c>
      <c r="AB36">
        <v>60.5625</v>
      </c>
    </row>
    <row r="37" spans="10:29" x14ac:dyDescent="0.25">
      <c r="J37">
        <v>26</v>
      </c>
      <c r="K37">
        <v>14.5</v>
      </c>
      <c r="L37">
        <v>25.5</v>
      </c>
      <c r="M37">
        <v>46.25</v>
      </c>
      <c r="N37">
        <v>63.5</v>
      </c>
      <c r="O37">
        <v>74.5</v>
      </c>
      <c r="P37">
        <v>74.5</v>
      </c>
      <c r="V37" t="s">
        <v>213</v>
      </c>
      <c r="W37">
        <v>10.875</v>
      </c>
      <c r="X37">
        <v>26.9375</v>
      </c>
      <c r="Y37">
        <v>47.9375</v>
      </c>
      <c r="Z37">
        <v>62.6875</v>
      </c>
      <c r="AA37">
        <v>67.875</v>
      </c>
      <c r="AB37">
        <v>67.875</v>
      </c>
    </row>
    <row r="38" spans="10:29" x14ac:dyDescent="0.25">
      <c r="J38">
        <v>24</v>
      </c>
      <c r="K38">
        <v>12.5</v>
      </c>
      <c r="L38">
        <v>30.25</v>
      </c>
      <c r="M38">
        <v>47.5</v>
      </c>
      <c r="N38">
        <v>61.25</v>
      </c>
      <c r="O38">
        <v>63.75</v>
      </c>
      <c r="P38">
        <v>63.75</v>
      </c>
      <c r="V38" t="s">
        <v>215</v>
      </c>
      <c r="W38" s="5">
        <v>7.8125</v>
      </c>
      <c r="X38" s="5">
        <v>13.8125</v>
      </c>
      <c r="Y38" s="5">
        <v>25.875</v>
      </c>
      <c r="Z38" s="5">
        <v>41.3125</v>
      </c>
      <c r="AA38" s="5">
        <v>59.75</v>
      </c>
      <c r="AB38" s="5">
        <v>59.75</v>
      </c>
    </row>
    <row r="39" spans="10:29" x14ac:dyDescent="0.25">
      <c r="J39">
        <v>22</v>
      </c>
      <c r="K39">
        <v>12.25</v>
      </c>
      <c r="L39">
        <v>27.75</v>
      </c>
      <c r="M39">
        <v>45.75</v>
      </c>
      <c r="N39">
        <v>57.75</v>
      </c>
      <c r="O39">
        <v>71.5</v>
      </c>
      <c r="P39">
        <v>71.5</v>
      </c>
      <c r="V39" t="s">
        <v>216</v>
      </c>
      <c r="W39">
        <v>8.25</v>
      </c>
      <c r="X39">
        <v>14.75</v>
      </c>
      <c r="Y39">
        <v>29.3125</v>
      </c>
      <c r="Z39">
        <v>42.0625</v>
      </c>
      <c r="AA39">
        <v>56.375</v>
      </c>
      <c r="AB39">
        <v>56.375</v>
      </c>
    </row>
    <row r="40" spans="10:29" x14ac:dyDescent="0.25">
      <c r="J40">
        <v>32</v>
      </c>
      <c r="K40">
        <v>9.25</v>
      </c>
      <c r="L40">
        <v>17.25</v>
      </c>
      <c r="M40">
        <v>37.75</v>
      </c>
      <c r="N40">
        <v>54</v>
      </c>
      <c r="O40">
        <v>65</v>
      </c>
      <c r="P40">
        <v>65</v>
      </c>
    </row>
    <row r="41" spans="10:29" x14ac:dyDescent="0.25">
      <c r="J41" t="s">
        <v>206</v>
      </c>
      <c r="K41" s="5">
        <f>AVERAGE(K37:K40)</f>
        <v>12.125</v>
      </c>
      <c r="L41" s="5">
        <f t="shared" ref="L41:P41" si="3">AVERAGE(L37:L40)</f>
        <v>25.1875</v>
      </c>
      <c r="M41" s="5">
        <f t="shared" si="3"/>
        <v>44.3125</v>
      </c>
      <c r="N41" s="5">
        <f t="shared" si="3"/>
        <v>59.125</v>
      </c>
      <c r="O41" s="5">
        <f t="shared" si="3"/>
        <v>68.6875</v>
      </c>
      <c r="P41" s="5">
        <f t="shared" si="3"/>
        <v>68.6875</v>
      </c>
    </row>
    <row r="42" spans="10:29" x14ac:dyDescent="0.25">
      <c r="J42">
        <v>12</v>
      </c>
      <c r="L42">
        <v>13.75</v>
      </c>
      <c r="M42">
        <v>30.25</v>
      </c>
      <c r="N42">
        <v>49.5</v>
      </c>
      <c r="O42">
        <v>74.5</v>
      </c>
      <c r="P42">
        <v>77.5</v>
      </c>
      <c r="Q42">
        <v>77.5</v>
      </c>
    </row>
    <row r="43" spans="10:29" x14ac:dyDescent="0.25">
      <c r="J43">
        <v>13</v>
      </c>
      <c r="L43">
        <v>14.5</v>
      </c>
      <c r="M43">
        <v>30.75</v>
      </c>
      <c r="N43">
        <v>51.75</v>
      </c>
      <c r="O43">
        <v>65.75</v>
      </c>
      <c r="P43">
        <v>68</v>
      </c>
      <c r="Q43">
        <v>68</v>
      </c>
    </row>
    <row r="44" spans="10:29" x14ac:dyDescent="0.25">
      <c r="J44">
        <v>8</v>
      </c>
      <c r="L44">
        <v>16.5</v>
      </c>
      <c r="M44">
        <v>34.75</v>
      </c>
      <c r="N44">
        <v>52.5</v>
      </c>
      <c r="O44">
        <v>69.25</v>
      </c>
      <c r="P44">
        <v>71.75</v>
      </c>
      <c r="Q44">
        <v>71.75</v>
      </c>
    </row>
    <row r="45" spans="10:29" x14ac:dyDescent="0.25">
      <c r="J45">
        <v>11</v>
      </c>
      <c r="L45">
        <v>14</v>
      </c>
      <c r="M45">
        <v>29.75</v>
      </c>
      <c r="N45">
        <v>49</v>
      </c>
      <c r="O45">
        <v>67.75</v>
      </c>
      <c r="P45">
        <v>70.25</v>
      </c>
      <c r="Q45">
        <v>70.25</v>
      </c>
    </row>
    <row r="46" spans="10:29" x14ac:dyDescent="0.25">
      <c r="J46" t="s">
        <v>207</v>
      </c>
      <c r="L46" s="5">
        <f>AVERAGE(L42:L45)</f>
        <v>14.6875</v>
      </c>
      <c r="M46" s="5">
        <f t="shared" ref="M46:Q46" si="4">AVERAGE(M42:M45)</f>
        <v>31.375</v>
      </c>
      <c r="N46" s="5">
        <f t="shared" si="4"/>
        <v>50.6875</v>
      </c>
      <c r="O46" s="5">
        <f t="shared" si="4"/>
        <v>69.3125</v>
      </c>
      <c r="P46" s="5">
        <f t="shared" si="4"/>
        <v>71.875</v>
      </c>
      <c r="Q46" s="5">
        <f t="shared" si="4"/>
        <v>71.875</v>
      </c>
    </row>
    <row r="47" spans="10:29" x14ac:dyDescent="0.25">
      <c r="J47">
        <v>15</v>
      </c>
      <c r="L47">
        <v>12.25</v>
      </c>
      <c r="M47">
        <v>22.25</v>
      </c>
      <c r="N47">
        <v>37.75</v>
      </c>
      <c r="O47">
        <v>48.75</v>
      </c>
      <c r="P47">
        <v>52.75</v>
      </c>
      <c r="Q47">
        <v>52.75</v>
      </c>
    </row>
    <row r="48" spans="10:29" x14ac:dyDescent="0.25">
      <c r="J48">
        <v>7</v>
      </c>
      <c r="L48">
        <v>13</v>
      </c>
      <c r="M48">
        <v>24.5</v>
      </c>
      <c r="N48">
        <v>38</v>
      </c>
      <c r="O48">
        <v>51.25</v>
      </c>
      <c r="P48">
        <v>55.75</v>
      </c>
      <c r="Q48">
        <v>55.75</v>
      </c>
    </row>
    <row r="49" spans="10:17" x14ac:dyDescent="0.25">
      <c r="J49">
        <v>16</v>
      </c>
      <c r="L49">
        <v>13</v>
      </c>
      <c r="M49">
        <v>23.75</v>
      </c>
      <c r="N49">
        <v>38.25</v>
      </c>
      <c r="O49">
        <v>47.5</v>
      </c>
      <c r="P49">
        <v>50.25</v>
      </c>
      <c r="Q49">
        <v>50.25</v>
      </c>
    </row>
    <row r="50" spans="10:17" x14ac:dyDescent="0.25">
      <c r="J50">
        <v>5</v>
      </c>
      <c r="L50">
        <v>15.25</v>
      </c>
      <c r="M50">
        <v>30.25</v>
      </c>
      <c r="N50">
        <v>49</v>
      </c>
      <c r="O50">
        <v>63.75</v>
      </c>
      <c r="P50">
        <v>67.5</v>
      </c>
      <c r="Q50">
        <v>67.5</v>
      </c>
    </row>
    <row r="51" spans="10:17" x14ac:dyDescent="0.25">
      <c r="J51" t="s">
        <v>208</v>
      </c>
      <c r="L51" s="5">
        <f>AVERAGE(L47:L50)</f>
        <v>13.375</v>
      </c>
      <c r="M51" s="5">
        <f t="shared" ref="M51:Q51" si="5">AVERAGE(M47:M50)</f>
        <v>25.1875</v>
      </c>
      <c r="N51" s="5">
        <f t="shared" si="5"/>
        <v>40.75</v>
      </c>
      <c r="O51" s="5">
        <f t="shared" si="5"/>
        <v>52.8125</v>
      </c>
      <c r="P51" s="5">
        <f t="shared" si="5"/>
        <v>56.5625</v>
      </c>
      <c r="Q51" s="5">
        <f t="shared" si="5"/>
        <v>56.5625</v>
      </c>
    </row>
    <row r="52" spans="10:17" x14ac:dyDescent="0.25">
      <c r="J52">
        <v>31</v>
      </c>
      <c r="K52">
        <v>9</v>
      </c>
      <c r="L52">
        <v>24.5</v>
      </c>
      <c r="M52">
        <v>47.5</v>
      </c>
      <c r="N52">
        <v>65.5</v>
      </c>
      <c r="O52">
        <v>74.75</v>
      </c>
      <c r="P52">
        <v>74.75</v>
      </c>
    </row>
    <row r="53" spans="10:17" x14ac:dyDescent="0.25">
      <c r="J53">
        <v>27</v>
      </c>
      <c r="K53">
        <v>10</v>
      </c>
      <c r="L53">
        <v>20.75</v>
      </c>
      <c r="M53">
        <v>37</v>
      </c>
      <c r="N53">
        <v>52.5</v>
      </c>
      <c r="O53">
        <v>60.75</v>
      </c>
      <c r="P53">
        <v>60.75</v>
      </c>
    </row>
    <row r="54" spans="10:17" x14ac:dyDescent="0.25">
      <c r="J54">
        <v>21</v>
      </c>
      <c r="K54">
        <v>11</v>
      </c>
      <c r="L54">
        <v>19.5</v>
      </c>
      <c r="M54">
        <v>33.75</v>
      </c>
      <c r="N54">
        <v>45.75</v>
      </c>
      <c r="O54">
        <v>49.75</v>
      </c>
      <c r="P54">
        <v>49.75</v>
      </c>
    </row>
    <row r="55" spans="10:17" x14ac:dyDescent="0.25">
      <c r="J55">
        <v>28</v>
      </c>
      <c r="K55">
        <v>11</v>
      </c>
      <c r="L55">
        <v>22</v>
      </c>
      <c r="M55">
        <v>39.25</v>
      </c>
      <c r="N55">
        <v>58.25</v>
      </c>
      <c r="O55">
        <v>57</v>
      </c>
      <c r="P55">
        <v>57</v>
      </c>
    </row>
    <row r="56" spans="10:17" x14ac:dyDescent="0.25">
      <c r="J56" t="s">
        <v>209</v>
      </c>
      <c r="K56" s="5">
        <f>AVERAGE(K52:K55)</f>
        <v>10.25</v>
      </c>
      <c r="L56" s="5">
        <f t="shared" ref="L56:P56" si="6">AVERAGE(L52:L55)</f>
        <v>21.6875</v>
      </c>
      <c r="M56" s="5">
        <f t="shared" si="6"/>
        <v>39.375</v>
      </c>
      <c r="N56" s="5">
        <f t="shared" si="6"/>
        <v>55.5</v>
      </c>
      <c r="O56" s="5">
        <f t="shared" si="6"/>
        <v>60.5625</v>
      </c>
      <c r="P56" s="5">
        <f t="shared" si="6"/>
        <v>60.5625</v>
      </c>
    </row>
    <row r="57" spans="10:17" x14ac:dyDescent="0.25">
      <c r="J57">
        <v>17</v>
      </c>
      <c r="K57">
        <v>11</v>
      </c>
      <c r="L57">
        <v>27.25</v>
      </c>
      <c r="M57">
        <v>50</v>
      </c>
      <c r="N57">
        <v>65</v>
      </c>
      <c r="O57">
        <v>67.25</v>
      </c>
      <c r="P57">
        <v>67.25</v>
      </c>
    </row>
    <row r="58" spans="10:17" x14ac:dyDescent="0.25">
      <c r="J58">
        <v>20</v>
      </c>
      <c r="K58">
        <v>8.25</v>
      </c>
      <c r="L58">
        <v>21.75</v>
      </c>
      <c r="M58">
        <v>37.75</v>
      </c>
      <c r="N58">
        <v>48.5</v>
      </c>
      <c r="O58">
        <v>55.25</v>
      </c>
      <c r="P58">
        <v>55.25</v>
      </c>
    </row>
    <row r="59" spans="10:17" x14ac:dyDescent="0.25">
      <c r="J59">
        <v>19</v>
      </c>
      <c r="K59">
        <v>10.5</v>
      </c>
      <c r="L59">
        <v>28.25</v>
      </c>
      <c r="M59">
        <v>46</v>
      </c>
      <c r="N59">
        <v>62</v>
      </c>
      <c r="O59">
        <v>67.5</v>
      </c>
      <c r="P59">
        <v>67.5</v>
      </c>
    </row>
    <row r="60" spans="10:17" x14ac:dyDescent="0.25">
      <c r="J60">
        <v>30</v>
      </c>
      <c r="K60">
        <v>13.75</v>
      </c>
      <c r="L60">
        <v>30.5</v>
      </c>
      <c r="M60">
        <v>58</v>
      </c>
      <c r="N60">
        <v>75.25</v>
      </c>
      <c r="O60">
        <v>81.5</v>
      </c>
      <c r="P60">
        <v>81.5</v>
      </c>
    </row>
    <row r="61" spans="10:17" x14ac:dyDescent="0.25">
      <c r="J61" t="s">
        <v>210</v>
      </c>
      <c r="K61" s="5">
        <f>AVERAGE(K57:K60)</f>
        <v>10.875</v>
      </c>
      <c r="L61" s="5">
        <f t="shared" ref="L61:P61" si="7">AVERAGE(L57:L60)</f>
        <v>26.9375</v>
      </c>
      <c r="M61" s="5">
        <f t="shared" si="7"/>
        <v>47.9375</v>
      </c>
      <c r="N61" s="5">
        <f t="shared" si="7"/>
        <v>62.6875</v>
      </c>
      <c r="O61" s="5">
        <f t="shared" si="7"/>
        <v>67.875</v>
      </c>
      <c r="P61" s="5">
        <f t="shared" si="7"/>
        <v>67.875</v>
      </c>
    </row>
    <row r="62" spans="10:17" x14ac:dyDescent="0.25">
      <c r="J62">
        <v>33</v>
      </c>
      <c r="K62">
        <v>8.5</v>
      </c>
      <c r="L62">
        <v>14</v>
      </c>
      <c r="M62">
        <v>31.25</v>
      </c>
      <c r="N62">
        <v>44</v>
      </c>
      <c r="O62">
        <v>65</v>
      </c>
      <c r="P62">
        <v>65</v>
      </c>
    </row>
    <row r="63" spans="10:17" x14ac:dyDescent="0.25">
      <c r="J63">
        <v>36</v>
      </c>
      <c r="K63">
        <v>7.75</v>
      </c>
      <c r="L63">
        <v>12.5</v>
      </c>
      <c r="M63">
        <v>26.5</v>
      </c>
      <c r="N63">
        <v>41</v>
      </c>
      <c r="O63">
        <v>63.25</v>
      </c>
      <c r="P63">
        <v>63.25</v>
      </c>
    </row>
    <row r="64" spans="10:17" x14ac:dyDescent="0.25">
      <c r="J64">
        <v>38</v>
      </c>
      <c r="K64">
        <v>7.75</v>
      </c>
      <c r="L64">
        <v>14.25</v>
      </c>
      <c r="M64">
        <v>24.5</v>
      </c>
      <c r="N64">
        <v>40.75</v>
      </c>
      <c r="O64">
        <v>54.5</v>
      </c>
      <c r="P64">
        <v>54.5</v>
      </c>
    </row>
    <row r="65" spans="10:17" x14ac:dyDescent="0.25">
      <c r="J65">
        <v>39</v>
      </c>
      <c r="K65">
        <v>7.25</v>
      </c>
      <c r="L65">
        <v>14.5</v>
      </c>
      <c r="M65">
        <v>21.25</v>
      </c>
      <c r="N65">
        <v>39.5</v>
      </c>
      <c r="O65">
        <v>56.25</v>
      </c>
      <c r="P65">
        <v>56.25</v>
      </c>
    </row>
    <row r="66" spans="10:17" x14ac:dyDescent="0.25">
      <c r="J66" t="s">
        <v>201</v>
      </c>
      <c r="K66" s="5">
        <f>AVERAGE(K62:K65)</f>
        <v>7.8125</v>
      </c>
      <c r="L66" s="5">
        <f t="shared" ref="L66:P66" si="8">AVERAGE(L62:L65)</f>
        <v>13.8125</v>
      </c>
      <c r="M66" s="5">
        <f t="shared" si="8"/>
        <v>25.875</v>
      </c>
      <c r="N66" s="5">
        <f t="shared" si="8"/>
        <v>41.3125</v>
      </c>
      <c r="O66" s="5">
        <f t="shared" si="8"/>
        <v>59.75</v>
      </c>
      <c r="P66" s="5">
        <f t="shared" si="8"/>
        <v>59.75</v>
      </c>
    </row>
    <row r="67" spans="10:17" x14ac:dyDescent="0.25">
      <c r="J67">
        <v>41</v>
      </c>
      <c r="L67">
        <v>9.5</v>
      </c>
      <c r="M67">
        <v>16.5</v>
      </c>
      <c r="N67">
        <v>30.25</v>
      </c>
      <c r="O67">
        <v>45.5</v>
      </c>
      <c r="P67">
        <v>48.5</v>
      </c>
      <c r="Q67">
        <v>48.5</v>
      </c>
    </row>
    <row r="68" spans="10:17" x14ac:dyDescent="0.25">
      <c r="J68">
        <v>45</v>
      </c>
      <c r="L68">
        <v>9.75</v>
      </c>
      <c r="M68">
        <v>16.25</v>
      </c>
      <c r="N68">
        <v>32.25</v>
      </c>
      <c r="O68">
        <v>48</v>
      </c>
      <c r="P68">
        <v>50</v>
      </c>
      <c r="Q68">
        <v>50</v>
      </c>
    </row>
    <row r="69" spans="10:17" x14ac:dyDescent="0.25">
      <c r="J69">
        <v>43</v>
      </c>
      <c r="L69">
        <v>7.5</v>
      </c>
      <c r="M69">
        <v>15.75</v>
      </c>
      <c r="N69">
        <v>26.25</v>
      </c>
      <c r="O69">
        <v>41</v>
      </c>
      <c r="P69">
        <v>42.75</v>
      </c>
      <c r="Q69">
        <v>42.75</v>
      </c>
    </row>
    <row r="70" spans="10:17" x14ac:dyDescent="0.25">
      <c r="J70">
        <v>42</v>
      </c>
      <c r="L70">
        <v>8.75</v>
      </c>
      <c r="M70">
        <v>17.75</v>
      </c>
      <c r="N70">
        <v>32</v>
      </c>
      <c r="O70">
        <v>48</v>
      </c>
      <c r="P70">
        <v>50.25</v>
      </c>
      <c r="Q70">
        <v>50.25</v>
      </c>
    </row>
    <row r="71" spans="10:17" x14ac:dyDescent="0.25">
      <c r="J71" t="s">
        <v>202</v>
      </c>
      <c r="L71" s="5">
        <f>AVERAGE(L67:L70)</f>
        <v>8.875</v>
      </c>
      <c r="M71" s="5">
        <f t="shared" ref="M71:Q71" si="9">AVERAGE(M67:M70)</f>
        <v>16.5625</v>
      </c>
      <c r="N71" s="5">
        <f t="shared" si="9"/>
        <v>30.1875</v>
      </c>
      <c r="O71" s="5">
        <f t="shared" si="9"/>
        <v>45.625</v>
      </c>
      <c r="P71" s="5">
        <f t="shared" si="9"/>
        <v>47.875</v>
      </c>
      <c r="Q71" s="5">
        <f t="shared" si="9"/>
        <v>47.875</v>
      </c>
    </row>
    <row r="72" spans="10:17" x14ac:dyDescent="0.25">
      <c r="J72">
        <v>46</v>
      </c>
      <c r="L72">
        <v>9.25</v>
      </c>
      <c r="M72">
        <v>16.75</v>
      </c>
      <c r="N72">
        <v>27</v>
      </c>
      <c r="O72">
        <v>40.25</v>
      </c>
      <c r="P72">
        <v>42.75</v>
      </c>
      <c r="Q72">
        <v>42.75</v>
      </c>
    </row>
    <row r="73" spans="10:17" x14ac:dyDescent="0.25">
      <c r="J73">
        <v>48</v>
      </c>
      <c r="L73">
        <v>9</v>
      </c>
      <c r="M73">
        <v>17.5</v>
      </c>
      <c r="N73">
        <v>29.5</v>
      </c>
      <c r="O73">
        <v>47.5</v>
      </c>
      <c r="P73">
        <v>51.25</v>
      </c>
      <c r="Q73">
        <v>51.25</v>
      </c>
    </row>
    <row r="74" spans="10:17" x14ac:dyDescent="0.25">
      <c r="J74">
        <v>47</v>
      </c>
      <c r="L74">
        <v>8.75</v>
      </c>
      <c r="M74">
        <v>16.75</v>
      </c>
      <c r="N74">
        <v>27.75</v>
      </c>
      <c r="O74">
        <v>41.75</v>
      </c>
      <c r="P74">
        <v>44.25</v>
      </c>
      <c r="Q74">
        <v>44.25</v>
      </c>
    </row>
    <row r="75" spans="10:17" x14ac:dyDescent="0.25">
      <c r="J75">
        <v>44</v>
      </c>
      <c r="L75">
        <v>9</v>
      </c>
      <c r="M75">
        <v>15</v>
      </c>
      <c r="N75">
        <v>27.5</v>
      </c>
      <c r="O75">
        <v>42</v>
      </c>
      <c r="P75">
        <v>51</v>
      </c>
      <c r="Q75">
        <v>51</v>
      </c>
    </row>
    <row r="76" spans="10:17" x14ac:dyDescent="0.25">
      <c r="J76" t="s">
        <v>204</v>
      </c>
      <c r="L76" s="5">
        <f>AVERAGE(L72:L75)</f>
        <v>9</v>
      </c>
      <c r="M76" s="5">
        <f t="shared" ref="M76:Q76" si="10">AVERAGE(M72:M75)</f>
        <v>16.5</v>
      </c>
      <c r="N76" s="5">
        <f t="shared" si="10"/>
        <v>27.9375</v>
      </c>
      <c r="O76" s="5">
        <f t="shared" si="10"/>
        <v>42.875</v>
      </c>
      <c r="P76" s="5">
        <f t="shared" si="10"/>
        <v>47.3125</v>
      </c>
      <c r="Q76" s="5">
        <f t="shared" si="10"/>
        <v>47.3125</v>
      </c>
    </row>
    <row r="77" spans="10:17" x14ac:dyDescent="0.25">
      <c r="J77">
        <v>35</v>
      </c>
      <c r="K77">
        <v>9.25</v>
      </c>
      <c r="L77">
        <v>15.5</v>
      </c>
      <c r="M77">
        <v>29.75</v>
      </c>
      <c r="N77">
        <v>42.25</v>
      </c>
      <c r="O77">
        <v>53</v>
      </c>
      <c r="P77">
        <v>53</v>
      </c>
    </row>
    <row r="78" spans="10:17" x14ac:dyDescent="0.25">
      <c r="J78">
        <v>37</v>
      </c>
      <c r="K78">
        <v>6.75</v>
      </c>
      <c r="L78">
        <v>16.75</v>
      </c>
      <c r="M78">
        <v>33.25</v>
      </c>
      <c r="N78">
        <v>48.25</v>
      </c>
      <c r="O78">
        <v>68.75</v>
      </c>
      <c r="P78">
        <v>68.75</v>
      </c>
    </row>
    <row r="79" spans="10:17" x14ac:dyDescent="0.25">
      <c r="J79">
        <v>40</v>
      </c>
      <c r="K79">
        <v>7.75</v>
      </c>
      <c r="L79">
        <v>11.75</v>
      </c>
      <c r="M79">
        <v>22.25</v>
      </c>
      <c r="N79">
        <v>34.75</v>
      </c>
      <c r="O79">
        <v>47.5</v>
      </c>
      <c r="P79">
        <v>47.5</v>
      </c>
    </row>
    <row r="80" spans="10:17" x14ac:dyDescent="0.25">
      <c r="J80">
        <v>34</v>
      </c>
      <c r="K80">
        <v>9.25</v>
      </c>
      <c r="L80">
        <v>15</v>
      </c>
      <c r="M80">
        <v>32</v>
      </c>
      <c r="N80">
        <v>43</v>
      </c>
      <c r="O80">
        <v>56.25</v>
      </c>
      <c r="P80">
        <v>56.25</v>
      </c>
    </row>
    <row r="81" spans="10:16" x14ac:dyDescent="0.25">
      <c r="J81" t="s">
        <v>203</v>
      </c>
      <c r="K81" s="5">
        <f>AVERAGE(K77:K80)</f>
        <v>8.25</v>
      </c>
      <c r="L81" s="5">
        <f t="shared" ref="L81:P81" si="11">AVERAGE(L77:L80)</f>
        <v>14.75</v>
      </c>
      <c r="M81" s="5">
        <f t="shared" si="11"/>
        <v>29.3125</v>
      </c>
      <c r="N81" s="5">
        <f t="shared" si="11"/>
        <v>42.0625</v>
      </c>
      <c r="O81" s="5">
        <f t="shared" si="11"/>
        <v>56.375</v>
      </c>
      <c r="P81" s="5">
        <f t="shared" si="11"/>
        <v>56.375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="70" zoomScaleNormal="70" workbookViewId="0">
      <pane ySplit="1" topLeftCell="A2" activePane="bottomLeft" state="frozen"/>
      <selection pane="bottomLeft" activeCell="A70" sqref="A70:N72"/>
    </sheetView>
  </sheetViews>
  <sheetFormatPr defaultRowHeight="15" x14ac:dyDescent="0.25"/>
  <cols>
    <col min="3" max="3" width="2.140625" bestFit="1" customWidth="1"/>
    <col min="4" max="4" width="2" bestFit="1" customWidth="1"/>
    <col min="5" max="5" width="4" bestFit="1" customWidth="1"/>
    <col min="6" max="6" width="19.140625" bestFit="1" customWidth="1"/>
    <col min="7" max="7" width="17.42578125" bestFit="1" customWidth="1"/>
    <col min="8" max="8" width="17.85546875" bestFit="1" customWidth="1"/>
    <col min="9" max="9" width="11.140625" bestFit="1" customWidth="1"/>
    <col min="10" max="10" width="19.7109375" bestFit="1" customWidth="1"/>
    <col min="13" max="13" width="25.42578125" bestFit="1" customWidth="1"/>
  </cols>
  <sheetData>
    <row r="1" spans="1:14" ht="15.75" thickBot="1" x14ac:dyDescent="0.3">
      <c r="A1" t="s">
        <v>220</v>
      </c>
      <c r="B1" s="6"/>
      <c r="C1" s="7"/>
      <c r="D1" s="7"/>
      <c r="E1" s="7"/>
      <c r="F1" s="7" t="s">
        <v>222</v>
      </c>
      <c r="G1" s="7" t="s">
        <v>221</v>
      </c>
      <c r="H1" s="7" t="s">
        <v>218</v>
      </c>
      <c r="I1" s="7" t="s">
        <v>219</v>
      </c>
      <c r="J1" s="7" t="s">
        <v>217</v>
      </c>
      <c r="K1" s="7" t="s">
        <v>223</v>
      </c>
      <c r="L1" s="7" t="s">
        <v>224</v>
      </c>
      <c r="M1" s="7" t="s">
        <v>236</v>
      </c>
      <c r="N1" s="7" t="s">
        <v>237</v>
      </c>
    </row>
    <row r="2" spans="1:14" x14ac:dyDescent="0.25">
      <c r="A2" t="s">
        <v>229</v>
      </c>
      <c r="B2" t="s">
        <v>0</v>
      </c>
      <c r="C2" s="7" t="s">
        <v>192</v>
      </c>
      <c r="D2" s="7">
        <v>3</v>
      </c>
      <c r="E2" s="7">
        <v>45</v>
      </c>
      <c r="F2" s="7">
        <v>36.4</v>
      </c>
      <c r="G2">
        <v>140.69999999999999</v>
      </c>
      <c r="H2" s="8">
        <v>150</v>
      </c>
      <c r="I2" s="8">
        <v>148</v>
      </c>
      <c r="J2" s="7">
        <v>20</v>
      </c>
      <c r="K2" s="7">
        <v>247</v>
      </c>
      <c r="L2" s="7">
        <v>647</v>
      </c>
      <c r="M2" s="7">
        <v>95.6</v>
      </c>
      <c r="N2">
        <v>45.099999999999994</v>
      </c>
    </row>
    <row r="3" spans="1:14" x14ac:dyDescent="0.25">
      <c r="B3" t="s">
        <v>1</v>
      </c>
      <c r="F3" s="7">
        <v>50.3</v>
      </c>
      <c r="G3">
        <v>182</v>
      </c>
      <c r="J3" s="7">
        <v>20</v>
      </c>
      <c r="K3" s="7">
        <v>323</v>
      </c>
      <c r="L3" s="7">
        <v>800</v>
      </c>
      <c r="M3" s="7">
        <v>114.8</v>
      </c>
      <c r="N3">
        <v>67.2</v>
      </c>
    </row>
    <row r="4" spans="1:14" x14ac:dyDescent="0.25">
      <c r="B4" t="s">
        <v>2</v>
      </c>
      <c r="F4" s="7">
        <v>43.5</v>
      </c>
      <c r="G4">
        <v>159</v>
      </c>
      <c r="J4" s="7">
        <v>21</v>
      </c>
      <c r="K4" s="7">
        <v>308</v>
      </c>
      <c r="L4" s="7">
        <v>733</v>
      </c>
      <c r="M4" s="7">
        <v>104.5</v>
      </c>
      <c r="N4">
        <v>54.5</v>
      </c>
    </row>
    <row r="5" spans="1:14" x14ac:dyDescent="0.25">
      <c r="J5" s="7"/>
      <c r="M5" s="7"/>
    </row>
    <row r="6" spans="1:14" x14ac:dyDescent="0.25">
      <c r="A6" t="s">
        <v>228</v>
      </c>
      <c r="B6" t="s">
        <v>4</v>
      </c>
      <c r="C6" s="7" t="s">
        <v>193</v>
      </c>
      <c r="D6" s="7">
        <v>2</v>
      </c>
      <c r="E6" s="7">
        <v>45</v>
      </c>
      <c r="F6">
        <v>72.099999999999994</v>
      </c>
      <c r="G6">
        <v>277.2</v>
      </c>
      <c r="H6" s="8">
        <v>150</v>
      </c>
      <c r="I6" s="8">
        <v>150</v>
      </c>
      <c r="J6" s="7">
        <v>20</v>
      </c>
      <c r="K6" s="7">
        <v>452</v>
      </c>
      <c r="L6" s="7">
        <v>1250</v>
      </c>
      <c r="M6" s="7">
        <v>144.4</v>
      </c>
      <c r="N6">
        <v>132.79999999999998</v>
      </c>
    </row>
    <row r="7" spans="1:14" x14ac:dyDescent="0.25">
      <c r="B7" t="s">
        <v>5</v>
      </c>
      <c r="F7">
        <v>71</v>
      </c>
      <c r="G7">
        <v>283.3</v>
      </c>
      <c r="J7" s="7">
        <v>20</v>
      </c>
      <c r="K7" s="7">
        <v>519</v>
      </c>
      <c r="L7" s="7">
        <v>1371</v>
      </c>
      <c r="M7" s="7">
        <v>211.1</v>
      </c>
      <c r="N7">
        <v>72.200000000000017</v>
      </c>
    </row>
    <row r="8" spans="1:14" x14ac:dyDescent="0.25">
      <c r="B8" t="s">
        <v>6</v>
      </c>
      <c r="F8">
        <v>70.099999999999994</v>
      </c>
      <c r="G8">
        <v>310.3</v>
      </c>
      <c r="J8" s="7">
        <v>20</v>
      </c>
      <c r="K8" s="7">
        <v>511</v>
      </c>
      <c r="L8" s="7">
        <v>1358</v>
      </c>
      <c r="M8" s="7">
        <v>213</v>
      </c>
      <c r="N8">
        <v>97.300000000000011</v>
      </c>
    </row>
    <row r="9" spans="1:14" x14ac:dyDescent="0.25">
      <c r="J9" s="7"/>
    </row>
    <row r="10" spans="1:14" x14ac:dyDescent="0.25">
      <c r="A10" t="s">
        <v>229</v>
      </c>
      <c r="B10" t="s">
        <v>8</v>
      </c>
      <c r="C10" s="7" t="s">
        <v>192</v>
      </c>
      <c r="D10" s="7">
        <v>4</v>
      </c>
      <c r="E10" s="7">
        <v>45</v>
      </c>
      <c r="F10">
        <v>62.5</v>
      </c>
      <c r="G10">
        <v>208.7</v>
      </c>
      <c r="H10" s="8">
        <v>150</v>
      </c>
      <c r="I10" s="8">
        <v>150</v>
      </c>
      <c r="J10" s="7">
        <v>20</v>
      </c>
      <c r="K10" s="7">
        <v>404</v>
      </c>
      <c r="L10" s="7">
        <v>996</v>
      </c>
      <c r="M10" s="7">
        <v>140.1</v>
      </c>
      <c r="N10">
        <v>68.599999999999994</v>
      </c>
    </row>
    <row r="11" spans="1:14" x14ac:dyDescent="0.25">
      <c r="B11" t="s">
        <v>9</v>
      </c>
      <c r="F11">
        <v>71.2</v>
      </c>
      <c r="G11">
        <v>198.6</v>
      </c>
      <c r="J11" s="7">
        <v>20</v>
      </c>
      <c r="K11" s="7">
        <v>393</v>
      </c>
      <c r="L11" s="7">
        <v>1006</v>
      </c>
      <c r="M11" s="7">
        <v>136.5</v>
      </c>
      <c r="N11">
        <v>62.099999999999994</v>
      </c>
    </row>
    <row r="12" spans="1:14" x14ac:dyDescent="0.25">
      <c r="B12" t="s">
        <v>10</v>
      </c>
      <c r="F12">
        <v>28.200000000000003</v>
      </c>
      <c r="G12">
        <v>116.4</v>
      </c>
      <c r="J12" s="7">
        <v>20</v>
      </c>
      <c r="K12" s="7">
        <v>229</v>
      </c>
      <c r="L12" s="7">
        <v>534</v>
      </c>
      <c r="M12" s="7">
        <v>71.8</v>
      </c>
      <c r="N12">
        <v>44.600000000000009</v>
      </c>
    </row>
    <row r="13" spans="1:14" x14ac:dyDescent="0.25">
      <c r="J13" s="7"/>
    </row>
    <row r="14" spans="1:14" x14ac:dyDescent="0.25">
      <c r="A14" t="s">
        <v>228</v>
      </c>
      <c r="B14" t="s">
        <v>12</v>
      </c>
      <c r="C14" s="7" t="s">
        <v>193</v>
      </c>
      <c r="D14" s="7">
        <v>3</v>
      </c>
      <c r="E14" s="7">
        <v>45</v>
      </c>
      <c r="F14">
        <v>51.2</v>
      </c>
      <c r="G14" s="7">
        <v>115</v>
      </c>
      <c r="H14" s="8">
        <v>150</v>
      </c>
      <c r="I14" s="8">
        <v>148</v>
      </c>
      <c r="J14" s="7">
        <v>20</v>
      </c>
      <c r="K14" s="7">
        <v>234</v>
      </c>
      <c r="L14" s="7">
        <v>661</v>
      </c>
      <c r="M14" s="7">
        <v>70.099999999999994</v>
      </c>
      <c r="N14">
        <v>44.900000000000006</v>
      </c>
    </row>
    <row r="15" spans="1:14" x14ac:dyDescent="0.25">
      <c r="B15" t="s">
        <v>13</v>
      </c>
      <c r="F15">
        <v>87</v>
      </c>
      <c r="G15" s="7">
        <v>186.4</v>
      </c>
      <c r="J15" s="7">
        <v>20</v>
      </c>
      <c r="K15" s="7">
        <v>383</v>
      </c>
      <c r="L15" s="7">
        <v>891</v>
      </c>
      <c r="M15" s="7">
        <v>119.9</v>
      </c>
      <c r="N15">
        <v>66.5</v>
      </c>
    </row>
    <row r="16" spans="1:14" x14ac:dyDescent="0.25">
      <c r="B16" t="s">
        <v>14</v>
      </c>
      <c r="F16">
        <v>48.099999999999994</v>
      </c>
      <c r="G16" s="7">
        <v>97.5</v>
      </c>
      <c r="J16" s="7">
        <v>19</v>
      </c>
      <c r="K16" s="7">
        <v>200</v>
      </c>
      <c r="L16" s="7">
        <v>483</v>
      </c>
      <c r="M16" s="7">
        <v>59.6</v>
      </c>
      <c r="N16">
        <v>37.9</v>
      </c>
    </row>
    <row r="17" spans="1:14" x14ac:dyDescent="0.25">
      <c r="G17" s="7"/>
      <c r="J17" s="7"/>
    </row>
    <row r="18" spans="1:14" x14ac:dyDescent="0.25">
      <c r="A18" t="s">
        <v>192</v>
      </c>
      <c r="B18" t="s">
        <v>16</v>
      </c>
      <c r="C18" s="7" t="s">
        <v>192</v>
      </c>
      <c r="D18" s="7">
        <v>4</v>
      </c>
      <c r="E18" s="7">
        <v>65</v>
      </c>
      <c r="F18">
        <v>40.200000000000003</v>
      </c>
      <c r="G18" s="7">
        <v>149.5</v>
      </c>
      <c r="H18" s="8">
        <v>150</v>
      </c>
      <c r="I18" s="8">
        <v>150</v>
      </c>
      <c r="J18" s="7">
        <v>20</v>
      </c>
      <c r="K18" s="7">
        <v>295</v>
      </c>
      <c r="L18" s="7">
        <v>707</v>
      </c>
      <c r="M18" s="7">
        <v>97.1</v>
      </c>
      <c r="N18">
        <v>52.400000000000006</v>
      </c>
    </row>
    <row r="19" spans="1:14" x14ac:dyDescent="0.25">
      <c r="B19" t="s">
        <v>17</v>
      </c>
      <c r="F19">
        <v>60.599999999999994</v>
      </c>
      <c r="G19" s="7">
        <v>153.6</v>
      </c>
      <c r="J19" s="7">
        <v>20</v>
      </c>
      <c r="K19" s="7">
        <v>318</v>
      </c>
      <c r="L19" s="7">
        <v>741</v>
      </c>
      <c r="M19" s="7">
        <v>98.2</v>
      </c>
      <c r="N19">
        <v>55.399999999999991</v>
      </c>
    </row>
    <row r="20" spans="1:14" x14ac:dyDescent="0.25">
      <c r="B20" t="s">
        <v>18</v>
      </c>
      <c r="F20">
        <v>41.2</v>
      </c>
      <c r="G20" s="7">
        <v>159.19999999999999</v>
      </c>
      <c r="J20" s="7">
        <v>20</v>
      </c>
      <c r="K20" s="7">
        <v>317</v>
      </c>
      <c r="L20" s="7">
        <v>740</v>
      </c>
      <c r="M20" s="7">
        <v>100.7</v>
      </c>
      <c r="N20">
        <v>58.499999999999986</v>
      </c>
    </row>
    <row r="21" spans="1:14" x14ac:dyDescent="0.25">
      <c r="J21" s="7"/>
    </row>
    <row r="22" spans="1:14" x14ac:dyDescent="0.25">
      <c r="A22" t="s">
        <v>229</v>
      </c>
      <c r="B22" t="s">
        <v>20</v>
      </c>
      <c r="C22" s="7" t="s">
        <v>192</v>
      </c>
      <c r="D22" s="7">
        <v>1</v>
      </c>
      <c r="E22" s="7">
        <v>45</v>
      </c>
      <c r="F22">
        <v>29.9</v>
      </c>
      <c r="G22">
        <v>109.4</v>
      </c>
      <c r="H22" s="8">
        <v>150</v>
      </c>
      <c r="I22" s="8">
        <v>150</v>
      </c>
      <c r="J22" s="7">
        <v>19</v>
      </c>
      <c r="K22" s="7">
        <v>240</v>
      </c>
      <c r="L22" s="7">
        <v>565</v>
      </c>
      <c r="M22" s="7">
        <v>72.7</v>
      </c>
      <c r="N22">
        <v>36.700000000000003</v>
      </c>
    </row>
    <row r="23" spans="1:14" x14ac:dyDescent="0.25">
      <c r="B23" t="s">
        <v>21</v>
      </c>
      <c r="F23">
        <v>40.1</v>
      </c>
      <c r="G23">
        <v>146.5</v>
      </c>
      <c r="J23" s="7">
        <v>20</v>
      </c>
      <c r="K23" s="7">
        <v>332</v>
      </c>
      <c r="L23" s="7">
        <v>746</v>
      </c>
      <c r="M23" s="7">
        <v>92.7</v>
      </c>
      <c r="N23">
        <v>53.8</v>
      </c>
    </row>
    <row r="24" spans="1:14" x14ac:dyDescent="0.25">
      <c r="B24" t="s">
        <v>22</v>
      </c>
      <c r="F24">
        <v>36.700000000000003</v>
      </c>
      <c r="G24">
        <v>101.2</v>
      </c>
      <c r="J24" s="7">
        <v>20</v>
      </c>
      <c r="K24" s="7">
        <v>223</v>
      </c>
      <c r="L24" s="7">
        <v>531</v>
      </c>
      <c r="M24" s="7">
        <v>64.3</v>
      </c>
      <c r="N24">
        <v>36.900000000000006</v>
      </c>
    </row>
    <row r="25" spans="1:14" x14ac:dyDescent="0.25">
      <c r="J25" s="7"/>
    </row>
    <row r="26" spans="1:14" x14ac:dyDescent="0.25">
      <c r="A26" t="s">
        <v>192</v>
      </c>
      <c r="B26" t="s">
        <v>24</v>
      </c>
      <c r="C26" s="7" t="s">
        <v>192</v>
      </c>
      <c r="D26" s="7">
        <v>2</v>
      </c>
      <c r="E26" s="7">
        <v>65</v>
      </c>
      <c r="F26">
        <v>20.6</v>
      </c>
      <c r="G26">
        <v>97.1</v>
      </c>
      <c r="H26" s="8">
        <v>150</v>
      </c>
      <c r="I26" s="8">
        <v>149</v>
      </c>
      <c r="J26" s="7">
        <v>20</v>
      </c>
      <c r="K26" s="7">
        <v>196</v>
      </c>
      <c r="L26" s="7">
        <v>493</v>
      </c>
      <c r="M26" s="7">
        <v>65.3</v>
      </c>
      <c r="N26">
        <v>31.799999999999997</v>
      </c>
    </row>
    <row r="27" spans="1:14" x14ac:dyDescent="0.25">
      <c r="B27" t="s">
        <v>25</v>
      </c>
      <c r="F27">
        <v>27.6</v>
      </c>
      <c r="G27">
        <v>129</v>
      </c>
      <c r="J27" s="7">
        <v>20</v>
      </c>
      <c r="K27" s="7">
        <v>280</v>
      </c>
      <c r="L27" s="7">
        <v>660</v>
      </c>
      <c r="M27" s="7">
        <v>84.3</v>
      </c>
      <c r="N27">
        <v>44.7</v>
      </c>
    </row>
    <row r="28" spans="1:14" x14ac:dyDescent="0.25">
      <c r="B28" t="s">
        <v>26</v>
      </c>
      <c r="F28">
        <v>28</v>
      </c>
      <c r="G28">
        <v>124.6</v>
      </c>
      <c r="J28" s="7">
        <v>20</v>
      </c>
      <c r="K28" s="7">
        <v>269</v>
      </c>
      <c r="L28" s="7">
        <v>596</v>
      </c>
      <c r="M28" s="7">
        <v>78.400000000000006</v>
      </c>
      <c r="N28">
        <v>46.199999999999989</v>
      </c>
    </row>
    <row r="29" spans="1:14" x14ac:dyDescent="0.25">
      <c r="J29" s="7"/>
    </row>
    <row r="30" spans="1:14" x14ac:dyDescent="0.25">
      <c r="A30" t="s">
        <v>230</v>
      </c>
      <c r="B30" t="s">
        <v>30</v>
      </c>
      <c r="C30" s="7" t="s">
        <v>193</v>
      </c>
      <c r="D30" s="7">
        <v>3</v>
      </c>
      <c r="E30" s="7">
        <v>65</v>
      </c>
      <c r="F30">
        <v>60.099999999999994</v>
      </c>
      <c r="G30">
        <v>151</v>
      </c>
      <c r="H30" s="8">
        <v>150</v>
      </c>
      <c r="I30" s="8">
        <v>150</v>
      </c>
      <c r="J30" s="7">
        <v>20</v>
      </c>
      <c r="K30" s="7">
        <v>297</v>
      </c>
      <c r="L30" s="7">
        <v>704</v>
      </c>
      <c r="M30" s="7">
        <v>92.2</v>
      </c>
      <c r="N30">
        <v>58.8</v>
      </c>
    </row>
    <row r="31" spans="1:14" x14ac:dyDescent="0.25">
      <c r="B31" t="s">
        <v>31</v>
      </c>
      <c r="F31">
        <v>52.8</v>
      </c>
      <c r="G31">
        <v>136.80000000000001</v>
      </c>
      <c r="J31" s="7">
        <v>20</v>
      </c>
      <c r="K31" s="7">
        <v>280</v>
      </c>
      <c r="L31" s="7">
        <v>587</v>
      </c>
      <c r="M31" s="7">
        <v>82.8</v>
      </c>
      <c r="N31">
        <v>54.000000000000014</v>
      </c>
    </row>
    <row r="32" spans="1:14" x14ac:dyDescent="0.25">
      <c r="B32" t="s">
        <v>32</v>
      </c>
      <c r="F32">
        <v>50.7</v>
      </c>
      <c r="G32">
        <v>116.4</v>
      </c>
      <c r="J32" s="7">
        <v>20</v>
      </c>
      <c r="K32" s="7">
        <v>248</v>
      </c>
      <c r="L32" s="7">
        <v>582</v>
      </c>
      <c r="M32" s="7">
        <v>79.5</v>
      </c>
      <c r="N32">
        <v>36.900000000000006</v>
      </c>
    </row>
    <row r="33" spans="1:14" x14ac:dyDescent="0.25">
      <c r="J33" s="7"/>
    </row>
    <row r="34" spans="1:14" x14ac:dyDescent="0.25">
      <c r="A34" t="s">
        <v>229</v>
      </c>
      <c r="B34" t="s">
        <v>28</v>
      </c>
      <c r="C34" s="7" t="s">
        <v>192</v>
      </c>
      <c r="D34" s="7">
        <v>2</v>
      </c>
      <c r="E34" s="7">
        <v>45</v>
      </c>
      <c r="F34">
        <v>32.200000000000003</v>
      </c>
      <c r="G34">
        <v>115.4</v>
      </c>
      <c r="H34" s="8">
        <v>150</v>
      </c>
      <c r="I34" s="8">
        <v>149</v>
      </c>
      <c r="J34" s="7">
        <v>20</v>
      </c>
      <c r="K34" s="7">
        <v>247</v>
      </c>
      <c r="L34" s="7">
        <v>596</v>
      </c>
      <c r="M34" s="7">
        <v>76.599999999999994</v>
      </c>
      <c r="N34">
        <v>38.800000000000011</v>
      </c>
    </row>
    <row r="35" spans="1:14" x14ac:dyDescent="0.25">
      <c r="B35" t="s">
        <v>33</v>
      </c>
      <c r="F35">
        <v>33</v>
      </c>
      <c r="G35">
        <v>101.5</v>
      </c>
      <c r="J35" s="7">
        <v>21</v>
      </c>
      <c r="K35" s="7">
        <v>215</v>
      </c>
      <c r="L35" s="7">
        <v>467</v>
      </c>
      <c r="M35" s="7">
        <v>61.6</v>
      </c>
      <c r="N35">
        <v>39.9</v>
      </c>
    </row>
    <row r="36" spans="1:14" x14ac:dyDescent="0.25">
      <c r="B36" t="s">
        <v>34</v>
      </c>
      <c r="F36">
        <v>47.900000000000006</v>
      </c>
      <c r="G36">
        <v>132.1</v>
      </c>
      <c r="J36" s="7">
        <v>20</v>
      </c>
      <c r="K36" s="7">
        <v>267</v>
      </c>
      <c r="L36" s="7">
        <v>729</v>
      </c>
      <c r="M36" s="7">
        <v>94</v>
      </c>
      <c r="N36">
        <v>38.099999999999994</v>
      </c>
    </row>
    <row r="37" spans="1:14" x14ac:dyDescent="0.25">
      <c r="J37" s="7"/>
    </row>
    <row r="38" spans="1:14" x14ac:dyDescent="0.25">
      <c r="A38" t="s">
        <v>228</v>
      </c>
      <c r="B38" t="s">
        <v>36</v>
      </c>
      <c r="C38" s="7" t="s">
        <v>193</v>
      </c>
      <c r="D38" s="7">
        <v>1</v>
      </c>
      <c r="E38" s="7">
        <v>45</v>
      </c>
      <c r="F38">
        <v>62.7</v>
      </c>
      <c r="G38">
        <v>107.7</v>
      </c>
      <c r="H38" s="8">
        <v>150</v>
      </c>
      <c r="I38" s="8">
        <v>150</v>
      </c>
      <c r="J38" s="7">
        <v>20</v>
      </c>
      <c r="K38" s="7">
        <v>261</v>
      </c>
      <c r="L38" s="7">
        <v>584</v>
      </c>
      <c r="M38" s="7">
        <v>68.400000000000006</v>
      </c>
      <c r="N38">
        <v>39.299999999999997</v>
      </c>
    </row>
    <row r="39" spans="1:14" x14ac:dyDescent="0.25">
      <c r="B39" t="s">
        <v>37</v>
      </c>
      <c r="F39">
        <v>58.099999999999994</v>
      </c>
      <c r="G39">
        <v>141.80000000000001</v>
      </c>
      <c r="J39" s="7">
        <v>20</v>
      </c>
      <c r="K39" s="7">
        <v>314</v>
      </c>
      <c r="L39" s="7">
        <v>600</v>
      </c>
      <c r="M39" s="7">
        <v>86.3</v>
      </c>
      <c r="N39">
        <v>55.500000000000014</v>
      </c>
    </row>
    <row r="40" spans="1:14" x14ac:dyDescent="0.25">
      <c r="B40" t="s">
        <v>38</v>
      </c>
      <c r="F40">
        <v>39.799999999999997</v>
      </c>
      <c r="G40">
        <v>63.5</v>
      </c>
      <c r="J40" s="7">
        <v>20</v>
      </c>
      <c r="K40" s="7">
        <v>139</v>
      </c>
      <c r="L40" s="7">
        <v>272</v>
      </c>
      <c r="M40" s="7">
        <v>32.799999999999997</v>
      </c>
      <c r="N40">
        <v>30.700000000000003</v>
      </c>
    </row>
    <row r="41" spans="1:14" x14ac:dyDescent="0.25">
      <c r="J41" s="7"/>
    </row>
    <row r="42" spans="1:14" x14ac:dyDescent="0.25">
      <c r="A42" t="s">
        <v>230</v>
      </c>
      <c r="B42" t="s">
        <v>40</v>
      </c>
      <c r="C42" s="7" t="s">
        <v>193</v>
      </c>
      <c r="D42" s="7">
        <v>4</v>
      </c>
      <c r="E42" s="7">
        <v>65</v>
      </c>
      <c r="F42">
        <v>60.400000000000006</v>
      </c>
      <c r="G42">
        <v>135.6</v>
      </c>
      <c r="H42" s="8">
        <v>149</v>
      </c>
      <c r="I42" s="8">
        <v>149</v>
      </c>
      <c r="J42" s="7">
        <v>20</v>
      </c>
      <c r="K42" s="7">
        <v>270</v>
      </c>
      <c r="L42" s="7">
        <v>678</v>
      </c>
      <c r="M42" s="7">
        <v>78.599999999999994</v>
      </c>
      <c r="N42">
        <v>57</v>
      </c>
    </row>
    <row r="43" spans="1:14" x14ac:dyDescent="0.25">
      <c r="B43" t="s">
        <v>41</v>
      </c>
      <c r="F43">
        <v>33.6</v>
      </c>
      <c r="G43">
        <v>100.7</v>
      </c>
      <c r="H43" s="7"/>
      <c r="I43" s="7"/>
      <c r="J43" s="7">
        <v>20</v>
      </c>
      <c r="K43" s="7">
        <v>210</v>
      </c>
      <c r="L43" s="7">
        <v>531</v>
      </c>
      <c r="M43" s="7">
        <v>58.2</v>
      </c>
      <c r="N43">
        <v>42.5</v>
      </c>
    </row>
    <row r="44" spans="1:14" x14ac:dyDescent="0.25">
      <c r="B44" t="s">
        <v>42</v>
      </c>
      <c r="F44">
        <v>51.900000000000006</v>
      </c>
      <c r="G44">
        <v>126.80000000000001</v>
      </c>
      <c r="H44" s="7"/>
      <c r="I44" s="7"/>
      <c r="J44" s="7">
        <v>20</v>
      </c>
      <c r="K44" s="7">
        <v>233</v>
      </c>
      <c r="L44" s="7">
        <v>583</v>
      </c>
      <c r="M44" s="7">
        <v>67.5</v>
      </c>
      <c r="N44">
        <v>59.300000000000011</v>
      </c>
    </row>
    <row r="45" spans="1:14" x14ac:dyDescent="0.25">
      <c r="H45" s="7"/>
      <c r="I45" s="7"/>
      <c r="J45" s="7"/>
    </row>
    <row r="46" spans="1:14" x14ac:dyDescent="0.25">
      <c r="A46" t="s">
        <v>230</v>
      </c>
      <c r="B46" t="s">
        <v>44</v>
      </c>
      <c r="C46" s="7" t="s">
        <v>193</v>
      </c>
      <c r="D46" s="7">
        <v>1</v>
      </c>
      <c r="E46" s="7">
        <v>65</v>
      </c>
      <c r="F46">
        <v>47.599999999999994</v>
      </c>
      <c r="G46">
        <v>109.9</v>
      </c>
      <c r="H46" s="8">
        <v>150</v>
      </c>
      <c r="I46" s="8">
        <v>150</v>
      </c>
      <c r="J46" s="7">
        <v>20</v>
      </c>
      <c r="K46" s="7">
        <v>232</v>
      </c>
      <c r="L46" s="7">
        <v>610</v>
      </c>
      <c r="M46" s="7">
        <v>79.2</v>
      </c>
      <c r="N46">
        <v>30.700000000000003</v>
      </c>
    </row>
    <row r="47" spans="1:14" x14ac:dyDescent="0.25">
      <c r="B47" t="s">
        <v>45</v>
      </c>
      <c r="F47">
        <v>78.8</v>
      </c>
      <c r="G47">
        <v>231.2</v>
      </c>
      <c r="H47" s="7"/>
      <c r="I47" s="7"/>
      <c r="J47" s="7">
        <v>18</v>
      </c>
      <c r="K47" s="7">
        <v>467</v>
      </c>
      <c r="L47" s="7">
        <v>1190</v>
      </c>
      <c r="M47" s="7">
        <v>156.80000000000001</v>
      </c>
      <c r="N47">
        <v>74.399999999999977</v>
      </c>
    </row>
    <row r="48" spans="1:14" x14ac:dyDescent="0.25">
      <c r="B48" t="s">
        <v>46</v>
      </c>
      <c r="F48">
        <v>75.400000000000006</v>
      </c>
      <c r="G48">
        <v>189.1</v>
      </c>
      <c r="J48" s="7">
        <v>20</v>
      </c>
      <c r="K48" s="7">
        <v>402</v>
      </c>
      <c r="L48" s="7">
        <v>897</v>
      </c>
      <c r="M48" s="7">
        <v>122.6</v>
      </c>
      <c r="N48">
        <v>66.5</v>
      </c>
    </row>
    <row r="49" spans="1:14" x14ac:dyDescent="0.25">
      <c r="J49" s="7"/>
    </row>
    <row r="50" spans="1:14" x14ac:dyDescent="0.25">
      <c r="A50" t="s">
        <v>230</v>
      </c>
      <c r="B50" t="s">
        <v>48</v>
      </c>
      <c r="C50" s="7" t="s">
        <v>193</v>
      </c>
      <c r="D50" s="7">
        <v>2</v>
      </c>
      <c r="E50" s="7">
        <v>65</v>
      </c>
      <c r="F50">
        <v>60.2</v>
      </c>
      <c r="G50">
        <v>186.7</v>
      </c>
      <c r="H50" s="8">
        <v>150</v>
      </c>
      <c r="I50" s="8">
        <v>150</v>
      </c>
      <c r="J50" s="7">
        <v>20</v>
      </c>
      <c r="K50" s="7">
        <v>367</v>
      </c>
      <c r="L50" s="7">
        <v>948</v>
      </c>
      <c r="M50" s="7">
        <v>127.7</v>
      </c>
      <c r="N50">
        <v>58.999999999999986</v>
      </c>
    </row>
    <row r="51" spans="1:14" x14ac:dyDescent="0.25">
      <c r="B51" t="s">
        <v>49</v>
      </c>
      <c r="F51">
        <v>55.900000000000006</v>
      </c>
      <c r="G51">
        <v>175.3</v>
      </c>
      <c r="J51" s="7">
        <v>18</v>
      </c>
      <c r="K51" s="7">
        <v>382</v>
      </c>
      <c r="L51" s="7">
        <v>857</v>
      </c>
      <c r="M51" s="7">
        <v>117.2</v>
      </c>
      <c r="N51">
        <v>58.100000000000009</v>
      </c>
    </row>
    <row r="52" spans="1:14" x14ac:dyDescent="0.25">
      <c r="B52" t="s">
        <v>50</v>
      </c>
      <c r="F52">
        <v>74.2</v>
      </c>
      <c r="G52">
        <v>199.3</v>
      </c>
      <c r="J52" s="7">
        <v>20</v>
      </c>
      <c r="K52" s="7">
        <v>398</v>
      </c>
      <c r="L52" s="7">
        <v>1063</v>
      </c>
      <c r="M52" s="7">
        <v>139.19999999999999</v>
      </c>
      <c r="N52">
        <v>60.100000000000023</v>
      </c>
    </row>
    <row r="53" spans="1:14" x14ac:dyDescent="0.25">
      <c r="J53" s="7"/>
    </row>
    <row r="54" spans="1:14" x14ac:dyDescent="0.25">
      <c r="A54" t="s">
        <v>228</v>
      </c>
      <c r="B54" t="s">
        <v>52</v>
      </c>
      <c r="C54" s="7" t="s">
        <v>193</v>
      </c>
      <c r="D54" s="7">
        <v>4</v>
      </c>
      <c r="E54" s="7">
        <v>45</v>
      </c>
      <c r="F54">
        <v>48.900000000000006</v>
      </c>
      <c r="G54">
        <v>125.6</v>
      </c>
      <c r="H54" s="8">
        <v>148</v>
      </c>
      <c r="I54" s="8">
        <v>148</v>
      </c>
      <c r="J54" s="7">
        <v>20</v>
      </c>
      <c r="K54" s="7">
        <v>268</v>
      </c>
      <c r="L54" s="7">
        <v>630</v>
      </c>
      <c r="M54" s="7">
        <v>78.099999999999994</v>
      </c>
      <c r="N54">
        <v>47.5</v>
      </c>
    </row>
    <row r="55" spans="1:14" x14ac:dyDescent="0.25">
      <c r="B55" t="s">
        <v>53</v>
      </c>
      <c r="F55">
        <v>44.2</v>
      </c>
      <c r="G55">
        <v>99.3</v>
      </c>
      <c r="J55" s="7">
        <v>20</v>
      </c>
      <c r="K55" s="7">
        <v>221</v>
      </c>
      <c r="L55" s="7">
        <v>516</v>
      </c>
      <c r="M55" s="7">
        <v>62.1</v>
      </c>
      <c r="N55">
        <v>37.199999999999996</v>
      </c>
    </row>
    <row r="56" spans="1:14" x14ac:dyDescent="0.25">
      <c r="B56" t="s">
        <v>54</v>
      </c>
      <c r="F56">
        <v>41.3</v>
      </c>
      <c r="G56">
        <v>80.400000000000006</v>
      </c>
      <c r="J56" s="7">
        <v>20</v>
      </c>
      <c r="K56" s="7">
        <v>203</v>
      </c>
      <c r="L56" s="7">
        <v>381</v>
      </c>
      <c r="M56" s="7">
        <v>44.2</v>
      </c>
      <c r="N56">
        <v>36.200000000000003</v>
      </c>
    </row>
    <row r="57" spans="1:14" x14ac:dyDescent="0.25">
      <c r="J57" s="7"/>
    </row>
    <row r="58" spans="1:14" x14ac:dyDescent="0.25">
      <c r="A58" t="s">
        <v>192</v>
      </c>
      <c r="B58" t="s">
        <v>56</v>
      </c>
      <c r="C58" s="7" t="s">
        <v>192</v>
      </c>
      <c r="D58" s="7">
        <v>1</v>
      </c>
      <c r="E58" s="7">
        <v>65</v>
      </c>
      <c r="F58">
        <v>21.4</v>
      </c>
      <c r="G58">
        <v>60.099999999999994</v>
      </c>
      <c r="H58" s="8">
        <v>150</v>
      </c>
      <c r="I58" s="8">
        <v>150</v>
      </c>
      <c r="J58" s="7">
        <v>20</v>
      </c>
      <c r="K58" s="7">
        <v>135</v>
      </c>
      <c r="L58" s="7">
        <v>309</v>
      </c>
      <c r="M58" s="7">
        <v>38.9</v>
      </c>
      <c r="N58">
        <v>21.199999999999996</v>
      </c>
    </row>
    <row r="59" spans="1:14" x14ac:dyDescent="0.25">
      <c r="B59" t="s">
        <v>57</v>
      </c>
      <c r="F59">
        <v>33.299999999999997</v>
      </c>
      <c r="G59">
        <v>87.1</v>
      </c>
      <c r="J59" s="7">
        <v>20</v>
      </c>
      <c r="K59" s="7">
        <v>197</v>
      </c>
      <c r="L59" s="7">
        <v>444</v>
      </c>
      <c r="M59" s="7">
        <v>52.3</v>
      </c>
      <c r="N59">
        <v>34.799999999999997</v>
      </c>
    </row>
    <row r="60" spans="1:14" x14ac:dyDescent="0.25">
      <c r="B60" t="s">
        <v>58</v>
      </c>
      <c r="F60">
        <v>46.599999999999994</v>
      </c>
      <c r="G60">
        <v>143.30000000000001</v>
      </c>
      <c r="J60" s="7">
        <v>20</v>
      </c>
      <c r="K60" s="7">
        <v>314</v>
      </c>
      <c r="L60" s="7">
        <v>619</v>
      </c>
      <c r="M60" s="7">
        <v>77.599999999999994</v>
      </c>
      <c r="N60">
        <v>65.700000000000017</v>
      </c>
    </row>
    <row r="61" spans="1:14" x14ac:dyDescent="0.25">
      <c r="J61" s="7"/>
    </row>
    <row r="62" spans="1:14" x14ac:dyDescent="0.25">
      <c r="A62" t="s">
        <v>192</v>
      </c>
      <c r="B62" t="s">
        <v>60</v>
      </c>
      <c r="C62" s="7" t="s">
        <v>192</v>
      </c>
      <c r="D62" s="7">
        <v>3</v>
      </c>
      <c r="E62" s="7">
        <v>65</v>
      </c>
      <c r="F62">
        <v>16.600000000000001</v>
      </c>
      <c r="G62">
        <v>87.2</v>
      </c>
      <c r="H62" s="8">
        <v>150</v>
      </c>
      <c r="I62" s="8">
        <v>149</v>
      </c>
      <c r="J62" s="7">
        <v>21</v>
      </c>
      <c r="K62" s="7">
        <v>187</v>
      </c>
      <c r="L62" s="7">
        <v>403</v>
      </c>
      <c r="M62" s="7">
        <v>51.2</v>
      </c>
      <c r="N62">
        <v>36</v>
      </c>
    </row>
    <row r="63" spans="1:14" x14ac:dyDescent="0.25">
      <c r="B63" t="s">
        <v>61</v>
      </c>
      <c r="F63">
        <v>20.9</v>
      </c>
      <c r="G63">
        <v>122.30000000000001</v>
      </c>
      <c r="J63" s="7">
        <v>20</v>
      </c>
      <c r="K63" s="7">
        <v>262</v>
      </c>
      <c r="L63" s="7">
        <v>631</v>
      </c>
      <c r="M63" s="7">
        <v>81.400000000000006</v>
      </c>
      <c r="N63">
        <v>40.900000000000006</v>
      </c>
    </row>
    <row r="64" spans="1:14" ht="15.75" thickBot="1" x14ac:dyDescent="0.3">
      <c r="B64" t="s">
        <v>62</v>
      </c>
      <c r="F64">
        <v>31.4</v>
      </c>
      <c r="G64">
        <v>129</v>
      </c>
      <c r="J64" s="7">
        <v>20</v>
      </c>
      <c r="K64" s="7">
        <v>267</v>
      </c>
      <c r="L64" s="7">
        <v>594</v>
      </c>
      <c r="M64" s="7">
        <v>80.3</v>
      </c>
      <c r="N64">
        <v>48.7</v>
      </c>
    </row>
    <row r="65" spans="1:14" ht="15.75" thickBot="1" x14ac:dyDescent="0.3">
      <c r="B65" s="6"/>
      <c r="C65" s="7"/>
      <c r="D65" s="7"/>
      <c r="E65" s="7"/>
      <c r="F65" s="7"/>
      <c r="G65" s="7"/>
      <c r="H65" s="7"/>
      <c r="I65" s="7"/>
      <c r="J65" s="7"/>
    </row>
    <row r="66" spans="1:14" ht="15.75" thickBot="1" x14ac:dyDescent="0.3">
      <c r="A66" t="s">
        <v>225</v>
      </c>
      <c r="B66" s="6" t="s">
        <v>64</v>
      </c>
      <c r="C66" s="7" t="s">
        <v>193</v>
      </c>
      <c r="D66" s="7">
        <v>1</v>
      </c>
      <c r="E66" s="7">
        <v>65</v>
      </c>
      <c r="F66">
        <v>85.3</v>
      </c>
      <c r="G66">
        <v>242.7</v>
      </c>
      <c r="H66" s="8">
        <v>147</v>
      </c>
      <c r="I66" s="8">
        <v>146</v>
      </c>
      <c r="J66" s="7">
        <v>20</v>
      </c>
      <c r="K66">
        <v>478</v>
      </c>
      <c r="L66">
        <v>1230</v>
      </c>
      <c r="M66">
        <v>168.1</v>
      </c>
      <c r="N66">
        <v>74.599999999999994</v>
      </c>
    </row>
    <row r="67" spans="1:14" ht="15.75" thickBot="1" x14ac:dyDescent="0.3">
      <c r="B67" s="6" t="s">
        <v>65</v>
      </c>
      <c r="C67" s="7"/>
      <c r="D67" s="7"/>
      <c r="E67" s="7"/>
      <c r="F67">
        <v>54.8</v>
      </c>
      <c r="G67">
        <v>176.6</v>
      </c>
      <c r="H67" s="7"/>
      <c r="I67" s="7"/>
      <c r="J67" s="7">
        <v>20</v>
      </c>
      <c r="K67">
        <v>287</v>
      </c>
      <c r="L67">
        <v>726</v>
      </c>
      <c r="M67">
        <v>90.3</v>
      </c>
      <c r="N67">
        <v>86.3</v>
      </c>
    </row>
    <row r="68" spans="1:14" ht="15.75" thickBot="1" x14ac:dyDescent="0.3">
      <c r="B68" s="6" t="s">
        <v>66</v>
      </c>
      <c r="C68" s="7"/>
      <c r="D68" s="7"/>
      <c r="E68" s="7"/>
      <c r="F68">
        <v>40.1</v>
      </c>
      <c r="G68">
        <v>131.5</v>
      </c>
      <c r="H68" s="7"/>
      <c r="I68" s="7"/>
      <c r="J68" s="7">
        <v>20</v>
      </c>
      <c r="K68">
        <v>373</v>
      </c>
      <c r="L68">
        <v>888</v>
      </c>
      <c r="M68">
        <v>113.2</v>
      </c>
      <c r="N68">
        <v>18.299999999999997</v>
      </c>
    </row>
    <row r="69" spans="1:14" ht="15.75" thickBot="1" x14ac:dyDescent="0.3">
      <c r="B69" s="6"/>
      <c r="C69" s="7"/>
      <c r="D69" s="7"/>
      <c r="E69" s="7"/>
      <c r="H69" s="7"/>
      <c r="I69" s="7"/>
      <c r="J69" s="7"/>
    </row>
    <row r="70" spans="1:14" ht="15.75" thickBot="1" x14ac:dyDescent="0.3">
      <c r="A70" t="s">
        <v>226</v>
      </c>
      <c r="B70" s="6" t="s">
        <v>68</v>
      </c>
      <c r="C70" s="7" t="s">
        <v>192</v>
      </c>
      <c r="D70" s="7">
        <v>1</v>
      </c>
      <c r="E70" s="7">
        <v>45</v>
      </c>
      <c r="F70">
        <v>18.200000000000003</v>
      </c>
      <c r="G70">
        <v>65.400000000000006</v>
      </c>
      <c r="H70" s="8">
        <v>150</v>
      </c>
      <c r="I70" s="8">
        <v>148</v>
      </c>
      <c r="J70" s="7">
        <v>20</v>
      </c>
      <c r="K70">
        <v>157</v>
      </c>
      <c r="L70">
        <v>368</v>
      </c>
      <c r="M70">
        <v>39.299999999999997</v>
      </c>
      <c r="N70">
        <v>26.100000000000009</v>
      </c>
    </row>
    <row r="71" spans="1:14" ht="15.75" thickBot="1" x14ac:dyDescent="0.3">
      <c r="B71" s="6" t="s">
        <v>69</v>
      </c>
      <c r="C71" s="7"/>
      <c r="D71" s="7"/>
      <c r="E71" s="7"/>
      <c r="F71">
        <v>21.6</v>
      </c>
      <c r="G71">
        <v>87</v>
      </c>
      <c r="H71" s="7"/>
      <c r="I71" s="7"/>
      <c r="J71" s="7">
        <v>21</v>
      </c>
      <c r="K71">
        <v>199</v>
      </c>
      <c r="L71">
        <v>453</v>
      </c>
      <c r="M71">
        <v>53.6</v>
      </c>
      <c r="N71">
        <v>33.4</v>
      </c>
    </row>
    <row r="72" spans="1:14" ht="15.75" thickBot="1" x14ac:dyDescent="0.3">
      <c r="B72" s="6" t="s">
        <v>70</v>
      </c>
      <c r="C72" s="7"/>
      <c r="D72" s="7"/>
      <c r="E72" s="7"/>
      <c r="F72">
        <v>18.299999999999997</v>
      </c>
      <c r="G72">
        <v>104.1</v>
      </c>
      <c r="H72" s="7"/>
      <c r="I72" s="7"/>
      <c r="J72" s="7">
        <v>20</v>
      </c>
      <c r="K72">
        <v>248</v>
      </c>
      <c r="L72">
        <v>558</v>
      </c>
      <c r="M72">
        <v>61.6</v>
      </c>
      <c r="N72">
        <v>42.499999999999993</v>
      </c>
    </row>
    <row r="73" spans="1:14" ht="15.75" thickBot="1" x14ac:dyDescent="0.3">
      <c r="B73" s="6"/>
      <c r="C73" s="7"/>
      <c r="D73" s="7"/>
      <c r="E73" s="7"/>
      <c r="H73" s="7"/>
      <c r="I73" s="7"/>
      <c r="J73" s="7"/>
      <c r="L73">
        <f>SUM(L70:L72)</f>
        <v>1379</v>
      </c>
    </row>
    <row r="74" spans="1:14" ht="15.75" thickBot="1" x14ac:dyDescent="0.3">
      <c r="A74" t="s">
        <v>225</v>
      </c>
      <c r="B74" s="6" t="s">
        <v>72</v>
      </c>
      <c r="C74" s="7" t="s">
        <v>193</v>
      </c>
      <c r="D74" s="7">
        <v>3</v>
      </c>
      <c r="E74" s="7">
        <v>65</v>
      </c>
      <c r="F74">
        <v>76.400000000000006</v>
      </c>
      <c r="G74">
        <v>219.3</v>
      </c>
      <c r="H74" s="8">
        <v>150</v>
      </c>
      <c r="I74" s="8">
        <v>150</v>
      </c>
      <c r="J74" s="7">
        <v>20</v>
      </c>
      <c r="K74">
        <v>433</v>
      </c>
      <c r="L74">
        <v>1039</v>
      </c>
      <c r="M74">
        <v>147.69999999999999</v>
      </c>
      <c r="N74">
        <v>71.600000000000023</v>
      </c>
    </row>
    <row r="75" spans="1:14" ht="15.75" thickBot="1" x14ac:dyDescent="0.3">
      <c r="B75" s="6" t="s">
        <v>73</v>
      </c>
      <c r="C75" s="7"/>
      <c r="D75" s="7"/>
      <c r="E75" s="7"/>
      <c r="F75">
        <v>65</v>
      </c>
      <c r="G75">
        <v>183</v>
      </c>
      <c r="H75" s="7"/>
      <c r="I75" s="7"/>
      <c r="J75" s="7">
        <v>21</v>
      </c>
      <c r="K75">
        <v>407</v>
      </c>
      <c r="L75">
        <v>938</v>
      </c>
      <c r="M75">
        <v>122.9</v>
      </c>
      <c r="N75">
        <v>60.099999999999994</v>
      </c>
    </row>
    <row r="76" spans="1:14" ht="15.75" thickBot="1" x14ac:dyDescent="0.3">
      <c r="B76" s="6" t="s">
        <v>74</v>
      </c>
      <c r="C76" s="7"/>
      <c r="D76" s="7"/>
      <c r="E76" s="7"/>
      <c r="F76">
        <v>69.2</v>
      </c>
      <c r="G76">
        <v>188.6</v>
      </c>
      <c r="H76" s="7"/>
      <c r="I76" s="7"/>
      <c r="J76" s="7">
        <v>20</v>
      </c>
      <c r="K76">
        <v>383</v>
      </c>
      <c r="L76">
        <v>884</v>
      </c>
      <c r="M76">
        <v>123.9</v>
      </c>
      <c r="N76">
        <v>64.699999999999989</v>
      </c>
    </row>
    <row r="77" spans="1:14" ht="15.75" thickBot="1" x14ac:dyDescent="0.3">
      <c r="B77" s="6"/>
      <c r="C77" s="7"/>
      <c r="D77" s="7"/>
      <c r="E77" s="7"/>
      <c r="H77" s="7"/>
      <c r="I77" s="7"/>
      <c r="J77" s="7"/>
    </row>
    <row r="78" spans="1:14" ht="15.75" thickBot="1" x14ac:dyDescent="0.3">
      <c r="A78" t="s">
        <v>225</v>
      </c>
      <c r="B78" s="6" t="s">
        <v>76</v>
      </c>
      <c r="C78" s="7" t="s">
        <v>193</v>
      </c>
      <c r="D78" s="7">
        <v>2</v>
      </c>
      <c r="E78" s="7">
        <v>65</v>
      </c>
      <c r="F78">
        <v>38.700000000000003</v>
      </c>
      <c r="G78">
        <v>119.4</v>
      </c>
      <c r="H78" s="7">
        <f>30+30+30+25+28</f>
        <v>143</v>
      </c>
      <c r="I78" s="7">
        <v>143</v>
      </c>
      <c r="J78" s="7">
        <v>21</v>
      </c>
      <c r="K78">
        <v>253</v>
      </c>
      <c r="L78">
        <v>638</v>
      </c>
      <c r="M78">
        <v>79.400000000000006</v>
      </c>
      <c r="N78">
        <v>40</v>
      </c>
    </row>
    <row r="79" spans="1:14" ht="15.75" thickBot="1" x14ac:dyDescent="0.3">
      <c r="B79" s="6" t="s">
        <v>77</v>
      </c>
      <c r="C79" s="7"/>
      <c r="D79" s="7"/>
      <c r="E79" s="7"/>
      <c r="F79">
        <v>36</v>
      </c>
      <c r="G79">
        <v>87.3</v>
      </c>
      <c r="H79" s="7"/>
      <c r="I79" s="7"/>
      <c r="J79" s="7">
        <v>20</v>
      </c>
      <c r="K79">
        <v>213</v>
      </c>
      <c r="L79">
        <v>472</v>
      </c>
      <c r="M79">
        <v>53.9</v>
      </c>
      <c r="N79">
        <v>33.4</v>
      </c>
    </row>
    <row r="80" spans="1:14" ht="15.75" thickBot="1" x14ac:dyDescent="0.3">
      <c r="B80" s="6" t="s">
        <v>78</v>
      </c>
      <c r="C80" s="7"/>
      <c r="D80" s="7"/>
      <c r="E80" s="7"/>
      <c r="F80">
        <v>46.7</v>
      </c>
      <c r="G80">
        <v>114.30000000000001</v>
      </c>
      <c r="H80" s="7"/>
      <c r="I80" s="7"/>
      <c r="J80" s="7">
        <v>20</v>
      </c>
      <c r="K80">
        <v>267</v>
      </c>
      <c r="L80">
        <v>650</v>
      </c>
      <c r="M80">
        <v>75.8</v>
      </c>
      <c r="N80">
        <v>38.500000000000014</v>
      </c>
    </row>
    <row r="81" spans="1:14" ht="15.75" thickBot="1" x14ac:dyDescent="0.3">
      <c r="B81" s="6"/>
      <c r="C81" s="7"/>
      <c r="D81" s="7"/>
      <c r="E81" s="7"/>
      <c r="H81" s="7"/>
      <c r="I81" s="7"/>
      <c r="J81" s="7"/>
    </row>
    <row r="82" spans="1:14" ht="15.75" thickBot="1" x14ac:dyDescent="0.3">
      <c r="A82" t="s">
        <v>227</v>
      </c>
      <c r="B82" s="6" t="s">
        <v>80</v>
      </c>
      <c r="C82" s="7" t="s">
        <v>192</v>
      </c>
      <c r="D82" s="7">
        <v>3</v>
      </c>
      <c r="E82" s="7">
        <v>65</v>
      </c>
      <c r="F82">
        <v>19.200000000000003</v>
      </c>
      <c r="G82">
        <v>77.900000000000006</v>
      </c>
      <c r="H82" s="8">
        <v>149</v>
      </c>
      <c r="I82" s="8">
        <v>148</v>
      </c>
      <c r="J82" s="7">
        <v>20</v>
      </c>
      <c r="K82">
        <v>193</v>
      </c>
      <c r="L82">
        <v>397</v>
      </c>
      <c r="M82">
        <v>45.9</v>
      </c>
      <c r="N82">
        <v>32.000000000000007</v>
      </c>
    </row>
    <row r="83" spans="1:14" ht="15.75" thickBot="1" x14ac:dyDescent="0.3">
      <c r="B83" s="6" t="s">
        <v>81</v>
      </c>
      <c r="C83" s="7"/>
      <c r="D83" s="7"/>
      <c r="E83" s="7"/>
      <c r="F83">
        <v>26.5</v>
      </c>
      <c r="G83">
        <v>126.5</v>
      </c>
      <c r="H83" s="7"/>
      <c r="I83" s="7"/>
      <c r="J83" s="7">
        <v>20</v>
      </c>
      <c r="K83">
        <v>291</v>
      </c>
      <c r="L83">
        <v>648</v>
      </c>
      <c r="M83">
        <v>83.3</v>
      </c>
      <c r="N83">
        <v>43.2</v>
      </c>
    </row>
    <row r="84" spans="1:14" ht="15.75" thickBot="1" x14ac:dyDescent="0.3">
      <c r="B84" s="6" t="s">
        <v>82</v>
      </c>
      <c r="C84" s="7"/>
      <c r="D84" s="7"/>
      <c r="E84" s="7"/>
      <c r="F84">
        <v>29.200000000000003</v>
      </c>
      <c r="G84">
        <v>123.1</v>
      </c>
      <c r="H84" s="7"/>
      <c r="I84" s="7"/>
      <c r="J84" s="7">
        <v>20</v>
      </c>
      <c r="K84">
        <v>302</v>
      </c>
      <c r="L84">
        <v>740</v>
      </c>
      <c r="M84">
        <v>85.5</v>
      </c>
      <c r="N84">
        <v>37.599999999999994</v>
      </c>
    </row>
    <row r="85" spans="1:14" ht="15.75" thickBot="1" x14ac:dyDescent="0.3">
      <c r="B85" s="6"/>
      <c r="C85" s="7"/>
      <c r="D85" s="7"/>
      <c r="E85" s="7"/>
      <c r="H85" s="7"/>
      <c r="I85" s="7"/>
      <c r="J85" s="7"/>
    </row>
    <row r="86" spans="1:14" ht="15.75" thickBot="1" x14ac:dyDescent="0.3">
      <c r="A86" t="s">
        <v>235</v>
      </c>
      <c r="B86" s="6" t="s">
        <v>84</v>
      </c>
      <c r="C86" s="7" t="s">
        <v>193</v>
      </c>
      <c r="D86" s="7">
        <v>3</v>
      </c>
      <c r="E86" s="7">
        <v>45</v>
      </c>
      <c r="F86">
        <v>55.7</v>
      </c>
      <c r="G86">
        <v>100.1</v>
      </c>
      <c r="H86" s="8">
        <v>149</v>
      </c>
      <c r="I86" s="8">
        <v>148</v>
      </c>
      <c r="J86" s="7">
        <v>20</v>
      </c>
      <c r="K86">
        <v>224</v>
      </c>
      <c r="L86">
        <v>499</v>
      </c>
      <c r="M86">
        <v>63.6</v>
      </c>
      <c r="N86">
        <v>36.499999999999993</v>
      </c>
    </row>
    <row r="87" spans="1:14" ht="15.75" thickBot="1" x14ac:dyDescent="0.3">
      <c r="B87" s="6" t="s">
        <v>85</v>
      </c>
      <c r="C87" s="7"/>
      <c r="D87" s="7"/>
      <c r="E87" s="7"/>
      <c r="F87">
        <v>65.3</v>
      </c>
      <c r="G87">
        <v>163.9</v>
      </c>
      <c r="H87" s="7"/>
      <c r="I87" s="7"/>
      <c r="J87" s="7">
        <v>20</v>
      </c>
      <c r="K87">
        <v>337</v>
      </c>
      <c r="L87">
        <v>887</v>
      </c>
      <c r="M87">
        <v>114.7</v>
      </c>
      <c r="N87">
        <v>49.2</v>
      </c>
    </row>
    <row r="88" spans="1:14" ht="15.75" thickBot="1" x14ac:dyDescent="0.3">
      <c r="B88" s="6" t="s">
        <v>86</v>
      </c>
      <c r="C88" s="7"/>
      <c r="D88" s="7"/>
      <c r="E88" s="7"/>
      <c r="F88">
        <v>63.099999999999994</v>
      </c>
      <c r="G88">
        <v>152.1</v>
      </c>
      <c r="H88" s="7"/>
      <c r="I88" s="7"/>
      <c r="J88" s="7">
        <v>19</v>
      </c>
      <c r="K88">
        <v>328</v>
      </c>
      <c r="L88">
        <v>810</v>
      </c>
      <c r="M88">
        <v>100.8</v>
      </c>
      <c r="N88">
        <v>51.3</v>
      </c>
    </row>
    <row r="89" spans="1:14" ht="15.75" thickBot="1" x14ac:dyDescent="0.3">
      <c r="B89" s="6"/>
      <c r="C89" s="7"/>
      <c r="D89" s="7"/>
      <c r="E89" s="7"/>
      <c r="H89" s="7"/>
      <c r="I89" s="7"/>
      <c r="J89" s="7"/>
    </row>
    <row r="90" spans="1:14" ht="15.75" thickBot="1" x14ac:dyDescent="0.3">
      <c r="A90" t="s">
        <v>226</v>
      </c>
      <c r="B90" s="6" t="s">
        <v>88</v>
      </c>
      <c r="C90" s="7" t="s">
        <v>192</v>
      </c>
      <c r="D90" s="7">
        <v>3</v>
      </c>
      <c r="E90" s="7">
        <v>45</v>
      </c>
      <c r="F90">
        <v>67.099999999999994</v>
      </c>
      <c r="G90">
        <v>205.1</v>
      </c>
      <c r="H90" s="8">
        <v>150</v>
      </c>
      <c r="I90" s="8">
        <v>150</v>
      </c>
      <c r="J90" s="7">
        <v>20</v>
      </c>
      <c r="K90">
        <v>480</v>
      </c>
      <c r="L90">
        <v>1120</v>
      </c>
      <c r="M90">
        <v>135.5</v>
      </c>
      <c r="N90">
        <v>69.599999999999994</v>
      </c>
    </row>
    <row r="91" spans="1:14" ht="15.75" thickBot="1" x14ac:dyDescent="0.3">
      <c r="B91" s="6" t="s">
        <v>89</v>
      </c>
      <c r="C91" s="7"/>
      <c r="D91" s="7"/>
      <c r="E91" s="7"/>
      <c r="F91">
        <v>47.3</v>
      </c>
      <c r="G91">
        <v>128.80000000000001</v>
      </c>
      <c r="H91" s="7"/>
      <c r="I91" s="7"/>
      <c r="J91" s="7">
        <v>20</v>
      </c>
      <c r="K91">
        <v>331</v>
      </c>
      <c r="L91">
        <v>610</v>
      </c>
      <c r="M91">
        <v>69.2</v>
      </c>
      <c r="N91">
        <v>59.600000000000009</v>
      </c>
    </row>
    <row r="92" spans="1:14" ht="15.75" thickBot="1" x14ac:dyDescent="0.3">
      <c r="B92" s="6" t="s">
        <v>90</v>
      </c>
      <c r="C92" s="7"/>
      <c r="D92" s="7"/>
      <c r="E92" s="7"/>
      <c r="F92">
        <v>51.7</v>
      </c>
      <c r="G92">
        <v>130.5</v>
      </c>
      <c r="H92" s="7"/>
      <c r="I92" s="7"/>
      <c r="J92" s="7">
        <v>20</v>
      </c>
      <c r="K92">
        <v>336</v>
      </c>
      <c r="L92">
        <v>730</v>
      </c>
      <c r="M92">
        <v>78.900000000000006</v>
      </c>
      <c r="N92">
        <v>51.599999999999994</v>
      </c>
    </row>
    <row r="93" spans="1:14" ht="15.75" thickBot="1" x14ac:dyDescent="0.3">
      <c r="B93" s="6"/>
      <c r="C93" s="7"/>
      <c r="D93" s="7"/>
      <c r="E93" s="7"/>
      <c r="H93" s="7"/>
      <c r="I93" s="7"/>
      <c r="J93" s="7"/>
    </row>
    <row r="94" spans="1:14" ht="15.75" thickBot="1" x14ac:dyDescent="0.3">
      <c r="A94" t="s">
        <v>235</v>
      </c>
      <c r="B94" s="6" t="s">
        <v>92</v>
      </c>
      <c r="C94" s="7" t="s">
        <v>193</v>
      </c>
      <c r="D94" s="7">
        <v>2</v>
      </c>
      <c r="E94" s="7">
        <v>45</v>
      </c>
      <c r="F94">
        <v>44.8</v>
      </c>
      <c r="G94">
        <v>114.30000000000001</v>
      </c>
      <c r="H94" s="8">
        <v>147</v>
      </c>
      <c r="I94" s="8">
        <v>144</v>
      </c>
      <c r="J94" s="7">
        <v>20</v>
      </c>
      <c r="K94">
        <v>273</v>
      </c>
      <c r="L94">
        <v>557</v>
      </c>
      <c r="M94">
        <v>66.5</v>
      </c>
      <c r="N94">
        <v>47.800000000000011</v>
      </c>
    </row>
    <row r="95" spans="1:14" ht="15.75" thickBot="1" x14ac:dyDescent="0.3">
      <c r="B95" s="6" t="s">
        <v>93</v>
      </c>
      <c r="C95" s="7"/>
      <c r="D95" s="7"/>
      <c r="E95" s="7"/>
      <c r="F95">
        <v>68.8</v>
      </c>
      <c r="G95">
        <v>133.4</v>
      </c>
      <c r="H95" s="7"/>
      <c r="I95" s="7"/>
      <c r="J95" s="7">
        <v>20</v>
      </c>
      <c r="K95">
        <v>317</v>
      </c>
      <c r="L95">
        <v>676</v>
      </c>
      <c r="M95">
        <v>79.8</v>
      </c>
      <c r="N95">
        <v>53.600000000000009</v>
      </c>
    </row>
    <row r="96" spans="1:14" ht="15.75" thickBot="1" x14ac:dyDescent="0.3">
      <c r="B96" s="6" t="s">
        <v>94</v>
      </c>
      <c r="C96" s="7"/>
      <c r="D96" s="7"/>
      <c r="E96" s="7"/>
      <c r="F96">
        <v>46.7</v>
      </c>
      <c r="G96">
        <v>109.9</v>
      </c>
      <c r="H96" s="7"/>
      <c r="I96" s="7"/>
      <c r="J96" s="7">
        <v>18</v>
      </c>
      <c r="K96">
        <v>269</v>
      </c>
      <c r="L96">
        <v>637</v>
      </c>
      <c r="M96">
        <v>79</v>
      </c>
      <c r="N96">
        <v>30.900000000000006</v>
      </c>
    </row>
    <row r="97" spans="1:14" ht="15.75" thickBot="1" x14ac:dyDescent="0.3">
      <c r="B97" s="6"/>
      <c r="C97" s="7"/>
      <c r="D97" s="7"/>
      <c r="E97" s="7"/>
      <c r="H97" s="7"/>
      <c r="I97" s="7"/>
      <c r="J97" s="7"/>
    </row>
    <row r="98" spans="1:14" ht="15.75" thickBot="1" x14ac:dyDescent="0.3">
      <c r="A98" t="s">
        <v>226</v>
      </c>
      <c r="B98" s="6" t="s">
        <v>96</v>
      </c>
      <c r="C98" s="7" t="s">
        <v>192</v>
      </c>
      <c r="D98" s="7">
        <v>2</v>
      </c>
      <c r="E98" s="7">
        <v>45</v>
      </c>
      <c r="F98">
        <v>80.099999999999994</v>
      </c>
      <c r="G98">
        <v>166.4</v>
      </c>
      <c r="H98" s="8">
        <v>146</v>
      </c>
      <c r="I98" s="8">
        <v>146</v>
      </c>
      <c r="J98" s="7">
        <v>20</v>
      </c>
      <c r="K98">
        <v>340</v>
      </c>
      <c r="L98">
        <v>832</v>
      </c>
      <c r="M98">
        <v>113.5</v>
      </c>
      <c r="N98">
        <v>52.900000000000006</v>
      </c>
    </row>
    <row r="99" spans="1:14" ht="15.75" thickBot="1" x14ac:dyDescent="0.3">
      <c r="B99" s="6" t="s">
        <v>97</v>
      </c>
      <c r="C99" s="7"/>
      <c r="D99" s="7"/>
      <c r="E99" s="7"/>
      <c r="F99">
        <v>90.2</v>
      </c>
      <c r="G99">
        <v>254.5</v>
      </c>
      <c r="H99" s="7"/>
      <c r="I99" s="7"/>
      <c r="J99" s="7">
        <v>20</v>
      </c>
      <c r="K99">
        <v>522</v>
      </c>
      <c r="L99">
        <v>1278</v>
      </c>
      <c r="M99">
        <v>170.9</v>
      </c>
      <c r="N99">
        <v>83.6</v>
      </c>
    </row>
    <row r="100" spans="1:14" ht="15.75" thickBot="1" x14ac:dyDescent="0.3">
      <c r="B100" s="6" t="s">
        <v>98</v>
      </c>
      <c r="C100" s="7"/>
      <c r="D100" s="7"/>
      <c r="E100" s="7"/>
      <c r="F100">
        <v>75.2</v>
      </c>
      <c r="G100">
        <v>197.3</v>
      </c>
      <c r="H100" s="7"/>
      <c r="I100" s="7"/>
      <c r="J100" s="7">
        <v>19</v>
      </c>
      <c r="K100">
        <v>392</v>
      </c>
      <c r="L100">
        <v>913</v>
      </c>
      <c r="M100">
        <v>126</v>
      </c>
      <c r="N100">
        <v>71.300000000000011</v>
      </c>
    </row>
    <row r="101" spans="1:14" ht="15.75" thickBot="1" x14ac:dyDescent="0.3">
      <c r="B101" s="6"/>
      <c r="C101" s="7"/>
      <c r="D101" s="7"/>
      <c r="E101" s="7"/>
      <c r="H101" s="7"/>
      <c r="I101" s="7"/>
      <c r="J101" s="7"/>
    </row>
    <row r="102" spans="1:14" ht="15.75" thickBot="1" x14ac:dyDescent="0.3">
      <c r="A102" t="s">
        <v>235</v>
      </c>
      <c r="B102" s="6" t="s">
        <v>100</v>
      </c>
      <c r="C102" s="7" t="s">
        <v>193</v>
      </c>
      <c r="D102" s="7">
        <v>1</v>
      </c>
      <c r="E102" s="7">
        <v>45</v>
      </c>
      <c r="F102">
        <v>75.900000000000006</v>
      </c>
      <c r="G102">
        <v>157</v>
      </c>
      <c r="H102" s="8">
        <v>150</v>
      </c>
      <c r="I102" s="8">
        <v>150</v>
      </c>
      <c r="J102" s="7">
        <v>20</v>
      </c>
      <c r="K102">
        <v>350</v>
      </c>
      <c r="L102">
        <v>716</v>
      </c>
      <c r="M102">
        <v>97.3</v>
      </c>
      <c r="N102">
        <v>59.7</v>
      </c>
    </row>
    <row r="103" spans="1:14" ht="15.75" thickBot="1" x14ac:dyDescent="0.3">
      <c r="B103" s="6" t="s">
        <v>101</v>
      </c>
      <c r="C103" s="7"/>
      <c r="D103" s="7"/>
      <c r="E103" s="7"/>
      <c r="F103">
        <v>76.7</v>
      </c>
      <c r="G103">
        <v>132.9</v>
      </c>
      <c r="H103" s="7"/>
      <c r="I103" s="7"/>
      <c r="J103" s="7">
        <v>21</v>
      </c>
      <c r="K103">
        <v>305</v>
      </c>
      <c r="L103">
        <v>682</v>
      </c>
      <c r="M103">
        <v>85.4</v>
      </c>
      <c r="N103">
        <v>47.5</v>
      </c>
    </row>
    <row r="104" spans="1:14" ht="15.75" thickBot="1" x14ac:dyDescent="0.3">
      <c r="B104" s="6" t="s">
        <v>102</v>
      </c>
      <c r="C104" s="7"/>
      <c r="D104" s="7"/>
      <c r="E104" s="7"/>
      <c r="F104">
        <v>88.4</v>
      </c>
      <c r="G104">
        <v>235.2</v>
      </c>
      <c r="H104" s="7"/>
      <c r="I104" s="7"/>
      <c r="J104" s="7">
        <v>20</v>
      </c>
      <c r="K104">
        <v>502</v>
      </c>
      <c r="L104">
        <v>1207</v>
      </c>
      <c r="M104">
        <v>159.1</v>
      </c>
      <c r="N104">
        <v>76.099999999999994</v>
      </c>
    </row>
    <row r="105" spans="1:14" ht="15.75" thickBot="1" x14ac:dyDescent="0.3">
      <c r="B105" s="6"/>
      <c r="C105" s="7"/>
      <c r="D105" s="7"/>
      <c r="E105" s="7"/>
      <c r="H105" s="7"/>
      <c r="I105" s="7"/>
      <c r="J105" s="7"/>
    </row>
    <row r="106" spans="1:14" ht="15.75" thickBot="1" x14ac:dyDescent="0.3">
      <c r="A106" t="s">
        <v>227</v>
      </c>
      <c r="B106" s="6" t="s">
        <v>104</v>
      </c>
      <c r="C106" s="7" t="s">
        <v>192</v>
      </c>
      <c r="D106" s="7">
        <v>2</v>
      </c>
      <c r="E106" s="7">
        <v>65</v>
      </c>
      <c r="F106">
        <v>74.599999999999994</v>
      </c>
      <c r="G106">
        <v>194.1</v>
      </c>
      <c r="H106" s="8">
        <v>150</v>
      </c>
      <c r="I106" s="8">
        <v>150</v>
      </c>
      <c r="J106" s="7">
        <v>21</v>
      </c>
      <c r="K106">
        <v>472</v>
      </c>
      <c r="L106">
        <v>1117</v>
      </c>
      <c r="M106">
        <v>128.5</v>
      </c>
      <c r="N106">
        <v>65.599999999999994</v>
      </c>
    </row>
    <row r="107" spans="1:14" ht="15.75" thickBot="1" x14ac:dyDescent="0.3">
      <c r="B107" s="6" t="s">
        <v>105</v>
      </c>
      <c r="C107" s="7"/>
      <c r="D107" s="7"/>
      <c r="E107" s="7"/>
      <c r="F107">
        <v>70.400000000000006</v>
      </c>
      <c r="G107">
        <v>252.7</v>
      </c>
      <c r="H107" s="7"/>
      <c r="I107" s="7"/>
      <c r="J107" s="7">
        <v>20</v>
      </c>
      <c r="K107">
        <v>597</v>
      </c>
      <c r="L107">
        <v>1365</v>
      </c>
      <c r="M107">
        <v>164</v>
      </c>
      <c r="N107">
        <v>88.699999999999989</v>
      </c>
    </row>
    <row r="108" spans="1:14" ht="15.75" thickBot="1" x14ac:dyDescent="0.3">
      <c r="B108" s="6" t="s">
        <v>106</v>
      </c>
      <c r="C108" s="7"/>
      <c r="D108" s="7"/>
      <c r="E108" s="7"/>
      <c r="F108">
        <v>79.5</v>
      </c>
      <c r="G108">
        <v>202</v>
      </c>
      <c r="H108" s="7"/>
      <c r="I108" s="7"/>
      <c r="J108" s="7">
        <v>20</v>
      </c>
      <c r="K108">
        <v>457</v>
      </c>
      <c r="L108">
        <v>1114</v>
      </c>
      <c r="M108">
        <v>134.1</v>
      </c>
      <c r="N108">
        <v>67.900000000000006</v>
      </c>
    </row>
    <row r="109" spans="1:14" ht="15.75" thickBot="1" x14ac:dyDescent="0.3">
      <c r="B109" s="6"/>
      <c r="C109" s="7"/>
      <c r="D109" s="7"/>
      <c r="E109" s="7"/>
      <c r="H109" s="7"/>
      <c r="I109" s="7"/>
      <c r="J109" s="7"/>
    </row>
    <row r="110" spans="1:14" ht="15.75" thickBot="1" x14ac:dyDescent="0.3">
      <c r="A110" t="s">
        <v>227</v>
      </c>
      <c r="B110" s="6" t="s">
        <v>108</v>
      </c>
      <c r="C110" s="7" t="s">
        <v>192</v>
      </c>
      <c r="D110" s="7">
        <v>4</v>
      </c>
      <c r="E110" s="7">
        <v>65</v>
      </c>
      <c r="F110">
        <v>55.099999999999994</v>
      </c>
      <c r="G110">
        <v>145.4</v>
      </c>
      <c r="H110" s="8">
        <v>150</v>
      </c>
      <c r="I110" s="8">
        <v>150</v>
      </c>
      <c r="J110" s="7">
        <v>20</v>
      </c>
      <c r="K110">
        <v>384</v>
      </c>
      <c r="L110">
        <v>770</v>
      </c>
      <c r="M110">
        <v>83.9</v>
      </c>
      <c r="N110">
        <v>61.5</v>
      </c>
    </row>
    <row r="111" spans="1:14" ht="15.75" thickBot="1" x14ac:dyDescent="0.3">
      <c r="B111" s="6" t="s">
        <v>109</v>
      </c>
      <c r="C111" s="7"/>
      <c r="D111" s="7"/>
      <c r="E111" s="7"/>
      <c r="F111">
        <v>54.099999999999994</v>
      </c>
      <c r="G111">
        <v>122.1</v>
      </c>
      <c r="H111" s="7"/>
      <c r="I111" s="7"/>
      <c r="J111" s="7">
        <v>20</v>
      </c>
      <c r="K111">
        <v>300</v>
      </c>
      <c r="L111">
        <v>702</v>
      </c>
      <c r="M111">
        <v>76.400000000000006</v>
      </c>
      <c r="N111">
        <v>45.699999999999989</v>
      </c>
    </row>
    <row r="112" spans="1:14" ht="15.75" thickBot="1" x14ac:dyDescent="0.3">
      <c r="B112" s="6" t="s">
        <v>110</v>
      </c>
      <c r="C112" s="7"/>
      <c r="D112" s="7"/>
      <c r="E112" s="7"/>
      <c r="F112">
        <v>56.3</v>
      </c>
      <c r="G112">
        <v>117.6</v>
      </c>
      <c r="H112" s="7"/>
      <c r="I112" s="7"/>
      <c r="J112" s="7">
        <v>19</v>
      </c>
      <c r="K112">
        <v>330</v>
      </c>
      <c r="L112">
        <v>739</v>
      </c>
      <c r="M112">
        <v>76.599999999999994</v>
      </c>
      <c r="N112">
        <v>41</v>
      </c>
    </row>
    <row r="113" spans="1:14" ht="15.75" thickBot="1" x14ac:dyDescent="0.3">
      <c r="B113" s="6"/>
      <c r="C113" s="7"/>
      <c r="D113" s="7"/>
      <c r="E113" s="7"/>
      <c r="H113" s="7"/>
      <c r="I113" s="7"/>
      <c r="J113" s="7"/>
    </row>
    <row r="114" spans="1:14" ht="15.75" thickBot="1" x14ac:dyDescent="0.3">
      <c r="A114" t="s">
        <v>226</v>
      </c>
      <c r="B114" s="6" t="s">
        <v>112</v>
      </c>
      <c r="C114" s="7" t="s">
        <v>192</v>
      </c>
      <c r="D114" s="7">
        <v>4</v>
      </c>
      <c r="E114" s="7">
        <v>45</v>
      </c>
      <c r="F114">
        <v>40.1</v>
      </c>
      <c r="G114">
        <v>154.9</v>
      </c>
      <c r="H114" s="8">
        <v>150</v>
      </c>
      <c r="I114" s="8">
        <v>150</v>
      </c>
      <c r="J114" s="7">
        <v>20</v>
      </c>
      <c r="K114">
        <v>360</v>
      </c>
      <c r="L114">
        <v>756</v>
      </c>
      <c r="M114">
        <v>93.4</v>
      </c>
      <c r="N114">
        <v>61.5</v>
      </c>
    </row>
    <row r="115" spans="1:14" ht="15.75" thickBot="1" x14ac:dyDescent="0.3">
      <c r="B115" s="6" t="s">
        <v>113</v>
      </c>
      <c r="C115" s="7"/>
      <c r="D115" s="7"/>
      <c r="E115" s="7"/>
      <c r="F115">
        <v>45.3</v>
      </c>
      <c r="G115">
        <v>156.4</v>
      </c>
      <c r="H115" s="7"/>
      <c r="I115" s="7"/>
      <c r="J115" s="7">
        <v>20</v>
      </c>
      <c r="K115">
        <v>361</v>
      </c>
      <c r="L115">
        <v>738</v>
      </c>
      <c r="M115">
        <v>94.3</v>
      </c>
      <c r="N115">
        <v>62.100000000000009</v>
      </c>
    </row>
    <row r="116" spans="1:14" ht="15.75" thickBot="1" x14ac:dyDescent="0.3">
      <c r="B116" s="6" t="s">
        <v>114</v>
      </c>
      <c r="C116" s="7"/>
      <c r="D116" s="7"/>
      <c r="E116" s="7"/>
      <c r="F116">
        <v>60.7</v>
      </c>
      <c r="G116">
        <v>223.6</v>
      </c>
      <c r="H116" s="7"/>
      <c r="I116" s="7"/>
      <c r="J116" s="7">
        <v>18</v>
      </c>
      <c r="K116">
        <v>500</v>
      </c>
      <c r="L116">
        <v>1172</v>
      </c>
      <c r="M116">
        <v>143.30000000000001</v>
      </c>
      <c r="N116">
        <v>80.299999999999983</v>
      </c>
    </row>
    <row r="117" spans="1:14" ht="15.75" thickBot="1" x14ac:dyDescent="0.3">
      <c r="B117" s="6"/>
      <c r="C117" s="7"/>
      <c r="D117" s="7"/>
      <c r="E117" s="7"/>
      <c r="H117" s="7"/>
      <c r="I117" s="7"/>
      <c r="J117" s="7"/>
    </row>
    <row r="118" spans="1:14" ht="15.75" thickBot="1" x14ac:dyDescent="0.3">
      <c r="A118" t="s">
        <v>225</v>
      </c>
      <c r="B118" s="6" t="s">
        <v>116</v>
      </c>
      <c r="C118" s="7" t="s">
        <v>193</v>
      </c>
      <c r="D118" s="7">
        <v>4</v>
      </c>
      <c r="E118" s="7">
        <v>65</v>
      </c>
      <c r="F118">
        <v>79</v>
      </c>
      <c r="G118">
        <v>203.6</v>
      </c>
      <c r="H118" s="8">
        <v>150</v>
      </c>
      <c r="I118" s="8">
        <v>150</v>
      </c>
      <c r="J118" s="7">
        <v>22</v>
      </c>
      <c r="K118">
        <v>426</v>
      </c>
      <c r="L118">
        <v>1013</v>
      </c>
      <c r="M118">
        <v>136.9</v>
      </c>
      <c r="N118">
        <v>66.699999999999989</v>
      </c>
    </row>
    <row r="119" spans="1:14" ht="15.75" thickBot="1" x14ac:dyDescent="0.3">
      <c r="B119" s="6" t="s">
        <v>117</v>
      </c>
      <c r="C119" s="7"/>
      <c r="D119" s="7"/>
      <c r="E119" s="7"/>
      <c r="F119">
        <v>90.4</v>
      </c>
      <c r="G119">
        <v>189.5</v>
      </c>
      <c r="H119" s="7"/>
      <c r="I119" s="7"/>
      <c r="J119" s="7">
        <v>20</v>
      </c>
      <c r="K119">
        <v>409</v>
      </c>
      <c r="L119">
        <v>1000</v>
      </c>
      <c r="M119">
        <v>128.1</v>
      </c>
      <c r="N119">
        <v>61.400000000000006</v>
      </c>
    </row>
    <row r="120" spans="1:14" ht="15.75" thickBot="1" x14ac:dyDescent="0.3">
      <c r="B120" s="6" t="s">
        <v>118</v>
      </c>
      <c r="C120" s="7"/>
      <c r="D120" s="7"/>
      <c r="E120" s="7"/>
      <c r="F120">
        <v>49.7</v>
      </c>
      <c r="G120">
        <v>126.80000000000001</v>
      </c>
      <c r="H120" s="7"/>
      <c r="I120" s="7"/>
      <c r="J120" s="7">
        <v>18</v>
      </c>
      <c r="K120">
        <v>253</v>
      </c>
      <c r="L120">
        <v>648</v>
      </c>
      <c r="M120">
        <v>91</v>
      </c>
      <c r="N120">
        <v>35.800000000000011</v>
      </c>
    </row>
    <row r="121" spans="1:14" ht="15.75" thickBot="1" x14ac:dyDescent="0.3">
      <c r="B121" s="6"/>
      <c r="C121" s="7"/>
      <c r="D121" s="7"/>
      <c r="E121" s="7"/>
      <c r="H121" s="7"/>
      <c r="I121" s="7"/>
      <c r="J121" s="7"/>
    </row>
    <row r="122" spans="1:14" ht="15.75" thickBot="1" x14ac:dyDescent="0.3">
      <c r="A122" t="s">
        <v>227</v>
      </c>
      <c r="B122" s="6" t="s">
        <v>120</v>
      </c>
      <c r="C122" s="7" t="s">
        <v>192</v>
      </c>
      <c r="D122" s="7">
        <v>1</v>
      </c>
      <c r="E122" s="7">
        <v>65</v>
      </c>
      <c r="F122">
        <v>56.2</v>
      </c>
      <c r="G122">
        <v>141.4</v>
      </c>
      <c r="H122" s="8">
        <v>150</v>
      </c>
      <c r="I122" s="8">
        <v>150</v>
      </c>
      <c r="J122" s="7">
        <v>20</v>
      </c>
      <c r="K122">
        <v>330</v>
      </c>
      <c r="L122">
        <v>699</v>
      </c>
      <c r="M122">
        <v>85</v>
      </c>
      <c r="N122">
        <v>56.400000000000006</v>
      </c>
    </row>
    <row r="123" spans="1:14" ht="15.75" thickBot="1" x14ac:dyDescent="0.3">
      <c r="B123" s="6" t="s">
        <v>121</v>
      </c>
      <c r="C123" s="7"/>
      <c r="D123" s="7"/>
      <c r="E123" s="7"/>
      <c r="F123">
        <v>68</v>
      </c>
      <c r="G123">
        <v>129.69999999999999</v>
      </c>
      <c r="H123" s="7"/>
      <c r="I123" s="7"/>
      <c r="J123" s="7">
        <v>20</v>
      </c>
      <c r="K123">
        <v>300</v>
      </c>
      <c r="L123">
        <v>699</v>
      </c>
      <c r="M123">
        <v>83.6</v>
      </c>
      <c r="N123">
        <v>46.099999999999994</v>
      </c>
    </row>
    <row r="124" spans="1:14" ht="15.75" thickBot="1" x14ac:dyDescent="0.3">
      <c r="B124" s="6" t="s">
        <v>122</v>
      </c>
      <c r="C124" s="7"/>
      <c r="D124" s="7"/>
      <c r="E124" s="7"/>
      <c r="F124">
        <v>56.099999999999994</v>
      </c>
      <c r="G124">
        <v>136.30000000000001</v>
      </c>
      <c r="H124" s="7"/>
      <c r="I124" s="7"/>
      <c r="J124" s="7">
        <v>20</v>
      </c>
      <c r="K124">
        <v>312</v>
      </c>
      <c r="L124">
        <v>698</v>
      </c>
      <c r="M124">
        <v>83.2</v>
      </c>
      <c r="N124">
        <v>53.100000000000009</v>
      </c>
    </row>
    <row r="125" spans="1:14" ht="15.75" thickBot="1" x14ac:dyDescent="0.3">
      <c r="B125" s="6"/>
      <c r="C125" s="7"/>
      <c r="D125" s="7"/>
      <c r="E125" s="7"/>
      <c r="H125" s="7"/>
      <c r="I125" s="7"/>
      <c r="J125" s="7"/>
    </row>
    <row r="126" spans="1:14" ht="15.75" thickBot="1" x14ac:dyDescent="0.3">
      <c r="A126" t="s">
        <v>235</v>
      </c>
      <c r="B126" s="6" t="s">
        <v>124</v>
      </c>
      <c r="C126" s="7" t="s">
        <v>193</v>
      </c>
      <c r="D126" s="7">
        <v>4</v>
      </c>
      <c r="E126" s="7">
        <v>45</v>
      </c>
      <c r="F126">
        <v>76.900000000000006</v>
      </c>
      <c r="G126">
        <v>138.9</v>
      </c>
      <c r="H126" s="8">
        <v>150</v>
      </c>
      <c r="I126" s="8">
        <v>150</v>
      </c>
      <c r="J126" s="7">
        <v>20</v>
      </c>
      <c r="K126">
        <v>350</v>
      </c>
      <c r="L126">
        <v>764</v>
      </c>
      <c r="M126">
        <v>87.9</v>
      </c>
      <c r="N126">
        <v>51</v>
      </c>
    </row>
    <row r="127" spans="1:14" ht="15.75" thickBot="1" x14ac:dyDescent="0.3">
      <c r="B127" s="6" t="s">
        <v>125</v>
      </c>
      <c r="C127" s="7"/>
      <c r="D127" s="7"/>
      <c r="E127" s="7"/>
      <c r="F127">
        <v>108.6</v>
      </c>
      <c r="G127">
        <v>142.30000000000001</v>
      </c>
      <c r="H127" s="7"/>
      <c r="I127" s="7"/>
      <c r="J127" s="7">
        <v>19</v>
      </c>
      <c r="K127">
        <v>490</v>
      </c>
      <c r="L127">
        <v>1142</v>
      </c>
      <c r="M127">
        <v>137.4</v>
      </c>
      <c r="N127">
        <v>4.9000000000000057</v>
      </c>
    </row>
    <row r="128" spans="1:14" ht="15.75" thickBot="1" x14ac:dyDescent="0.3">
      <c r="B128" s="6" t="s">
        <v>126</v>
      </c>
      <c r="C128" s="7"/>
      <c r="D128" s="7"/>
      <c r="E128" s="7"/>
      <c r="F128">
        <v>102.6</v>
      </c>
      <c r="G128">
        <v>211.2</v>
      </c>
      <c r="H128" s="7"/>
      <c r="I128" s="7"/>
      <c r="J128" s="7">
        <v>20</v>
      </c>
      <c r="K128">
        <v>350</v>
      </c>
      <c r="L128">
        <v>762</v>
      </c>
      <c r="M128">
        <v>85.1</v>
      </c>
      <c r="N128">
        <v>126.1</v>
      </c>
    </row>
    <row r="129" spans="1:14" x14ac:dyDescent="0.25">
      <c r="J129" s="7"/>
    </row>
    <row r="130" spans="1:14" x14ac:dyDescent="0.25">
      <c r="A130" t="s">
        <v>233</v>
      </c>
      <c r="B130" t="s">
        <v>129</v>
      </c>
      <c r="C130" s="7" t="s">
        <v>192</v>
      </c>
      <c r="D130" s="7">
        <v>1</v>
      </c>
      <c r="E130" s="7">
        <v>90</v>
      </c>
      <c r="F130">
        <v>48.4</v>
      </c>
      <c r="G130">
        <v>262.2</v>
      </c>
      <c r="H130" s="8">
        <v>140</v>
      </c>
      <c r="I130" s="8">
        <v>131</v>
      </c>
      <c r="J130" s="8">
        <v>16</v>
      </c>
      <c r="K130" s="7">
        <v>493</v>
      </c>
      <c r="L130" s="7">
        <v>1092</v>
      </c>
      <c r="M130" s="7">
        <v>184.6</v>
      </c>
      <c r="N130">
        <v>77.599999999999994</v>
      </c>
    </row>
    <row r="131" spans="1:14" x14ac:dyDescent="0.25">
      <c r="B131" t="s">
        <v>128</v>
      </c>
      <c r="F131">
        <v>49.900000000000006</v>
      </c>
      <c r="G131">
        <v>235.2</v>
      </c>
      <c r="H131" s="7"/>
      <c r="I131" s="7"/>
      <c r="J131" s="8">
        <v>15</v>
      </c>
      <c r="K131" s="7">
        <v>450</v>
      </c>
      <c r="L131" s="7">
        <v>999</v>
      </c>
      <c r="M131" s="7">
        <v>172.5</v>
      </c>
      <c r="N131">
        <v>62.699999999999989</v>
      </c>
    </row>
    <row r="132" spans="1:14" x14ac:dyDescent="0.25">
      <c r="B132" t="s">
        <v>130</v>
      </c>
      <c r="F132">
        <v>55.7</v>
      </c>
      <c r="G132">
        <v>276</v>
      </c>
      <c r="H132" s="7"/>
      <c r="I132" s="7"/>
      <c r="J132" s="8">
        <v>14</v>
      </c>
      <c r="K132" s="7">
        <v>505</v>
      </c>
      <c r="L132" s="7">
        <v>1089</v>
      </c>
      <c r="M132" s="7">
        <v>193.1</v>
      </c>
      <c r="N132">
        <v>82.9</v>
      </c>
    </row>
    <row r="133" spans="1:14" x14ac:dyDescent="0.25">
      <c r="H133" s="7"/>
      <c r="I133" s="7"/>
      <c r="J133" s="7"/>
    </row>
    <row r="134" spans="1:14" x14ac:dyDescent="0.25">
      <c r="A134" t="s">
        <v>234</v>
      </c>
      <c r="B134" t="s">
        <v>132</v>
      </c>
      <c r="C134" t="s">
        <v>193</v>
      </c>
      <c r="D134">
        <v>4</v>
      </c>
      <c r="E134">
        <v>90</v>
      </c>
      <c r="F134">
        <v>62.900000000000006</v>
      </c>
      <c r="G134">
        <v>226.4</v>
      </c>
      <c r="H134" s="8">
        <v>145</v>
      </c>
      <c r="I134" s="8">
        <v>140</v>
      </c>
      <c r="J134" s="8">
        <v>15</v>
      </c>
      <c r="K134" s="7">
        <v>453</v>
      </c>
      <c r="L134" s="7">
        <v>909</v>
      </c>
      <c r="M134" s="7">
        <v>160.80000000000001</v>
      </c>
      <c r="N134">
        <v>65.599999999999994</v>
      </c>
    </row>
    <row r="135" spans="1:14" x14ac:dyDescent="0.25">
      <c r="B135" t="s">
        <v>133</v>
      </c>
      <c r="F135">
        <v>62</v>
      </c>
      <c r="G135">
        <v>207.9</v>
      </c>
      <c r="H135" s="7"/>
      <c r="I135" s="7"/>
      <c r="J135" s="8">
        <v>10</v>
      </c>
      <c r="K135" s="7">
        <v>414</v>
      </c>
      <c r="L135" s="7">
        <v>840</v>
      </c>
      <c r="M135" s="7">
        <v>149.80000000000001</v>
      </c>
      <c r="N135">
        <v>58.099999999999994</v>
      </c>
    </row>
    <row r="136" spans="1:14" x14ac:dyDescent="0.25">
      <c r="B136" t="s">
        <v>134</v>
      </c>
      <c r="F136">
        <v>69.7</v>
      </c>
      <c r="G136">
        <v>248.89999999999998</v>
      </c>
      <c r="H136" s="7"/>
      <c r="I136" s="7"/>
      <c r="J136" s="8">
        <v>14</v>
      </c>
      <c r="K136" s="7">
        <v>480</v>
      </c>
      <c r="L136" s="7">
        <v>940</v>
      </c>
      <c r="M136" s="7">
        <v>176.5</v>
      </c>
      <c r="N136">
        <v>72.399999999999977</v>
      </c>
    </row>
    <row r="137" spans="1:14" x14ac:dyDescent="0.25">
      <c r="J137" s="7"/>
    </row>
    <row r="138" spans="1:14" x14ac:dyDescent="0.25">
      <c r="A138" t="s">
        <v>234</v>
      </c>
      <c r="B138" t="s">
        <v>136</v>
      </c>
      <c r="C138" t="s">
        <v>193</v>
      </c>
      <c r="D138">
        <v>1</v>
      </c>
      <c r="E138">
        <v>90</v>
      </c>
      <c r="F138">
        <v>61.599999999999994</v>
      </c>
      <c r="G138">
        <v>291.8</v>
      </c>
      <c r="H138" s="8">
        <v>150</v>
      </c>
      <c r="I138" s="8">
        <v>146</v>
      </c>
      <c r="J138" s="8">
        <v>15</v>
      </c>
      <c r="K138" s="7">
        <v>521</v>
      </c>
      <c r="L138" s="7">
        <v>1166</v>
      </c>
      <c r="M138" s="7">
        <v>204.1</v>
      </c>
      <c r="N138">
        <v>87.700000000000017</v>
      </c>
    </row>
    <row r="139" spans="1:14" x14ac:dyDescent="0.25">
      <c r="B139" t="s">
        <v>137</v>
      </c>
      <c r="F139">
        <v>73.5</v>
      </c>
      <c r="G139">
        <v>269.5</v>
      </c>
      <c r="J139" s="8">
        <v>13</v>
      </c>
      <c r="K139" s="7">
        <v>523</v>
      </c>
      <c r="L139" s="7">
        <v>1111</v>
      </c>
      <c r="M139" s="7">
        <v>198.5</v>
      </c>
      <c r="N139">
        <v>71</v>
      </c>
    </row>
    <row r="140" spans="1:14" x14ac:dyDescent="0.25">
      <c r="B140" t="s">
        <v>138</v>
      </c>
      <c r="F140">
        <v>90.7</v>
      </c>
      <c r="G140">
        <v>316.89999999999998</v>
      </c>
      <c r="J140" s="8">
        <v>17</v>
      </c>
      <c r="K140" s="7">
        <v>577</v>
      </c>
      <c r="L140" s="7">
        <v>1317</v>
      </c>
      <c r="M140" s="7">
        <v>235</v>
      </c>
      <c r="N140">
        <v>81.899999999999977</v>
      </c>
    </row>
    <row r="141" spans="1:14" x14ac:dyDescent="0.25">
      <c r="J141" s="7"/>
    </row>
    <row r="142" spans="1:14" x14ac:dyDescent="0.25">
      <c r="A142" t="s">
        <v>233</v>
      </c>
      <c r="B142" t="s">
        <v>140</v>
      </c>
      <c r="C142" s="7" t="s">
        <v>192</v>
      </c>
      <c r="D142" s="7">
        <v>2</v>
      </c>
      <c r="E142" s="7">
        <v>90</v>
      </c>
      <c r="F142">
        <v>84</v>
      </c>
      <c r="G142">
        <v>401</v>
      </c>
      <c r="H142" s="8">
        <v>144</v>
      </c>
      <c r="I142" s="8">
        <v>140</v>
      </c>
      <c r="J142" s="8">
        <v>17</v>
      </c>
      <c r="K142" s="7">
        <v>742</v>
      </c>
      <c r="L142" s="7">
        <v>1699</v>
      </c>
      <c r="M142" s="7">
        <v>280.3</v>
      </c>
      <c r="N142">
        <v>120.69999999999999</v>
      </c>
    </row>
    <row r="143" spans="1:14" x14ac:dyDescent="0.25">
      <c r="B143" t="s">
        <v>141</v>
      </c>
      <c r="F143">
        <v>45</v>
      </c>
      <c r="G143">
        <v>197.7</v>
      </c>
      <c r="J143" s="8">
        <v>16</v>
      </c>
      <c r="K143" s="7">
        <v>407</v>
      </c>
      <c r="L143" s="7">
        <v>865</v>
      </c>
      <c r="M143" s="7">
        <v>150.4</v>
      </c>
      <c r="N143">
        <v>47.299999999999983</v>
      </c>
    </row>
    <row r="144" spans="1:14" x14ac:dyDescent="0.25">
      <c r="B144" t="s">
        <v>142</v>
      </c>
      <c r="F144">
        <v>71.900000000000006</v>
      </c>
      <c r="G144">
        <v>362.4</v>
      </c>
      <c r="J144" s="8">
        <v>19</v>
      </c>
      <c r="K144" s="7">
        <v>712</v>
      </c>
      <c r="L144" s="7">
        <v>1511</v>
      </c>
      <c r="M144" s="7">
        <v>252.6</v>
      </c>
      <c r="N144">
        <v>109.79999999999998</v>
      </c>
    </row>
    <row r="145" spans="1:14" x14ac:dyDescent="0.25">
      <c r="J145" s="7"/>
    </row>
    <row r="146" spans="1:14" x14ac:dyDescent="0.25">
      <c r="A146" t="s">
        <v>234</v>
      </c>
      <c r="B146" t="s">
        <v>144</v>
      </c>
      <c r="C146" t="s">
        <v>193</v>
      </c>
      <c r="D146">
        <v>2</v>
      </c>
      <c r="E146">
        <v>90</v>
      </c>
      <c r="F146">
        <v>102.7</v>
      </c>
      <c r="G146">
        <v>348.8</v>
      </c>
      <c r="H146" s="8">
        <v>141</v>
      </c>
      <c r="I146" s="8">
        <v>139</v>
      </c>
      <c r="J146" s="8">
        <v>15</v>
      </c>
      <c r="K146" s="7">
        <v>676</v>
      </c>
      <c r="L146" s="7">
        <v>1395</v>
      </c>
      <c r="M146" s="7">
        <v>234.2</v>
      </c>
      <c r="N146">
        <v>114.60000000000002</v>
      </c>
    </row>
    <row r="147" spans="1:14" x14ac:dyDescent="0.25">
      <c r="B147" t="s">
        <v>145</v>
      </c>
      <c r="F147">
        <v>104.8</v>
      </c>
      <c r="G147">
        <v>394.2</v>
      </c>
      <c r="J147" s="7">
        <v>17</v>
      </c>
      <c r="K147" s="7">
        <v>726</v>
      </c>
      <c r="L147" s="7">
        <v>1679</v>
      </c>
      <c r="M147" s="7">
        <v>289.8</v>
      </c>
      <c r="N147">
        <v>104.39999999999998</v>
      </c>
    </row>
    <row r="148" spans="1:14" x14ac:dyDescent="0.25">
      <c r="B148" t="s">
        <v>146</v>
      </c>
      <c r="F148">
        <v>85.2</v>
      </c>
      <c r="G148">
        <v>300</v>
      </c>
      <c r="J148" s="7">
        <v>14</v>
      </c>
      <c r="K148" s="7">
        <v>543</v>
      </c>
      <c r="L148" s="7">
        <v>1278</v>
      </c>
      <c r="M148" s="7">
        <v>221.5</v>
      </c>
      <c r="N148">
        <v>78.5</v>
      </c>
    </row>
    <row r="149" spans="1:14" x14ac:dyDescent="0.25">
      <c r="J149" s="7"/>
    </row>
    <row r="150" spans="1:14" x14ac:dyDescent="0.25">
      <c r="A150" t="s">
        <v>233</v>
      </c>
      <c r="B150" t="s">
        <v>148</v>
      </c>
      <c r="C150" s="7" t="s">
        <v>192</v>
      </c>
      <c r="D150" s="7">
        <v>3</v>
      </c>
      <c r="E150" s="7">
        <v>90</v>
      </c>
      <c r="F150">
        <v>65</v>
      </c>
      <c r="G150">
        <v>274</v>
      </c>
      <c r="H150" s="8">
        <v>147</v>
      </c>
      <c r="I150" s="8">
        <v>145</v>
      </c>
      <c r="J150" s="8">
        <v>14</v>
      </c>
      <c r="K150" s="7">
        <v>521</v>
      </c>
      <c r="L150" s="7">
        <v>1140</v>
      </c>
      <c r="M150" s="7">
        <v>196.1</v>
      </c>
      <c r="N150">
        <v>77.900000000000006</v>
      </c>
    </row>
    <row r="151" spans="1:14" x14ac:dyDescent="0.25">
      <c r="B151" t="s">
        <v>149</v>
      </c>
      <c r="F151">
        <v>58.599999999999994</v>
      </c>
      <c r="G151">
        <v>248.89999999999998</v>
      </c>
      <c r="J151" s="8">
        <v>13</v>
      </c>
      <c r="K151" s="7">
        <v>470</v>
      </c>
      <c r="L151" s="7">
        <v>1042</v>
      </c>
      <c r="M151" s="7">
        <v>179.4</v>
      </c>
      <c r="N151">
        <v>69.499999999999972</v>
      </c>
    </row>
    <row r="152" spans="1:14" x14ac:dyDescent="0.25">
      <c r="B152" t="s">
        <v>150</v>
      </c>
      <c r="F152">
        <v>46.900000000000006</v>
      </c>
      <c r="G152">
        <v>171.4</v>
      </c>
      <c r="J152" s="8">
        <v>14</v>
      </c>
      <c r="K152" s="7">
        <v>363</v>
      </c>
      <c r="L152" s="7">
        <v>702</v>
      </c>
      <c r="M152" s="7">
        <v>122.5</v>
      </c>
      <c r="N152">
        <v>48.900000000000006</v>
      </c>
    </row>
    <row r="153" spans="1:14" x14ac:dyDescent="0.25">
      <c r="J153" s="7"/>
    </row>
    <row r="154" spans="1:14" x14ac:dyDescent="0.25">
      <c r="A154" t="s">
        <v>233</v>
      </c>
      <c r="B154" t="s">
        <v>152</v>
      </c>
      <c r="C154" s="7" t="s">
        <v>192</v>
      </c>
      <c r="D154" s="7">
        <v>4</v>
      </c>
      <c r="E154" s="7">
        <v>90</v>
      </c>
      <c r="F154">
        <v>37.4</v>
      </c>
      <c r="G154">
        <v>167.9</v>
      </c>
      <c r="H154" s="8">
        <v>129</v>
      </c>
      <c r="I154" s="8">
        <v>120</v>
      </c>
      <c r="J154" s="8">
        <v>14</v>
      </c>
      <c r="K154" s="7">
        <v>359</v>
      </c>
      <c r="L154" s="7">
        <v>757</v>
      </c>
      <c r="M154" s="7">
        <v>130.5</v>
      </c>
      <c r="N154">
        <v>37.400000000000006</v>
      </c>
    </row>
    <row r="155" spans="1:14" x14ac:dyDescent="0.25">
      <c r="B155" t="s">
        <v>153</v>
      </c>
      <c r="F155">
        <v>62.2</v>
      </c>
      <c r="G155">
        <v>268.89999999999998</v>
      </c>
      <c r="J155" s="8">
        <v>15</v>
      </c>
      <c r="K155" s="7">
        <v>519</v>
      </c>
      <c r="L155" s="7">
        <v>1150</v>
      </c>
      <c r="M155" s="7">
        <v>195.7</v>
      </c>
      <c r="N155">
        <v>73.199999999999989</v>
      </c>
    </row>
    <row r="156" spans="1:14" x14ac:dyDescent="0.25">
      <c r="B156" t="s">
        <v>154</v>
      </c>
      <c r="F156">
        <v>89.2</v>
      </c>
      <c r="G156">
        <v>382.6</v>
      </c>
      <c r="J156" s="8">
        <v>17</v>
      </c>
      <c r="K156" s="7">
        <v>734</v>
      </c>
      <c r="L156" s="7">
        <v>1623</v>
      </c>
      <c r="M156" s="7">
        <v>271.5</v>
      </c>
      <c r="N156">
        <v>111.10000000000002</v>
      </c>
    </row>
    <row r="157" spans="1:14" x14ac:dyDescent="0.25">
      <c r="J157" s="7"/>
    </row>
    <row r="158" spans="1:14" x14ac:dyDescent="0.25">
      <c r="A158" t="s">
        <v>234</v>
      </c>
      <c r="B158" t="s">
        <v>156</v>
      </c>
      <c r="C158" t="s">
        <v>193</v>
      </c>
      <c r="D158">
        <v>3</v>
      </c>
      <c r="E158">
        <v>90</v>
      </c>
      <c r="F158">
        <v>80.7</v>
      </c>
      <c r="G158">
        <v>317.10000000000002</v>
      </c>
      <c r="H158" s="8">
        <v>150</v>
      </c>
      <c r="I158" s="8">
        <v>140</v>
      </c>
      <c r="J158" s="8">
        <v>15</v>
      </c>
      <c r="K158" s="7">
        <v>576</v>
      </c>
      <c r="L158" s="7">
        <v>1335</v>
      </c>
      <c r="M158" s="7">
        <v>236.1</v>
      </c>
      <c r="N158">
        <v>81.000000000000028</v>
      </c>
    </row>
    <row r="159" spans="1:14" x14ac:dyDescent="0.25">
      <c r="B159" t="s">
        <v>157</v>
      </c>
      <c r="F159">
        <v>73.400000000000006</v>
      </c>
      <c r="G159">
        <v>354.7</v>
      </c>
      <c r="J159" s="8">
        <v>14</v>
      </c>
      <c r="K159" s="7">
        <v>337</v>
      </c>
      <c r="L159" s="7">
        <v>1465</v>
      </c>
      <c r="M159" s="7">
        <v>251.1</v>
      </c>
      <c r="N159">
        <v>103.6</v>
      </c>
    </row>
    <row r="160" spans="1:14" x14ac:dyDescent="0.25">
      <c r="B160" t="s">
        <v>159</v>
      </c>
      <c r="F160">
        <v>66.099999999999994</v>
      </c>
      <c r="G160">
        <v>262.39999999999998</v>
      </c>
      <c r="J160" s="8">
        <v>17</v>
      </c>
      <c r="K160" s="7">
        <v>505</v>
      </c>
      <c r="L160" s="7">
        <v>973</v>
      </c>
      <c r="M160" s="7">
        <v>173.8</v>
      </c>
      <c r="N160">
        <v>88.599999999999966</v>
      </c>
    </row>
    <row r="161" spans="1:14" x14ac:dyDescent="0.25">
      <c r="H161" s="8"/>
      <c r="I161" s="8"/>
      <c r="J161" s="7"/>
    </row>
    <row r="162" spans="1:14" x14ac:dyDescent="0.25">
      <c r="A162" t="s">
        <v>232</v>
      </c>
      <c r="B162" t="s">
        <v>160</v>
      </c>
      <c r="C162" s="7" t="s">
        <v>192</v>
      </c>
      <c r="D162" s="7">
        <v>1</v>
      </c>
      <c r="E162" s="7">
        <v>90</v>
      </c>
      <c r="F162">
        <v>118</v>
      </c>
      <c r="G162">
        <v>336.8</v>
      </c>
      <c r="H162">
        <v>142</v>
      </c>
      <c r="I162">
        <v>140</v>
      </c>
      <c r="J162" s="7">
        <v>19</v>
      </c>
      <c r="K162" s="7">
        <v>793</v>
      </c>
      <c r="L162" s="7">
        <v>1609</v>
      </c>
      <c r="M162" s="7">
        <v>218.2</v>
      </c>
      <c r="N162">
        <v>118.60000000000002</v>
      </c>
    </row>
    <row r="163" spans="1:14" x14ac:dyDescent="0.25">
      <c r="B163" t="s">
        <v>161</v>
      </c>
      <c r="F163">
        <v>93.3</v>
      </c>
      <c r="G163">
        <v>267</v>
      </c>
      <c r="J163" s="7">
        <v>20</v>
      </c>
      <c r="K163" s="7">
        <v>631</v>
      </c>
      <c r="L163" s="7">
        <v>1399</v>
      </c>
      <c r="M163" s="7">
        <v>181.7</v>
      </c>
      <c r="N163">
        <v>85.300000000000011</v>
      </c>
    </row>
    <row r="164" spans="1:14" x14ac:dyDescent="0.25">
      <c r="B164" t="s">
        <v>162</v>
      </c>
      <c r="F164">
        <v>63.400000000000006</v>
      </c>
      <c r="G164">
        <v>233.7</v>
      </c>
      <c r="J164" s="7">
        <v>20</v>
      </c>
      <c r="K164" s="7">
        <v>618</v>
      </c>
      <c r="L164" s="7">
        <v>1140</v>
      </c>
      <c r="M164" s="7">
        <v>151.4</v>
      </c>
      <c r="N164">
        <v>82.299999999999983</v>
      </c>
    </row>
    <row r="165" spans="1:14" x14ac:dyDescent="0.25">
      <c r="J165" s="7"/>
    </row>
    <row r="166" spans="1:14" x14ac:dyDescent="0.25">
      <c r="A166" t="s">
        <v>231</v>
      </c>
      <c r="B166" t="s">
        <v>164</v>
      </c>
      <c r="C166" t="s">
        <v>193</v>
      </c>
      <c r="D166">
        <v>4</v>
      </c>
      <c r="E166">
        <v>90</v>
      </c>
      <c r="F166">
        <v>54.599999999999994</v>
      </c>
      <c r="G166">
        <v>181.7</v>
      </c>
      <c r="H166" s="8">
        <v>150</v>
      </c>
      <c r="I166" s="8">
        <v>145</v>
      </c>
      <c r="J166" s="8">
        <v>18</v>
      </c>
      <c r="K166" s="7">
        <v>380</v>
      </c>
      <c r="L166" s="7">
        <v>744</v>
      </c>
      <c r="M166" s="7">
        <v>132.1</v>
      </c>
      <c r="N166">
        <v>49.599999999999994</v>
      </c>
    </row>
    <row r="167" spans="1:14" x14ac:dyDescent="0.25">
      <c r="B167" t="s">
        <v>165</v>
      </c>
      <c r="F167">
        <v>83.2</v>
      </c>
      <c r="G167">
        <v>195.3</v>
      </c>
      <c r="J167" s="8">
        <v>17</v>
      </c>
      <c r="K167" s="7">
        <v>608</v>
      </c>
      <c r="L167" s="7">
        <v>1087</v>
      </c>
      <c r="M167" s="7">
        <v>188.3</v>
      </c>
      <c r="N167">
        <v>7</v>
      </c>
    </row>
    <row r="168" spans="1:14" x14ac:dyDescent="0.25">
      <c r="B168" t="s">
        <v>166</v>
      </c>
      <c r="F168">
        <v>55.099999999999994</v>
      </c>
      <c r="G168">
        <v>278</v>
      </c>
      <c r="J168" s="8">
        <v>16</v>
      </c>
      <c r="K168" s="7">
        <v>400</v>
      </c>
      <c r="L168" s="7">
        <v>939</v>
      </c>
      <c r="M168" s="7">
        <v>161.1</v>
      </c>
      <c r="N168">
        <v>116.9</v>
      </c>
    </row>
    <row r="169" spans="1:14" x14ac:dyDescent="0.25">
      <c r="J169" s="7"/>
    </row>
    <row r="170" spans="1:14" x14ac:dyDescent="0.25">
      <c r="A170" t="s">
        <v>232</v>
      </c>
      <c r="B170" t="s">
        <v>168</v>
      </c>
      <c r="C170" s="7" t="s">
        <v>192</v>
      </c>
      <c r="D170" s="7">
        <v>3</v>
      </c>
      <c r="E170" s="7">
        <v>90</v>
      </c>
      <c r="F170">
        <v>34.1</v>
      </c>
      <c r="G170">
        <v>174.6</v>
      </c>
      <c r="H170" s="8">
        <v>150</v>
      </c>
      <c r="I170" s="8">
        <v>146</v>
      </c>
      <c r="J170" s="8">
        <v>18</v>
      </c>
      <c r="K170" s="7">
        <v>394</v>
      </c>
      <c r="L170" s="7">
        <v>782</v>
      </c>
      <c r="M170" s="7">
        <v>125.6</v>
      </c>
      <c r="N170">
        <v>49</v>
      </c>
    </row>
    <row r="171" spans="1:14" x14ac:dyDescent="0.25">
      <c r="B171" t="s">
        <v>170</v>
      </c>
      <c r="F171">
        <v>61.400000000000006</v>
      </c>
      <c r="G171">
        <v>226.5</v>
      </c>
      <c r="J171" s="8">
        <v>19</v>
      </c>
      <c r="K171" s="7">
        <v>545</v>
      </c>
      <c r="L171" s="7">
        <v>1163</v>
      </c>
      <c r="M171" s="7">
        <v>165.1</v>
      </c>
      <c r="N171">
        <v>61.400000000000006</v>
      </c>
    </row>
    <row r="172" spans="1:14" x14ac:dyDescent="0.25">
      <c r="B172" t="s">
        <v>171</v>
      </c>
      <c r="F172">
        <v>53.599999999999994</v>
      </c>
      <c r="G172">
        <v>215.4</v>
      </c>
      <c r="J172" s="8">
        <v>20</v>
      </c>
      <c r="K172" s="7">
        <v>553</v>
      </c>
      <c r="L172" s="7">
        <v>1035</v>
      </c>
      <c r="M172" s="7">
        <v>151.5</v>
      </c>
      <c r="N172">
        <v>63.900000000000006</v>
      </c>
    </row>
    <row r="173" spans="1:14" x14ac:dyDescent="0.25">
      <c r="J173" s="7"/>
    </row>
    <row r="174" spans="1:14" x14ac:dyDescent="0.25">
      <c r="A174" t="s">
        <v>232</v>
      </c>
      <c r="B174" t="s">
        <v>173</v>
      </c>
      <c r="C174" s="7" t="s">
        <v>192</v>
      </c>
      <c r="D174" s="7">
        <v>4</v>
      </c>
      <c r="E174" s="7">
        <v>90</v>
      </c>
      <c r="F174">
        <v>22</v>
      </c>
      <c r="G174">
        <v>66.599999999999994</v>
      </c>
      <c r="H174" s="8">
        <v>148</v>
      </c>
      <c r="I174" s="8">
        <v>140</v>
      </c>
      <c r="J174" s="8">
        <v>9</v>
      </c>
      <c r="K174" s="7">
        <v>192</v>
      </c>
      <c r="L174" s="7">
        <v>287</v>
      </c>
      <c r="M174" s="7">
        <v>57.6</v>
      </c>
      <c r="N174">
        <v>8.9999999999999929</v>
      </c>
    </row>
    <row r="175" spans="1:14" x14ac:dyDescent="0.25">
      <c r="B175" t="s">
        <v>169</v>
      </c>
      <c r="F175">
        <v>46.900000000000006</v>
      </c>
      <c r="G175">
        <v>218.5</v>
      </c>
      <c r="J175" s="8">
        <v>14</v>
      </c>
      <c r="K175" s="7">
        <v>480</v>
      </c>
      <c r="L175" s="7">
        <v>919</v>
      </c>
      <c r="M175" s="7">
        <v>153</v>
      </c>
      <c r="N175">
        <v>65.5</v>
      </c>
    </row>
    <row r="176" spans="1:14" x14ac:dyDescent="0.25">
      <c r="B176" t="s">
        <v>174</v>
      </c>
      <c r="F176">
        <v>45.6</v>
      </c>
      <c r="G176">
        <v>186</v>
      </c>
      <c r="J176" s="8">
        <v>15</v>
      </c>
      <c r="K176" s="7">
        <v>437</v>
      </c>
      <c r="L176" s="7">
        <v>805</v>
      </c>
      <c r="M176" s="7">
        <v>128.69999999999999</v>
      </c>
      <c r="N176">
        <v>57.300000000000011</v>
      </c>
    </row>
    <row r="177" spans="1:14" x14ac:dyDescent="0.25">
      <c r="J177" s="7"/>
      <c r="K177" s="7"/>
    </row>
    <row r="178" spans="1:14" x14ac:dyDescent="0.25">
      <c r="A178" t="s">
        <v>232</v>
      </c>
      <c r="B178" t="s">
        <v>176</v>
      </c>
      <c r="C178" s="7" t="s">
        <v>192</v>
      </c>
      <c r="D178" s="7">
        <v>2</v>
      </c>
      <c r="E178" s="7">
        <v>90</v>
      </c>
      <c r="F178">
        <v>44.9</v>
      </c>
      <c r="G178">
        <v>184</v>
      </c>
      <c r="H178" s="8">
        <v>148</v>
      </c>
      <c r="I178" s="8">
        <v>145</v>
      </c>
      <c r="J178" s="8">
        <v>14</v>
      </c>
      <c r="K178" s="7">
        <v>398</v>
      </c>
      <c r="L178" s="7">
        <v>829</v>
      </c>
      <c r="M178" s="7">
        <v>127.5</v>
      </c>
      <c r="N178">
        <v>56.5</v>
      </c>
    </row>
    <row r="179" spans="1:14" x14ac:dyDescent="0.25">
      <c r="B179" t="s">
        <v>177</v>
      </c>
      <c r="F179">
        <v>65.400000000000006</v>
      </c>
      <c r="G179">
        <v>220.6</v>
      </c>
      <c r="J179" s="8">
        <v>15</v>
      </c>
      <c r="K179" s="7">
        <v>515</v>
      </c>
      <c r="L179" s="7">
        <v>1096</v>
      </c>
      <c r="M179" s="7">
        <v>156.1</v>
      </c>
      <c r="N179">
        <v>64.5</v>
      </c>
    </row>
    <row r="180" spans="1:14" x14ac:dyDescent="0.25">
      <c r="B180" t="s">
        <v>178</v>
      </c>
      <c r="F180">
        <v>55.900000000000006</v>
      </c>
      <c r="G180">
        <v>173.4</v>
      </c>
      <c r="J180" s="8">
        <v>16</v>
      </c>
      <c r="K180" s="7">
        <v>417</v>
      </c>
      <c r="L180" s="7">
        <v>736</v>
      </c>
      <c r="M180" s="7">
        <v>114.7</v>
      </c>
      <c r="N180">
        <v>58.7</v>
      </c>
    </row>
    <row r="181" spans="1:14" x14ac:dyDescent="0.25">
      <c r="J181" s="7"/>
    </row>
    <row r="182" spans="1:14" x14ac:dyDescent="0.25">
      <c r="A182" t="s">
        <v>231</v>
      </c>
      <c r="B182" t="s">
        <v>180</v>
      </c>
      <c r="C182" t="s">
        <v>193</v>
      </c>
      <c r="D182">
        <v>1</v>
      </c>
      <c r="E182">
        <v>90</v>
      </c>
      <c r="F182">
        <v>45.7</v>
      </c>
      <c r="G182">
        <v>266.89999999999998</v>
      </c>
      <c r="H182" s="8">
        <v>150</v>
      </c>
      <c r="I182" s="8">
        <v>148</v>
      </c>
      <c r="J182" s="8">
        <v>18</v>
      </c>
      <c r="K182" s="7">
        <v>536</v>
      </c>
      <c r="L182">
        <v>1174</v>
      </c>
      <c r="M182" s="7">
        <v>186.3</v>
      </c>
      <c r="N182">
        <v>80.599999999999966</v>
      </c>
    </row>
    <row r="183" spans="1:14" x14ac:dyDescent="0.25">
      <c r="B183" t="s">
        <v>185</v>
      </c>
      <c r="F183">
        <v>83.3</v>
      </c>
      <c r="G183">
        <v>237.7</v>
      </c>
      <c r="J183" s="8">
        <v>19</v>
      </c>
      <c r="K183" s="7">
        <v>495</v>
      </c>
      <c r="L183">
        <v>1002</v>
      </c>
      <c r="M183" s="7">
        <v>166.6</v>
      </c>
      <c r="N183">
        <v>71.099999999999994</v>
      </c>
    </row>
    <row r="184" spans="1:14" x14ac:dyDescent="0.25">
      <c r="B184" t="s">
        <v>186</v>
      </c>
      <c r="F184">
        <v>49.7</v>
      </c>
      <c r="G184">
        <v>197.7</v>
      </c>
      <c r="J184" s="8">
        <v>20</v>
      </c>
      <c r="K184" s="7">
        <v>407</v>
      </c>
      <c r="L184">
        <v>827</v>
      </c>
      <c r="M184" s="7">
        <v>139</v>
      </c>
      <c r="N184">
        <v>58.699999999999989</v>
      </c>
    </row>
    <row r="185" spans="1:14" x14ac:dyDescent="0.25">
      <c r="J185" s="7"/>
    </row>
    <row r="186" spans="1:14" x14ac:dyDescent="0.25">
      <c r="A186" t="s">
        <v>231</v>
      </c>
      <c r="B186" t="s">
        <v>188</v>
      </c>
      <c r="C186" t="s">
        <v>193</v>
      </c>
      <c r="D186">
        <v>3</v>
      </c>
      <c r="E186">
        <v>90</v>
      </c>
      <c r="F186">
        <v>56.7</v>
      </c>
      <c r="G186">
        <v>198.5</v>
      </c>
      <c r="H186" s="8">
        <v>150</v>
      </c>
      <c r="I186" s="8">
        <v>145</v>
      </c>
      <c r="J186" s="8">
        <v>18</v>
      </c>
      <c r="K186" s="7">
        <v>452</v>
      </c>
      <c r="L186" s="7">
        <v>789</v>
      </c>
      <c r="M186">
        <v>132.19999999999999</v>
      </c>
      <c r="N186">
        <v>66.300000000000011</v>
      </c>
    </row>
    <row r="187" spans="1:14" x14ac:dyDescent="0.25">
      <c r="B187" t="s">
        <v>181</v>
      </c>
      <c r="F187">
        <v>44.3</v>
      </c>
      <c r="G187">
        <v>182</v>
      </c>
      <c r="J187" s="7">
        <v>16</v>
      </c>
      <c r="K187" s="7">
        <v>380</v>
      </c>
      <c r="L187" s="7">
        <v>821</v>
      </c>
      <c r="M187">
        <v>140.30000000000001</v>
      </c>
      <c r="N187">
        <v>41.699999999999989</v>
      </c>
    </row>
    <row r="188" spans="1:14" x14ac:dyDescent="0.25">
      <c r="B188" t="s">
        <v>184</v>
      </c>
      <c r="F188">
        <v>63.3</v>
      </c>
      <c r="G188">
        <v>260</v>
      </c>
      <c r="J188" s="7">
        <v>17</v>
      </c>
      <c r="K188" s="7">
        <v>555</v>
      </c>
      <c r="L188" s="7">
        <v>1137</v>
      </c>
      <c r="M188">
        <v>181.9</v>
      </c>
      <c r="N188">
        <v>78.099999999999994</v>
      </c>
    </row>
    <row r="189" spans="1:14" x14ac:dyDescent="0.25">
      <c r="J189" s="7"/>
    </row>
    <row r="190" spans="1:14" x14ac:dyDescent="0.25">
      <c r="A190" t="s">
        <v>231</v>
      </c>
      <c r="B190" t="s">
        <v>189</v>
      </c>
      <c r="C190" t="s">
        <v>193</v>
      </c>
      <c r="D190">
        <v>2</v>
      </c>
      <c r="E190">
        <v>90</v>
      </c>
      <c r="F190">
        <v>51</v>
      </c>
      <c r="G190">
        <v>202.1</v>
      </c>
      <c r="H190" s="8">
        <v>150</v>
      </c>
      <c r="I190" s="8">
        <v>147</v>
      </c>
      <c r="J190" s="8">
        <v>15</v>
      </c>
      <c r="K190" s="7">
        <v>370</v>
      </c>
      <c r="L190" s="7">
        <v>781</v>
      </c>
      <c r="M190" s="7">
        <v>139.1</v>
      </c>
      <c r="N190">
        <v>63</v>
      </c>
    </row>
    <row r="191" spans="1:14" x14ac:dyDescent="0.25">
      <c r="B191" t="s">
        <v>190</v>
      </c>
      <c r="F191">
        <v>56.7</v>
      </c>
      <c r="G191">
        <v>263.3</v>
      </c>
      <c r="J191" s="7">
        <v>15</v>
      </c>
      <c r="K191" s="7">
        <v>532</v>
      </c>
      <c r="L191" s="7">
        <v>1066</v>
      </c>
      <c r="M191" s="7">
        <v>173.4</v>
      </c>
      <c r="N191">
        <v>89.9</v>
      </c>
    </row>
    <row r="192" spans="1:14" x14ac:dyDescent="0.25">
      <c r="B192" t="s">
        <v>182</v>
      </c>
      <c r="F192">
        <v>61</v>
      </c>
      <c r="G192">
        <v>209</v>
      </c>
      <c r="J192" s="7">
        <v>14</v>
      </c>
      <c r="K192" s="7">
        <v>423</v>
      </c>
      <c r="L192" s="7">
        <v>762</v>
      </c>
      <c r="M192" s="7">
        <v>129.6</v>
      </c>
      <c r="N192">
        <v>79.400000000000006</v>
      </c>
    </row>
    <row r="193" spans="10:10" x14ac:dyDescent="0.25">
      <c r="J193" s="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="85" zoomScaleNormal="85" workbookViewId="0">
      <selection activeCell="N18" sqref="N18"/>
    </sheetView>
  </sheetViews>
  <sheetFormatPr defaultRowHeight="15" x14ac:dyDescent="0.25"/>
  <cols>
    <col min="1" max="1" width="3.140625" bestFit="1" customWidth="1"/>
    <col min="2" max="2" width="2.42578125" bestFit="1" customWidth="1"/>
    <col min="3" max="4" width="2.140625" bestFit="1" customWidth="1"/>
    <col min="5" max="5" width="3" bestFit="1" customWidth="1"/>
    <col min="6" max="6" width="2.85546875" bestFit="1" customWidth="1"/>
    <col min="7" max="7" width="3.140625" bestFit="1" customWidth="1"/>
    <col min="8" max="8" width="2.28515625" bestFit="1" customWidth="1"/>
    <col min="9" max="9" width="2.140625" bestFit="1" customWidth="1"/>
    <col min="10" max="10" width="3.140625" bestFit="1" customWidth="1"/>
  </cols>
  <sheetData>
    <row r="1" spans="1:10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10">
        <v>1</v>
      </c>
      <c r="B2" s="10" t="s">
        <v>229</v>
      </c>
      <c r="C2" s="11" t="s">
        <v>192</v>
      </c>
      <c r="D2" s="11">
        <v>3</v>
      </c>
      <c r="E2" s="11">
        <v>45</v>
      </c>
      <c r="F2" s="12">
        <v>25</v>
      </c>
      <c r="G2" s="10" t="s">
        <v>226</v>
      </c>
      <c r="H2" s="11" t="s">
        <v>192</v>
      </c>
      <c r="I2" s="11">
        <v>2</v>
      </c>
      <c r="J2" s="11">
        <v>45</v>
      </c>
    </row>
    <row r="3" spans="1:10" x14ac:dyDescent="0.25">
      <c r="A3" s="10">
        <v>2</v>
      </c>
      <c r="B3" s="10" t="s">
        <v>228</v>
      </c>
      <c r="C3" s="11" t="s">
        <v>193</v>
      </c>
      <c r="D3" s="11">
        <v>2</v>
      </c>
      <c r="E3" s="11">
        <v>45</v>
      </c>
      <c r="F3" s="12">
        <v>26</v>
      </c>
      <c r="G3" s="10" t="s">
        <v>235</v>
      </c>
      <c r="H3" s="11" t="s">
        <v>193</v>
      </c>
      <c r="I3" s="11">
        <v>1</v>
      </c>
      <c r="J3" s="11">
        <v>45</v>
      </c>
    </row>
    <row r="4" spans="1:10" x14ac:dyDescent="0.25">
      <c r="A4" s="10">
        <v>3</v>
      </c>
      <c r="B4" s="10" t="s">
        <v>229</v>
      </c>
      <c r="C4" s="11" t="s">
        <v>192</v>
      </c>
      <c r="D4" s="11">
        <v>4</v>
      </c>
      <c r="E4" s="11">
        <v>45</v>
      </c>
      <c r="F4" s="12">
        <v>27</v>
      </c>
      <c r="G4" s="10" t="s">
        <v>227</v>
      </c>
      <c r="H4" s="11" t="s">
        <v>192</v>
      </c>
      <c r="I4" s="11">
        <v>2</v>
      </c>
      <c r="J4" s="11">
        <v>65</v>
      </c>
    </row>
    <row r="5" spans="1:10" x14ac:dyDescent="0.25">
      <c r="A5" s="10">
        <v>4</v>
      </c>
      <c r="B5" s="10" t="s">
        <v>228</v>
      </c>
      <c r="C5" s="11" t="s">
        <v>193</v>
      </c>
      <c r="D5" s="11">
        <v>3</v>
      </c>
      <c r="E5" s="11">
        <v>45</v>
      </c>
      <c r="F5" s="12">
        <v>28</v>
      </c>
      <c r="G5" s="10" t="s">
        <v>227</v>
      </c>
      <c r="H5" s="11" t="s">
        <v>192</v>
      </c>
      <c r="I5" s="11">
        <v>4</v>
      </c>
      <c r="J5" s="11">
        <v>65</v>
      </c>
    </row>
    <row r="6" spans="1:10" x14ac:dyDescent="0.25">
      <c r="A6" s="10">
        <v>5</v>
      </c>
      <c r="B6" s="10" t="s">
        <v>192</v>
      </c>
      <c r="C6" s="11" t="s">
        <v>192</v>
      </c>
      <c r="D6" s="11">
        <v>4</v>
      </c>
      <c r="E6" s="11">
        <v>65</v>
      </c>
      <c r="F6" s="12">
        <v>29</v>
      </c>
      <c r="G6" s="10" t="s">
        <v>226</v>
      </c>
      <c r="H6" s="11" t="s">
        <v>192</v>
      </c>
      <c r="I6" s="11">
        <v>4</v>
      </c>
      <c r="J6" s="11">
        <v>45</v>
      </c>
    </row>
    <row r="7" spans="1:10" x14ac:dyDescent="0.25">
      <c r="A7" s="10">
        <v>6</v>
      </c>
      <c r="B7" s="10" t="s">
        <v>229</v>
      </c>
      <c r="C7" s="11" t="s">
        <v>192</v>
      </c>
      <c r="D7" s="11">
        <v>1</v>
      </c>
      <c r="E7" s="11">
        <v>45</v>
      </c>
      <c r="F7" s="12">
        <v>30</v>
      </c>
      <c r="G7" s="10" t="s">
        <v>225</v>
      </c>
      <c r="H7" s="11" t="s">
        <v>193</v>
      </c>
      <c r="I7" s="11">
        <v>4</v>
      </c>
      <c r="J7" s="11">
        <v>65</v>
      </c>
    </row>
    <row r="8" spans="1:10" x14ac:dyDescent="0.25">
      <c r="A8" s="10">
        <v>7</v>
      </c>
      <c r="B8" s="10" t="s">
        <v>192</v>
      </c>
      <c r="C8" s="11" t="s">
        <v>192</v>
      </c>
      <c r="D8" s="11">
        <v>2</v>
      </c>
      <c r="E8" s="11">
        <v>65</v>
      </c>
      <c r="F8" s="12">
        <v>31</v>
      </c>
      <c r="G8" s="10" t="s">
        <v>227</v>
      </c>
      <c r="H8" s="11" t="s">
        <v>192</v>
      </c>
      <c r="I8" s="11">
        <v>1</v>
      </c>
      <c r="J8" s="11">
        <v>65</v>
      </c>
    </row>
    <row r="9" spans="1:10" x14ac:dyDescent="0.25">
      <c r="A9" s="10">
        <v>8</v>
      </c>
      <c r="B9" s="10" t="s">
        <v>230</v>
      </c>
      <c r="C9" s="11" t="s">
        <v>193</v>
      </c>
      <c r="D9" s="11">
        <v>3</v>
      </c>
      <c r="E9" s="11">
        <v>65</v>
      </c>
      <c r="F9" s="12">
        <v>32</v>
      </c>
      <c r="G9" s="10" t="s">
        <v>235</v>
      </c>
      <c r="H9" s="11" t="s">
        <v>193</v>
      </c>
      <c r="I9" s="11">
        <v>4</v>
      </c>
      <c r="J9" s="11">
        <v>45</v>
      </c>
    </row>
    <row r="10" spans="1:10" x14ac:dyDescent="0.25">
      <c r="A10" s="10">
        <v>9</v>
      </c>
      <c r="B10" s="10" t="s">
        <v>229</v>
      </c>
      <c r="C10" s="11" t="s">
        <v>192</v>
      </c>
      <c r="D10" s="11">
        <v>2</v>
      </c>
      <c r="E10" s="11">
        <v>45</v>
      </c>
      <c r="F10" s="10">
        <v>33</v>
      </c>
      <c r="G10" s="10" t="s">
        <v>233</v>
      </c>
      <c r="H10" s="11" t="s">
        <v>192</v>
      </c>
      <c r="I10" s="11">
        <v>1</v>
      </c>
      <c r="J10" s="11">
        <v>90</v>
      </c>
    </row>
    <row r="11" spans="1:10" x14ac:dyDescent="0.25">
      <c r="A11" s="10">
        <v>10</v>
      </c>
      <c r="B11" s="10" t="s">
        <v>228</v>
      </c>
      <c r="C11" s="11" t="s">
        <v>193</v>
      </c>
      <c r="D11" s="11">
        <v>1</v>
      </c>
      <c r="E11" s="11">
        <v>45</v>
      </c>
      <c r="F11" s="10">
        <v>34</v>
      </c>
      <c r="G11" s="10" t="s">
        <v>234</v>
      </c>
      <c r="H11" s="10" t="s">
        <v>193</v>
      </c>
      <c r="I11" s="10">
        <v>4</v>
      </c>
      <c r="J11" s="10">
        <v>90</v>
      </c>
    </row>
    <row r="12" spans="1:10" x14ac:dyDescent="0.25">
      <c r="A12" s="10">
        <v>11</v>
      </c>
      <c r="B12" s="10" t="s">
        <v>230</v>
      </c>
      <c r="C12" s="11" t="s">
        <v>193</v>
      </c>
      <c r="D12" s="11">
        <v>4</v>
      </c>
      <c r="E12" s="11">
        <v>65</v>
      </c>
      <c r="F12" s="10">
        <v>35</v>
      </c>
      <c r="G12" s="10" t="s">
        <v>234</v>
      </c>
      <c r="H12" s="10" t="s">
        <v>193</v>
      </c>
      <c r="I12" s="10">
        <v>1</v>
      </c>
      <c r="J12" s="10">
        <v>90</v>
      </c>
    </row>
    <row r="13" spans="1:10" x14ac:dyDescent="0.25">
      <c r="A13" s="10">
        <v>12</v>
      </c>
      <c r="B13" s="10" t="s">
        <v>230</v>
      </c>
      <c r="C13" s="11" t="s">
        <v>193</v>
      </c>
      <c r="D13" s="11">
        <v>1</v>
      </c>
      <c r="E13" s="11">
        <v>65</v>
      </c>
      <c r="F13" s="10">
        <v>36</v>
      </c>
      <c r="G13" s="10" t="s">
        <v>233</v>
      </c>
      <c r="H13" s="11" t="s">
        <v>192</v>
      </c>
      <c r="I13" s="11">
        <v>2</v>
      </c>
      <c r="J13" s="11">
        <v>90</v>
      </c>
    </row>
    <row r="14" spans="1:10" x14ac:dyDescent="0.25">
      <c r="A14" s="10">
        <v>13</v>
      </c>
      <c r="B14" s="10" t="s">
        <v>230</v>
      </c>
      <c r="C14" s="11" t="s">
        <v>193</v>
      </c>
      <c r="D14" s="11">
        <v>2</v>
      </c>
      <c r="E14" s="11">
        <v>65</v>
      </c>
      <c r="F14" s="10">
        <v>37</v>
      </c>
      <c r="G14" s="10" t="s">
        <v>234</v>
      </c>
      <c r="H14" s="10" t="s">
        <v>193</v>
      </c>
      <c r="I14" s="10">
        <v>2</v>
      </c>
      <c r="J14" s="10">
        <v>90</v>
      </c>
    </row>
    <row r="15" spans="1:10" x14ac:dyDescent="0.25">
      <c r="A15" s="10">
        <v>14</v>
      </c>
      <c r="B15" s="10" t="s">
        <v>228</v>
      </c>
      <c r="C15" s="11" t="s">
        <v>193</v>
      </c>
      <c r="D15" s="11">
        <v>4</v>
      </c>
      <c r="E15" s="11">
        <v>45</v>
      </c>
      <c r="F15" s="10">
        <v>38</v>
      </c>
      <c r="G15" s="10" t="s">
        <v>233</v>
      </c>
      <c r="H15" s="11" t="s">
        <v>192</v>
      </c>
      <c r="I15" s="11">
        <v>3</v>
      </c>
      <c r="J15" s="11">
        <v>90</v>
      </c>
    </row>
    <row r="16" spans="1:10" x14ac:dyDescent="0.25">
      <c r="A16" s="10">
        <v>15</v>
      </c>
      <c r="B16" s="10" t="s">
        <v>192</v>
      </c>
      <c r="C16" s="11" t="s">
        <v>192</v>
      </c>
      <c r="D16" s="11">
        <v>1</v>
      </c>
      <c r="E16" s="11">
        <v>65</v>
      </c>
      <c r="F16" s="10">
        <v>39</v>
      </c>
      <c r="G16" s="10" t="s">
        <v>233</v>
      </c>
      <c r="H16" s="11" t="s">
        <v>192</v>
      </c>
      <c r="I16" s="11">
        <v>4</v>
      </c>
      <c r="J16" s="11">
        <v>90</v>
      </c>
    </row>
    <row r="17" spans="1:10" x14ac:dyDescent="0.25">
      <c r="A17" s="10">
        <v>16</v>
      </c>
      <c r="B17" s="10" t="s">
        <v>192</v>
      </c>
      <c r="C17" s="11" t="s">
        <v>192</v>
      </c>
      <c r="D17" s="11">
        <v>3</v>
      </c>
      <c r="E17" s="11">
        <v>65</v>
      </c>
      <c r="F17" s="10">
        <v>40</v>
      </c>
      <c r="G17" s="10" t="s">
        <v>234</v>
      </c>
      <c r="H17" s="10" t="s">
        <v>193</v>
      </c>
      <c r="I17" s="10">
        <v>3</v>
      </c>
      <c r="J17" s="10">
        <v>90</v>
      </c>
    </row>
    <row r="18" spans="1:10" x14ac:dyDescent="0.25">
      <c r="A18" s="12">
        <v>17</v>
      </c>
      <c r="B18" s="10" t="s">
        <v>225</v>
      </c>
      <c r="C18" s="11" t="s">
        <v>193</v>
      </c>
      <c r="D18" s="11">
        <v>1</v>
      </c>
      <c r="E18" s="11">
        <v>65</v>
      </c>
      <c r="F18" s="10">
        <v>41</v>
      </c>
      <c r="G18" s="10" t="s">
        <v>232</v>
      </c>
      <c r="H18" s="11" t="s">
        <v>192</v>
      </c>
      <c r="I18" s="11">
        <v>1</v>
      </c>
      <c r="J18" s="11">
        <v>90</v>
      </c>
    </row>
    <row r="19" spans="1:10" x14ac:dyDescent="0.25">
      <c r="A19" s="12">
        <v>18</v>
      </c>
      <c r="B19" s="10" t="s">
        <v>226</v>
      </c>
      <c r="C19" s="11" t="s">
        <v>192</v>
      </c>
      <c r="D19" s="11">
        <v>1</v>
      </c>
      <c r="E19" s="11">
        <v>45</v>
      </c>
      <c r="F19" s="10">
        <v>42</v>
      </c>
      <c r="G19" s="10" t="s">
        <v>231</v>
      </c>
      <c r="H19" s="10" t="s">
        <v>193</v>
      </c>
      <c r="I19" s="10">
        <v>4</v>
      </c>
      <c r="J19" s="10">
        <v>90</v>
      </c>
    </row>
    <row r="20" spans="1:10" x14ac:dyDescent="0.25">
      <c r="A20" s="12">
        <v>19</v>
      </c>
      <c r="B20" s="10" t="s">
        <v>225</v>
      </c>
      <c r="C20" s="11" t="s">
        <v>193</v>
      </c>
      <c r="D20" s="11">
        <v>3</v>
      </c>
      <c r="E20" s="11">
        <v>65</v>
      </c>
      <c r="F20" s="10">
        <v>43</v>
      </c>
      <c r="G20" s="10" t="s">
        <v>232</v>
      </c>
      <c r="H20" s="11" t="s">
        <v>192</v>
      </c>
      <c r="I20" s="11">
        <v>3</v>
      </c>
      <c r="J20" s="11">
        <v>90</v>
      </c>
    </row>
    <row r="21" spans="1:10" x14ac:dyDescent="0.25">
      <c r="A21" s="12">
        <v>20</v>
      </c>
      <c r="B21" s="10" t="s">
        <v>225</v>
      </c>
      <c r="C21" s="11" t="s">
        <v>193</v>
      </c>
      <c r="D21" s="11">
        <v>2</v>
      </c>
      <c r="E21" s="11">
        <v>65</v>
      </c>
      <c r="F21" s="10">
        <v>44</v>
      </c>
      <c r="G21" s="10" t="s">
        <v>232</v>
      </c>
      <c r="H21" s="11" t="s">
        <v>192</v>
      </c>
      <c r="I21" s="11">
        <v>4</v>
      </c>
      <c r="J21" s="11">
        <v>90</v>
      </c>
    </row>
    <row r="22" spans="1:10" x14ac:dyDescent="0.25">
      <c r="A22" s="12">
        <v>21</v>
      </c>
      <c r="B22" s="10" t="s">
        <v>227</v>
      </c>
      <c r="C22" s="11" t="s">
        <v>192</v>
      </c>
      <c r="D22" s="11">
        <v>3</v>
      </c>
      <c r="E22" s="11">
        <v>65</v>
      </c>
      <c r="F22" s="10">
        <v>45</v>
      </c>
      <c r="G22" s="10" t="s">
        <v>232</v>
      </c>
      <c r="H22" s="11" t="s">
        <v>192</v>
      </c>
      <c r="I22" s="11">
        <v>2</v>
      </c>
      <c r="J22" s="11">
        <v>90</v>
      </c>
    </row>
    <row r="23" spans="1:10" x14ac:dyDescent="0.25">
      <c r="A23" s="12">
        <v>22</v>
      </c>
      <c r="B23" s="10" t="s">
        <v>235</v>
      </c>
      <c r="C23" s="11" t="s">
        <v>193</v>
      </c>
      <c r="D23" s="11">
        <v>3</v>
      </c>
      <c r="E23" s="11">
        <v>45</v>
      </c>
      <c r="F23" s="10">
        <v>46</v>
      </c>
      <c r="G23" s="10" t="s">
        <v>231</v>
      </c>
      <c r="H23" s="10" t="s">
        <v>193</v>
      </c>
      <c r="I23" s="10">
        <v>1</v>
      </c>
      <c r="J23" s="10">
        <v>90</v>
      </c>
    </row>
    <row r="24" spans="1:10" x14ac:dyDescent="0.25">
      <c r="A24" s="12">
        <v>23</v>
      </c>
      <c r="B24" s="10" t="s">
        <v>226</v>
      </c>
      <c r="C24" s="11" t="s">
        <v>192</v>
      </c>
      <c r="D24" s="11">
        <v>3</v>
      </c>
      <c r="E24" s="11">
        <v>45</v>
      </c>
      <c r="F24" s="10">
        <v>47</v>
      </c>
      <c r="G24" s="10" t="s">
        <v>231</v>
      </c>
      <c r="H24" s="10" t="s">
        <v>193</v>
      </c>
      <c r="I24" s="10">
        <v>3</v>
      </c>
      <c r="J24" s="10">
        <v>90</v>
      </c>
    </row>
    <row r="25" spans="1:10" x14ac:dyDescent="0.25">
      <c r="A25" s="12">
        <v>24</v>
      </c>
      <c r="B25" s="10" t="s">
        <v>235</v>
      </c>
      <c r="C25" s="11" t="s">
        <v>193</v>
      </c>
      <c r="D25" s="11">
        <v>2</v>
      </c>
      <c r="E25" s="11">
        <v>45</v>
      </c>
      <c r="F25" s="10">
        <v>48</v>
      </c>
      <c r="G25" s="10" t="s">
        <v>231</v>
      </c>
      <c r="H25" s="10" t="s">
        <v>193</v>
      </c>
      <c r="I25" s="10">
        <v>2</v>
      </c>
      <c r="J25" s="10">
        <v>90</v>
      </c>
    </row>
    <row r="26" spans="1:10" x14ac:dyDescent="0.25">
      <c r="F26" s="9"/>
    </row>
    <row r="27" spans="1:10" x14ac:dyDescent="0.25">
      <c r="F27" s="9"/>
    </row>
    <row r="28" spans="1:10" x14ac:dyDescent="0.25">
      <c r="F28" s="9"/>
    </row>
    <row r="29" spans="1:10" x14ac:dyDescent="0.25">
      <c r="F29" s="9"/>
    </row>
    <row r="30" spans="1:10" x14ac:dyDescent="0.25">
      <c r="F30" s="9"/>
    </row>
    <row r="31" spans="1:10" x14ac:dyDescent="0.25">
      <c r="F31" s="9"/>
    </row>
    <row r="32" spans="1:10" x14ac:dyDescent="0.25">
      <c r="F32" s="9"/>
    </row>
    <row r="33" spans="6:6" x14ac:dyDescent="0.25">
      <c r="F33" s="9"/>
    </row>
    <row r="34" spans="6:6" x14ac:dyDescent="0.25">
      <c r="F34" s="9"/>
    </row>
    <row r="35" spans="6:6" x14ac:dyDescent="0.25">
      <c r="F35" s="9"/>
    </row>
    <row r="36" spans="6:6" x14ac:dyDescent="0.25">
      <c r="F36" s="9"/>
    </row>
    <row r="37" spans="6:6" x14ac:dyDescent="0.25">
      <c r="F37" s="9"/>
    </row>
    <row r="38" spans="6:6" x14ac:dyDescent="0.25">
      <c r="F38" s="9"/>
    </row>
    <row r="39" spans="6:6" x14ac:dyDescent="0.25">
      <c r="F39" s="9"/>
    </row>
    <row r="40" spans="6:6" x14ac:dyDescent="0.25">
      <c r="F40" s="9"/>
    </row>
    <row r="41" spans="6:6" x14ac:dyDescent="0.25">
      <c r="F41" s="9"/>
    </row>
    <row r="42" spans="6:6" x14ac:dyDescent="0.25">
      <c r="F42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3"/>
  <sheetViews>
    <sheetView topLeftCell="A83" workbookViewId="0">
      <selection activeCell="M106" sqref="M106"/>
    </sheetView>
  </sheetViews>
  <sheetFormatPr defaultRowHeight="15" x14ac:dyDescent="0.25"/>
  <cols>
    <col min="14" max="14" width="21.42578125" bestFit="1" customWidth="1"/>
  </cols>
  <sheetData>
    <row r="1" spans="1:15" ht="15.75" thickBot="1" x14ac:dyDescent="0.3">
      <c r="A1" t="s">
        <v>220</v>
      </c>
      <c r="B1" s="6"/>
      <c r="C1" s="7"/>
      <c r="D1" s="7"/>
      <c r="E1" s="7"/>
      <c r="F1" s="7"/>
      <c r="G1" s="7" t="s">
        <v>222</v>
      </c>
      <c r="H1" s="7" t="s">
        <v>221</v>
      </c>
      <c r="I1" s="7" t="s">
        <v>218</v>
      </c>
      <c r="J1" s="7" t="s">
        <v>219</v>
      </c>
      <c r="K1" s="7" t="s">
        <v>217</v>
      </c>
      <c r="L1" s="7" t="s">
        <v>223</v>
      </c>
      <c r="M1" s="7" t="s">
        <v>224</v>
      </c>
      <c r="N1" s="7" t="s">
        <v>236</v>
      </c>
      <c r="O1" s="7" t="s">
        <v>237</v>
      </c>
    </row>
    <row r="2" spans="1:15" x14ac:dyDescent="0.25">
      <c r="A2" t="s">
        <v>229</v>
      </c>
      <c r="B2" t="s">
        <v>0</v>
      </c>
      <c r="C2" s="7" t="s">
        <v>192</v>
      </c>
      <c r="D2" s="7">
        <v>3</v>
      </c>
      <c r="E2" s="7">
        <v>45</v>
      </c>
      <c r="F2" s="7"/>
      <c r="G2" s="7">
        <v>36.4</v>
      </c>
      <c r="H2">
        <v>140.69999999999999</v>
      </c>
      <c r="I2" s="8">
        <v>150</v>
      </c>
      <c r="J2" s="8">
        <v>148</v>
      </c>
      <c r="K2" s="7">
        <v>20</v>
      </c>
      <c r="L2" s="7">
        <v>247</v>
      </c>
      <c r="M2" s="7">
        <v>647</v>
      </c>
      <c r="N2" s="7">
        <v>95.6</v>
      </c>
    </row>
    <row r="3" spans="1:15" x14ac:dyDescent="0.25">
      <c r="B3" t="s">
        <v>1</v>
      </c>
      <c r="G3" s="7">
        <v>50.3</v>
      </c>
      <c r="H3">
        <v>182</v>
      </c>
      <c r="K3" s="7">
        <v>20</v>
      </c>
      <c r="L3" s="7">
        <v>323</v>
      </c>
      <c r="M3" s="7">
        <v>800</v>
      </c>
      <c r="N3" s="7">
        <v>114.8</v>
      </c>
    </row>
    <row r="4" spans="1:15" x14ac:dyDescent="0.25">
      <c r="B4" t="s">
        <v>2</v>
      </c>
      <c r="G4" s="7">
        <v>43.5</v>
      </c>
      <c r="H4">
        <v>159</v>
      </c>
      <c r="K4" s="7">
        <v>21</v>
      </c>
      <c r="L4" s="7">
        <v>308</v>
      </c>
      <c r="M4" s="7">
        <v>733</v>
      </c>
      <c r="N4" s="7">
        <v>104.5</v>
      </c>
    </row>
    <row r="5" spans="1:15" x14ac:dyDescent="0.25">
      <c r="F5" s="5">
        <f>SUM(F2:F4)</f>
        <v>0</v>
      </c>
      <c r="G5" s="5">
        <f t="shared" ref="G5:N5" si="0">SUM(G2:G4)</f>
        <v>130.19999999999999</v>
      </c>
      <c r="H5" s="5">
        <f t="shared" si="0"/>
        <v>481.7</v>
      </c>
      <c r="K5" s="5">
        <f t="shared" si="0"/>
        <v>61</v>
      </c>
      <c r="L5" s="5">
        <f t="shared" si="0"/>
        <v>878</v>
      </c>
      <c r="M5" s="5">
        <f t="shared" si="0"/>
        <v>2180</v>
      </c>
      <c r="N5" s="5">
        <f t="shared" si="0"/>
        <v>314.89999999999998</v>
      </c>
    </row>
    <row r="6" spans="1:15" x14ac:dyDescent="0.25">
      <c r="A6" t="s">
        <v>228</v>
      </c>
      <c r="B6" t="s">
        <v>4</v>
      </c>
      <c r="C6" s="7" t="s">
        <v>193</v>
      </c>
      <c r="D6" s="7">
        <v>2</v>
      </c>
      <c r="E6" s="7">
        <v>45</v>
      </c>
      <c r="F6">
        <f t="shared" ref="F6:F69" si="1">SUM(F3:F5)</f>
        <v>0</v>
      </c>
      <c r="G6">
        <v>72.099999999999994</v>
      </c>
      <c r="H6">
        <v>277.2</v>
      </c>
      <c r="I6" s="8">
        <v>150</v>
      </c>
      <c r="J6" s="8">
        <v>150</v>
      </c>
      <c r="K6" s="7">
        <v>20</v>
      </c>
      <c r="L6" s="7">
        <v>452</v>
      </c>
      <c r="M6" s="7">
        <v>1250</v>
      </c>
      <c r="N6" s="7">
        <v>144.4</v>
      </c>
    </row>
    <row r="7" spans="1:15" x14ac:dyDescent="0.25">
      <c r="B7" t="s">
        <v>5</v>
      </c>
      <c r="F7">
        <f t="shared" si="1"/>
        <v>0</v>
      </c>
      <c r="G7">
        <v>71</v>
      </c>
      <c r="H7">
        <v>283.3</v>
      </c>
      <c r="K7" s="7">
        <v>20</v>
      </c>
      <c r="L7" s="7">
        <v>519</v>
      </c>
      <c r="M7" s="7">
        <v>1371</v>
      </c>
      <c r="N7" s="7">
        <v>211.1</v>
      </c>
    </row>
    <row r="8" spans="1:15" x14ac:dyDescent="0.25">
      <c r="B8" t="s">
        <v>6</v>
      </c>
      <c r="F8">
        <f t="shared" si="1"/>
        <v>0</v>
      </c>
      <c r="G8">
        <v>70.099999999999994</v>
      </c>
      <c r="H8">
        <v>310.3</v>
      </c>
      <c r="K8" s="7">
        <v>20</v>
      </c>
      <c r="L8" s="7">
        <v>511</v>
      </c>
      <c r="M8" s="7">
        <v>1358</v>
      </c>
      <c r="N8" s="7">
        <v>213</v>
      </c>
    </row>
    <row r="9" spans="1:15" x14ac:dyDescent="0.25">
      <c r="F9" s="5">
        <f t="shared" si="1"/>
        <v>0</v>
      </c>
      <c r="G9" s="5">
        <f t="shared" ref="G9" si="2">SUM(G6:G8)</f>
        <v>213.2</v>
      </c>
      <c r="H9" s="5">
        <f t="shared" ref="H9" si="3">SUM(H6:H8)</f>
        <v>870.8</v>
      </c>
      <c r="K9" s="5">
        <f t="shared" ref="K9" si="4">SUM(K6:K8)</f>
        <v>60</v>
      </c>
      <c r="L9" s="5">
        <f t="shared" ref="L9" si="5">SUM(L6:L8)</f>
        <v>1482</v>
      </c>
      <c r="M9" s="5">
        <f t="shared" ref="M9" si="6">SUM(M6:M8)</f>
        <v>3979</v>
      </c>
      <c r="N9" s="5">
        <f t="shared" ref="N9" si="7">SUM(N6:N8)</f>
        <v>568.5</v>
      </c>
    </row>
    <row r="10" spans="1:15" x14ac:dyDescent="0.25">
      <c r="A10" t="s">
        <v>229</v>
      </c>
      <c r="B10" t="s">
        <v>8</v>
      </c>
      <c r="C10" s="7" t="s">
        <v>192</v>
      </c>
      <c r="D10" s="7">
        <v>4</v>
      </c>
      <c r="E10" s="7">
        <v>45</v>
      </c>
      <c r="F10">
        <f t="shared" si="1"/>
        <v>0</v>
      </c>
      <c r="G10">
        <v>62.5</v>
      </c>
      <c r="H10">
        <v>208.7</v>
      </c>
      <c r="I10" s="8">
        <v>150</v>
      </c>
      <c r="J10" s="8">
        <v>150</v>
      </c>
      <c r="K10" s="7">
        <v>20</v>
      </c>
      <c r="L10" s="7">
        <v>404</v>
      </c>
      <c r="M10" s="7">
        <v>996</v>
      </c>
      <c r="N10" s="7">
        <v>140.1</v>
      </c>
    </row>
    <row r="11" spans="1:15" x14ac:dyDescent="0.25">
      <c r="B11" t="s">
        <v>9</v>
      </c>
      <c r="F11">
        <f t="shared" si="1"/>
        <v>0</v>
      </c>
      <c r="G11">
        <v>71.2</v>
      </c>
      <c r="H11">
        <v>198.6</v>
      </c>
      <c r="K11" s="7">
        <v>20</v>
      </c>
      <c r="L11" s="7">
        <v>393</v>
      </c>
      <c r="M11" s="7">
        <v>1006</v>
      </c>
      <c r="N11" s="7">
        <v>136.5</v>
      </c>
    </row>
    <row r="12" spans="1:15" x14ac:dyDescent="0.25">
      <c r="B12" t="s">
        <v>10</v>
      </c>
      <c r="F12">
        <f t="shared" si="1"/>
        <v>0</v>
      </c>
      <c r="G12">
        <v>28.200000000000003</v>
      </c>
      <c r="H12">
        <v>116.4</v>
      </c>
      <c r="K12" s="7">
        <v>20</v>
      </c>
      <c r="L12" s="7">
        <v>229</v>
      </c>
      <c r="M12" s="7">
        <v>534</v>
      </c>
      <c r="N12" s="7">
        <v>71.8</v>
      </c>
    </row>
    <row r="13" spans="1:15" x14ac:dyDescent="0.25">
      <c r="F13" s="5">
        <f t="shared" si="1"/>
        <v>0</v>
      </c>
      <c r="G13" s="5">
        <f t="shared" ref="G13" si="8">SUM(G10:G12)</f>
        <v>161.89999999999998</v>
      </c>
      <c r="H13" s="5">
        <f t="shared" ref="H13" si="9">SUM(H10:H12)</f>
        <v>523.69999999999993</v>
      </c>
      <c r="K13" s="5">
        <f t="shared" ref="K13" si="10">SUM(K10:K12)</f>
        <v>60</v>
      </c>
      <c r="L13" s="5">
        <f t="shared" ref="L13" si="11">SUM(L10:L12)</f>
        <v>1026</v>
      </c>
      <c r="M13" s="5">
        <f t="shared" ref="M13" si="12">SUM(M10:M12)</f>
        <v>2536</v>
      </c>
      <c r="N13" s="5">
        <f t="shared" ref="N13" si="13">SUM(N10:N12)</f>
        <v>348.40000000000003</v>
      </c>
    </row>
    <row r="14" spans="1:15" x14ac:dyDescent="0.25">
      <c r="A14" t="s">
        <v>228</v>
      </c>
      <c r="B14" t="s">
        <v>12</v>
      </c>
      <c r="C14" s="7" t="s">
        <v>193</v>
      </c>
      <c r="D14" s="7">
        <v>3</v>
      </c>
      <c r="E14" s="7">
        <v>45</v>
      </c>
      <c r="F14">
        <f t="shared" si="1"/>
        <v>0</v>
      </c>
      <c r="G14">
        <v>51.2</v>
      </c>
      <c r="H14" s="7">
        <v>115</v>
      </c>
      <c r="I14" s="8">
        <v>150</v>
      </c>
      <c r="J14" s="8">
        <v>148</v>
      </c>
      <c r="K14" s="7">
        <v>20</v>
      </c>
      <c r="L14" s="7">
        <v>234</v>
      </c>
      <c r="M14" s="7">
        <v>661</v>
      </c>
      <c r="N14" s="7">
        <v>70.099999999999994</v>
      </c>
    </row>
    <row r="15" spans="1:15" x14ac:dyDescent="0.25">
      <c r="B15" t="s">
        <v>13</v>
      </c>
      <c r="F15">
        <f t="shared" si="1"/>
        <v>0</v>
      </c>
      <c r="G15">
        <v>87</v>
      </c>
      <c r="H15" s="7">
        <v>186.4</v>
      </c>
      <c r="K15" s="7">
        <v>20</v>
      </c>
      <c r="L15" s="7">
        <v>383</v>
      </c>
      <c r="M15" s="7">
        <v>891</v>
      </c>
      <c r="N15" s="7">
        <v>119.9</v>
      </c>
    </row>
    <row r="16" spans="1:15" x14ac:dyDescent="0.25">
      <c r="B16" t="s">
        <v>14</v>
      </c>
      <c r="F16">
        <f t="shared" si="1"/>
        <v>0</v>
      </c>
      <c r="G16">
        <v>48.099999999999994</v>
      </c>
      <c r="H16" s="7">
        <v>97.5</v>
      </c>
      <c r="K16" s="7">
        <v>19</v>
      </c>
      <c r="L16" s="7">
        <v>200</v>
      </c>
      <c r="M16" s="7">
        <v>483</v>
      </c>
      <c r="N16" s="7">
        <v>59.6</v>
      </c>
    </row>
    <row r="17" spans="1:14" x14ac:dyDescent="0.25">
      <c r="F17" s="5">
        <f t="shared" si="1"/>
        <v>0</v>
      </c>
      <c r="G17" s="5">
        <f t="shared" ref="G17" si="14">SUM(G14:G16)</f>
        <v>186.29999999999998</v>
      </c>
      <c r="H17" s="5">
        <f t="shared" ref="H17" si="15">SUM(H14:H16)</f>
        <v>398.9</v>
      </c>
      <c r="K17" s="5">
        <f t="shared" ref="K17" si="16">SUM(K14:K16)</f>
        <v>59</v>
      </c>
      <c r="L17" s="5">
        <f t="shared" ref="L17" si="17">SUM(L14:L16)</f>
        <v>817</v>
      </c>
      <c r="M17" s="5">
        <f t="shared" ref="M17" si="18">SUM(M14:M16)</f>
        <v>2035</v>
      </c>
      <c r="N17" s="5">
        <f t="shared" ref="N17" si="19">SUM(N14:N16)</f>
        <v>249.6</v>
      </c>
    </row>
    <row r="18" spans="1:14" x14ac:dyDescent="0.25">
      <c r="A18" t="s">
        <v>192</v>
      </c>
      <c r="B18" t="s">
        <v>16</v>
      </c>
      <c r="C18" s="7" t="s">
        <v>192</v>
      </c>
      <c r="D18" s="7">
        <v>4</v>
      </c>
      <c r="E18" s="7">
        <v>65</v>
      </c>
      <c r="F18">
        <f t="shared" si="1"/>
        <v>0</v>
      </c>
      <c r="G18">
        <v>40.200000000000003</v>
      </c>
      <c r="H18" s="7">
        <v>149.5</v>
      </c>
      <c r="I18" s="8">
        <v>150</v>
      </c>
      <c r="J18" s="8">
        <v>150</v>
      </c>
      <c r="K18" s="7">
        <v>20</v>
      </c>
      <c r="L18" s="7">
        <v>295</v>
      </c>
      <c r="M18" s="7">
        <v>707</v>
      </c>
      <c r="N18" s="7">
        <v>97.1</v>
      </c>
    </row>
    <row r="19" spans="1:14" x14ac:dyDescent="0.25">
      <c r="B19" t="s">
        <v>17</v>
      </c>
      <c r="F19">
        <f t="shared" si="1"/>
        <v>0</v>
      </c>
      <c r="G19">
        <v>60.599999999999994</v>
      </c>
      <c r="H19" s="7">
        <v>153.6</v>
      </c>
      <c r="K19" s="7">
        <v>20</v>
      </c>
      <c r="L19" s="7">
        <v>318</v>
      </c>
      <c r="M19" s="7">
        <v>741</v>
      </c>
      <c r="N19" s="7">
        <v>98.2</v>
      </c>
    </row>
    <row r="20" spans="1:14" x14ac:dyDescent="0.25">
      <c r="B20" t="s">
        <v>18</v>
      </c>
      <c r="F20">
        <f t="shared" si="1"/>
        <v>0</v>
      </c>
      <c r="G20">
        <v>41.2</v>
      </c>
      <c r="H20" s="7">
        <v>159.19999999999999</v>
      </c>
      <c r="K20" s="7">
        <v>20</v>
      </c>
      <c r="L20" s="7">
        <v>317</v>
      </c>
      <c r="M20" s="7">
        <v>740</v>
      </c>
      <c r="N20" s="7">
        <v>100.7</v>
      </c>
    </row>
    <row r="21" spans="1:14" x14ac:dyDescent="0.25">
      <c r="F21" s="5">
        <f t="shared" si="1"/>
        <v>0</v>
      </c>
      <c r="G21" s="5">
        <f t="shared" ref="G21" si="20">SUM(G18:G20)</f>
        <v>142</v>
      </c>
      <c r="H21" s="5">
        <f t="shared" ref="H21" si="21">SUM(H18:H20)</f>
        <v>462.3</v>
      </c>
      <c r="K21" s="5">
        <f t="shared" ref="K21" si="22">SUM(K18:K20)</f>
        <v>60</v>
      </c>
      <c r="L21" s="5">
        <f t="shared" ref="L21" si="23">SUM(L18:L20)</f>
        <v>930</v>
      </c>
      <c r="M21" s="5">
        <f t="shared" ref="M21" si="24">SUM(M18:M20)</f>
        <v>2188</v>
      </c>
      <c r="N21" s="5">
        <f t="shared" ref="N21" si="25">SUM(N18:N20)</f>
        <v>296</v>
      </c>
    </row>
    <row r="22" spans="1:14" x14ac:dyDescent="0.25">
      <c r="A22" t="s">
        <v>229</v>
      </c>
      <c r="B22" t="s">
        <v>20</v>
      </c>
      <c r="C22" s="7" t="s">
        <v>192</v>
      </c>
      <c r="D22" s="7">
        <v>1</v>
      </c>
      <c r="E22" s="7">
        <v>45</v>
      </c>
      <c r="F22">
        <f t="shared" si="1"/>
        <v>0</v>
      </c>
      <c r="G22">
        <v>29.9</v>
      </c>
      <c r="H22">
        <v>109.4</v>
      </c>
      <c r="I22" s="8">
        <v>150</v>
      </c>
      <c r="J22" s="8">
        <v>150</v>
      </c>
      <c r="K22" s="7">
        <v>19</v>
      </c>
      <c r="L22" s="7">
        <v>240</v>
      </c>
      <c r="M22" s="7">
        <v>565</v>
      </c>
      <c r="N22" s="7">
        <v>72.7</v>
      </c>
    </row>
    <row r="23" spans="1:14" x14ac:dyDescent="0.25">
      <c r="B23" t="s">
        <v>21</v>
      </c>
      <c r="F23">
        <f t="shared" si="1"/>
        <v>0</v>
      </c>
      <c r="G23">
        <v>40.1</v>
      </c>
      <c r="H23">
        <v>146.5</v>
      </c>
      <c r="K23" s="7">
        <v>20</v>
      </c>
      <c r="L23" s="7">
        <v>332</v>
      </c>
      <c r="M23" s="7">
        <v>746</v>
      </c>
      <c r="N23" s="7">
        <v>92.7</v>
      </c>
    </row>
    <row r="24" spans="1:14" x14ac:dyDescent="0.25">
      <c r="B24" t="s">
        <v>22</v>
      </c>
      <c r="F24">
        <f t="shared" si="1"/>
        <v>0</v>
      </c>
      <c r="G24">
        <v>36.700000000000003</v>
      </c>
      <c r="H24">
        <v>101.2</v>
      </c>
      <c r="K24" s="7">
        <v>20</v>
      </c>
      <c r="L24" s="7">
        <v>223</v>
      </c>
      <c r="M24" s="7">
        <v>531</v>
      </c>
      <c r="N24" s="7">
        <v>64.3</v>
      </c>
    </row>
    <row r="25" spans="1:14" x14ac:dyDescent="0.25">
      <c r="F25" s="5">
        <f t="shared" si="1"/>
        <v>0</v>
      </c>
      <c r="G25" s="5">
        <f t="shared" ref="G25" si="26">SUM(G22:G24)</f>
        <v>106.7</v>
      </c>
      <c r="H25" s="5">
        <f t="shared" ref="H25" si="27">SUM(H22:H24)</f>
        <v>357.1</v>
      </c>
      <c r="K25" s="5">
        <f t="shared" ref="K25" si="28">SUM(K22:K24)</f>
        <v>59</v>
      </c>
      <c r="L25" s="5">
        <f t="shared" ref="L25" si="29">SUM(L22:L24)</f>
        <v>795</v>
      </c>
      <c r="M25" s="5">
        <f t="shared" ref="M25" si="30">SUM(M22:M24)</f>
        <v>1842</v>
      </c>
      <c r="N25" s="5">
        <f t="shared" ref="N25" si="31">SUM(N22:N24)</f>
        <v>229.7</v>
      </c>
    </row>
    <row r="26" spans="1:14" x14ac:dyDescent="0.25">
      <c r="A26" t="s">
        <v>192</v>
      </c>
      <c r="B26" t="s">
        <v>24</v>
      </c>
      <c r="C26" s="7" t="s">
        <v>192</v>
      </c>
      <c r="D26" s="7">
        <v>2</v>
      </c>
      <c r="E26" s="7">
        <v>65</v>
      </c>
      <c r="F26">
        <f t="shared" si="1"/>
        <v>0</v>
      </c>
      <c r="G26">
        <v>20.6</v>
      </c>
      <c r="H26">
        <v>97.1</v>
      </c>
      <c r="I26" s="8">
        <v>150</v>
      </c>
      <c r="J26" s="8">
        <v>149</v>
      </c>
      <c r="K26" s="7">
        <v>20</v>
      </c>
      <c r="L26" s="7">
        <v>196</v>
      </c>
      <c r="M26" s="7">
        <v>493</v>
      </c>
      <c r="N26" s="7">
        <v>65.3</v>
      </c>
    </row>
    <row r="27" spans="1:14" x14ac:dyDescent="0.25">
      <c r="B27" t="s">
        <v>25</v>
      </c>
      <c r="F27">
        <f t="shared" si="1"/>
        <v>0</v>
      </c>
      <c r="G27">
        <v>27.6</v>
      </c>
      <c r="H27">
        <v>129</v>
      </c>
      <c r="K27" s="7">
        <v>20</v>
      </c>
      <c r="L27" s="7">
        <v>280</v>
      </c>
      <c r="M27" s="7">
        <v>660</v>
      </c>
      <c r="N27" s="7">
        <v>84.3</v>
      </c>
    </row>
    <row r="28" spans="1:14" x14ac:dyDescent="0.25">
      <c r="B28" t="s">
        <v>26</v>
      </c>
      <c r="F28">
        <f t="shared" si="1"/>
        <v>0</v>
      </c>
      <c r="G28">
        <v>28</v>
      </c>
      <c r="H28">
        <v>124.6</v>
      </c>
      <c r="K28" s="7">
        <v>20</v>
      </c>
      <c r="L28" s="7">
        <v>269</v>
      </c>
      <c r="M28" s="7">
        <v>596</v>
      </c>
      <c r="N28" s="7">
        <v>78.400000000000006</v>
      </c>
    </row>
    <row r="29" spans="1:14" x14ac:dyDescent="0.25">
      <c r="F29" s="5">
        <f t="shared" si="1"/>
        <v>0</v>
      </c>
      <c r="G29" s="5">
        <f t="shared" ref="G29" si="32">SUM(G26:G28)</f>
        <v>76.2</v>
      </c>
      <c r="H29" s="5">
        <f t="shared" ref="H29" si="33">SUM(H26:H28)</f>
        <v>350.7</v>
      </c>
      <c r="K29" s="5">
        <f t="shared" ref="K29" si="34">SUM(K26:K28)</f>
        <v>60</v>
      </c>
      <c r="L29" s="5">
        <f t="shared" ref="L29" si="35">SUM(L26:L28)</f>
        <v>745</v>
      </c>
      <c r="M29" s="5">
        <f t="shared" ref="M29" si="36">SUM(M26:M28)</f>
        <v>1749</v>
      </c>
      <c r="N29" s="5">
        <f t="shared" ref="N29" si="37">SUM(N26:N28)</f>
        <v>228</v>
      </c>
    </row>
    <row r="30" spans="1:14" x14ac:dyDescent="0.25">
      <c r="A30" t="s">
        <v>230</v>
      </c>
      <c r="B30" t="s">
        <v>30</v>
      </c>
      <c r="C30" s="7" t="s">
        <v>193</v>
      </c>
      <c r="D30" s="7">
        <v>3</v>
      </c>
      <c r="E30" s="7">
        <v>65</v>
      </c>
      <c r="F30">
        <f t="shared" si="1"/>
        <v>0</v>
      </c>
      <c r="G30">
        <v>60.099999999999994</v>
      </c>
      <c r="H30">
        <v>151</v>
      </c>
      <c r="I30" s="8">
        <v>150</v>
      </c>
      <c r="J30" s="8">
        <v>150</v>
      </c>
      <c r="K30" s="7">
        <v>20</v>
      </c>
      <c r="L30" s="7">
        <v>297</v>
      </c>
      <c r="M30" s="7">
        <v>704</v>
      </c>
      <c r="N30" s="7">
        <v>92.2</v>
      </c>
    </row>
    <row r="31" spans="1:14" x14ac:dyDescent="0.25">
      <c r="B31" t="s">
        <v>31</v>
      </c>
      <c r="F31">
        <f t="shared" si="1"/>
        <v>0</v>
      </c>
      <c r="G31">
        <v>52.8</v>
      </c>
      <c r="H31">
        <v>136.80000000000001</v>
      </c>
      <c r="K31" s="7">
        <v>20</v>
      </c>
      <c r="L31" s="7">
        <v>280</v>
      </c>
      <c r="M31" s="7">
        <v>587</v>
      </c>
      <c r="N31" s="7">
        <v>82.8</v>
      </c>
    </row>
    <row r="32" spans="1:14" x14ac:dyDescent="0.25">
      <c r="B32" t="s">
        <v>32</v>
      </c>
      <c r="F32">
        <f t="shared" si="1"/>
        <v>0</v>
      </c>
      <c r="G32">
        <v>50.7</v>
      </c>
      <c r="H32">
        <v>116.4</v>
      </c>
      <c r="K32" s="7">
        <v>20</v>
      </c>
      <c r="L32" s="7">
        <v>248</v>
      </c>
      <c r="M32" s="7">
        <v>582</v>
      </c>
      <c r="N32" s="7">
        <v>79.5</v>
      </c>
    </row>
    <row r="33" spans="1:14" x14ac:dyDescent="0.25">
      <c r="F33" s="5">
        <f t="shared" si="1"/>
        <v>0</v>
      </c>
      <c r="G33" s="5">
        <f t="shared" ref="G33" si="38">SUM(G30:G32)</f>
        <v>163.6</v>
      </c>
      <c r="H33" s="5">
        <f t="shared" ref="H33" si="39">SUM(H30:H32)</f>
        <v>404.20000000000005</v>
      </c>
      <c r="K33" s="5">
        <f t="shared" ref="K33" si="40">SUM(K30:K32)</f>
        <v>60</v>
      </c>
      <c r="L33" s="5">
        <f t="shared" ref="L33" si="41">SUM(L30:L32)</f>
        <v>825</v>
      </c>
      <c r="M33" s="5">
        <f t="shared" ref="M33" si="42">SUM(M30:M32)</f>
        <v>1873</v>
      </c>
      <c r="N33" s="5">
        <f t="shared" ref="N33" si="43">SUM(N30:N32)</f>
        <v>254.5</v>
      </c>
    </row>
    <row r="34" spans="1:14" x14ac:dyDescent="0.25">
      <c r="A34" t="s">
        <v>229</v>
      </c>
      <c r="B34" t="s">
        <v>28</v>
      </c>
      <c r="C34" s="7" t="s">
        <v>192</v>
      </c>
      <c r="D34" s="7">
        <v>2</v>
      </c>
      <c r="E34" s="7">
        <v>45</v>
      </c>
      <c r="F34">
        <f t="shared" si="1"/>
        <v>0</v>
      </c>
      <c r="G34">
        <v>32.200000000000003</v>
      </c>
      <c r="H34">
        <v>115.4</v>
      </c>
      <c r="I34" s="8">
        <v>150</v>
      </c>
      <c r="J34" s="8">
        <v>149</v>
      </c>
      <c r="K34" s="7">
        <v>20</v>
      </c>
      <c r="L34" s="7">
        <v>247</v>
      </c>
      <c r="M34" s="7">
        <v>596</v>
      </c>
      <c r="N34" s="7">
        <v>76.599999999999994</v>
      </c>
    </row>
    <row r="35" spans="1:14" x14ac:dyDescent="0.25">
      <c r="B35" t="s">
        <v>33</v>
      </c>
      <c r="F35">
        <f t="shared" si="1"/>
        <v>0</v>
      </c>
      <c r="G35">
        <v>33</v>
      </c>
      <c r="H35">
        <v>101.5</v>
      </c>
      <c r="K35" s="7">
        <v>21</v>
      </c>
      <c r="L35" s="7">
        <v>215</v>
      </c>
      <c r="M35" s="7">
        <v>467</v>
      </c>
      <c r="N35" s="7">
        <v>61.6</v>
      </c>
    </row>
    <row r="36" spans="1:14" x14ac:dyDescent="0.25">
      <c r="B36" t="s">
        <v>34</v>
      </c>
      <c r="F36">
        <f t="shared" si="1"/>
        <v>0</v>
      </c>
      <c r="G36">
        <v>47.900000000000006</v>
      </c>
      <c r="H36">
        <v>132.1</v>
      </c>
      <c r="K36" s="7">
        <v>20</v>
      </c>
      <c r="L36" s="7">
        <v>267</v>
      </c>
      <c r="M36" s="7">
        <v>729</v>
      </c>
      <c r="N36" s="7">
        <v>94</v>
      </c>
    </row>
    <row r="37" spans="1:14" x14ac:dyDescent="0.25">
      <c r="F37" s="5">
        <f t="shared" si="1"/>
        <v>0</v>
      </c>
      <c r="G37" s="5">
        <f t="shared" ref="G37" si="44">SUM(G34:G36)</f>
        <v>113.10000000000001</v>
      </c>
      <c r="H37" s="5">
        <f t="shared" ref="H37" si="45">SUM(H34:H36)</f>
        <v>349</v>
      </c>
      <c r="K37" s="5">
        <f t="shared" ref="K37" si="46">SUM(K34:K36)</f>
        <v>61</v>
      </c>
      <c r="L37" s="5">
        <f t="shared" ref="L37" si="47">SUM(L34:L36)</f>
        <v>729</v>
      </c>
      <c r="M37" s="5">
        <f t="shared" ref="M37" si="48">SUM(M34:M36)</f>
        <v>1792</v>
      </c>
      <c r="N37" s="5">
        <f t="shared" ref="N37" si="49">SUM(N34:N36)</f>
        <v>232.2</v>
      </c>
    </row>
    <row r="38" spans="1:14" x14ac:dyDescent="0.25">
      <c r="A38" t="s">
        <v>228</v>
      </c>
      <c r="B38" t="s">
        <v>36</v>
      </c>
      <c r="C38" s="7" t="s">
        <v>193</v>
      </c>
      <c r="D38" s="7">
        <v>1</v>
      </c>
      <c r="E38" s="7">
        <v>45</v>
      </c>
      <c r="F38">
        <f t="shared" si="1"/>
        <v>0</v>
      </c>
      <c r="G38">
        <v>62.7</v>
      </c>
      <c r="H38">
        <v>107.7</v>
      </c>
      <c r="I38" s="8">
        <v>150</v>
      </c>
      <c r="J38" s="8">
        <v>150</v>
      </c>
      <c r="K38" s="7">
        <v>20</v>
      </c>
      <c r="L38" s="7">
        <v>261</v>
      </c>
      <c r="M38" s="7">
        <v>584</v>
      </c>
      <c r="N38" s="7">
        <v>68.400000000000006</v>
      </c>
    </row>
    <row r="39" spans="1:14" x14ac:dyDescent="0.25">
      <c r="B39" t="s">
        <v>37</v>
      </c>
      <c r="F39">
        <f t="shared" si="1"/>
        <v>0</v>
      </c>
      <c r="G39">
        <v>58.099999999999994</v>
      </c>
      <c r="H39">
        <v>141.80000000000001</v>
      </c>
      <c r="K39" s="7">
        <v>20</v>
      </c>
      <c r="L39" s="7">
        <v>314</v>
      </c>
      <c r="M39" s="7">
        <v>600</v>
      </c>
      <c r="N39" s="7">
        <v>86.3</v>
      </c>
    </row>
    <row r="40" spans="1:14" x14ac:dyDescent="0.25">
      <c r="B40" t="s">
        <v>38</v>
      </c>
      <c r="F40">
        <f t="shared" si="1"/>
        <v>0</v>
      </c>
      <c r="G40">
        <v>39.799999999999997</v>
      </c>
      <c r="H40">
        <v>63.5</v>
      </c>
      <c r="K40" s="7">
        <v>20</v>
      </c>
      <c r="L40" s="7">
        <v>139</v>
      </c>
      <c r="M40" s="7">
        <v>272</v>
      </c>
      <c r="N40" s="7">
        <v>32.799999999999997</v>
      </c>
    </row>
    <row r="41" spans="1:14" x14ac:dyDescent="0.25">
      <c r="F41" s="5">
        <f t="shared" si="1"/>
        <v>0</v>
      </c>
      <c r="G41" s="5">
        <f t="shared" ref="G41" si="50">SUM(G38:G40)</f>
        <v>160.6</v>
      </c>
      <c r="H41" s="5">
        <f t="shared" ref="H41" si="51">SUM(H38:H40)</f>
        <v>313</v>
      </c>
      <c r="K41" s="5">
        <f t="shared" ref="K41" si="52">SUM(K38:K40)</f>
        <v>60</v>
      </c>
      <c r="L41" s="5">
        <f t="shared" ref="L41" si="53">SUM(L38:L40)</f>
        <v>714</v>
      </c>
      <c r="M41" s="5">
        <f t="shared" ref="M41" si="54">SUM(M38:M40)</f>
        <v>1456</v>
      </c>
      <c r="N41" s="5">
        <f t="shared" ref="N41" si="55">SUM(N38:N40)</f>
        <v>187.5</v>
      </c>
    </row>
    <row r="42" spans="1:14" x14ac:dyDescent="0.25">
      <c r="A42" t="s">
        <v>230</v>
      </c>
      <c r="B42" t="s">
        <v>40</v>
      </c>
      <c r="C42" s="7" t="s">
        <v>193</v>
      </c>
      <c r="D42" s="7">
        <v>4</v>
      </c>
      <c r="E42" s="7">
        <v>65</v>
      </c>
      <c r="F42">
        <f t="shared" si="1"/>
        <v>0</v>
      </c>
      <c r="G42">
        <v>60.400000000000006</v>
      </c>
      <c r="H42">
        <v>135.6</v>
      </c>
      <c r="I42" s="8">
        <v>149</v>
      </c>
      <c r="J42" s="8">
        <v>149</v>
      </c>
      <c r="K42" s="7">
        <v>20</v>
      </c>
      <c r="L42" s="7">
        <v>270</v>
      </c>
      <c r="M42" s="7">
        <v>678</v>
      </c>
      <c r="N42" s="7">
        <v>78.599999999999994</v>
      </c>
    </row>
    <row r="43" spans="1:14" x14ac:dyDescent="0.25">
      <c r="B43" t="s">
        <v>41</v>
      </c>
      <c r="F43">
        <f t="shared" si="1"/>
        <v>0</v>
      </c>
      <c r="G43">
        <v>33.6</v>
      </c>
      <c r="H43">
        <v>100.7</v>
      </c>
      <c r="I43" s="7"/>
      <c r="J43" s="7"/>
      <c r="K43" s="7">
        <v>20</v>
      </c>
      <c r="L43" s="7">
        <v>210</v>
      </c>
      <c r="M43" s="7">
        <v>531</v>
      </c>
      <c r="N43" s="7">
        <v>58.2</v>
      </c>
    </row>
    <row r="44" spans="1:14" x14ac:dyDescent="0.25">
      <c r="B44" t="s">
        <v>42</v>
      </c>
      <c r="F44">
        <f t="shared" si="1"/>
        <v>0</v>
      </c>
      <c r="G44">
        <v>51.900000000000006</v>
      </c>
      <c r="H44">
        <v>126.80000000000001</v>
      </c>
      <c r="I44" s="7"/>
      <c r="J44" s="7"/>
      <c r="K44" s="7">
        <v>20</v>
      </c>
      <c r="L44" s="7">
        <v>233</v>
      </c>
      <c r="M44" s="7">
        <v>583</v>
      </c>
      <c r="N44" s="7">
        <v>67.5</v>
      </c>
    </row>
    <row r="45" spans="1:14" x14ac:dyDescent="0.25">
      <c r="F45" s="5">
        <f t="shared" si="1"/>
        <v>0</v>
      </c>
      <c r="G45" s="5">
        <f t="shared" ref="G45" si="56">SUM(G42:G44)</f>
        <v>145.9</v>
      </c>
      <c r="H45" s="5">
        <f t="shared" ref="H45" si="57">SUM(H42:H44)</f>
        <v>363.1</v>
      </c>
      <c r="I45" s="7"/>
      <c r="J45" s="7"/>
      <c r="K45" s="5">
        <f t="shared" ref="K45" si="58">SUM(K42:K44)</f>
        <v>60</v>
      </c>
      <c r="L45" s="5">
        <f t="shared" ref="L45" si="59">SUM(L42:L44)</f>
        <v>713</v>
      </c>
      <c r="M45" s="5">
        <f t="shared" ref="M45" si="60">SUM(M42:M44)</f>
        <v>1792</v>
      </c>
      <c r="N45" s="5">
        <f t="shared" ref="N45" si="61">SUM(N42:N44)</f>
        <v>204.3</v>
      </c>
    </row>
    <row r="46" spans="1:14" x14ac:dyDescent="0.25">
      <c r="A46" t="s">
        <v>230</v>
      </c>
      <c r="B46" t="s">
        <v>44</v>
      </c>
      <c r="C46" s="7" t="s">
        <v>193</v>
      </c>
      <c r="D46" s="7">
        <v>1</v>
      </c>
      <c r="E46" s="7">
        <v>65</v>
      </c>
      <c r="F46">
        <f t="shared" si="1"/>
        <v>0</v>
      </c>
      <c r="G46">
        <v>47.599999999999994</v>
      </c>
      <c r="H46">
        <v>109.9</v>
      </c>
      <c r="I46" s="8">
        <v>150</v>
      </c>
      <c r="J46" s="8">
        <v>150</v>
      </c>
      <c r="K46" s="7">
        <v>20</v>
      </c>
      <c r="L46" s="7">
        <v>232</v>
      </c>
      <c r="M46" s="7">
        <v>610</v>
      </c>
      <c r="N46" s="7">
        <v>79.2</v>
      </c>
    </row>
    <row r="47" spans="1:14" x14ac:dyDescent="0.25">
      <c r="B47" t="s">
        <v>45</v>
      </c>
      <c r="F47">
        <f t="shared" si="1"/>
        <v>0</v>
      </c>
      <c r="G47">
        <v>78.8</v>
      </c>
      <c r="H47">
        <v>231.2</v>
      </c>
      <c r="I47" s="7"/>
      <c r="J47" s="7"/>
      <c r="K47" s="7">
        <v>18</v>
      </c>
      <c r="L47" s="7">
        <v>467</v>
      </c>
      <c r="M47" s="7">
        <v>1190</v>
      </c>
      <c r="N47" s="7">
        <v>156.80000000000001</v>
      </c>
    </row>
    <row r="48" spans="1:14" x14ac:dyDescent="0.25">
      <c r="B48" t="s">
        <v>46</v>
      </c>
      <c r="F48">
        <f t="shared" si="1"/>
        <v>0</v>
      </c>
      <c r="G48">
        <v>75.400000000000006</v>
      </c>
      <c r="H48">
        <v>189.1</v>
      </c>
      <c r="K48" s="7">
        <v>20</v>
      </c>
      <c r="L48" s="7">
        <v>402</v>
      </c>
      <c r="M48" s="7">
        <v>897</v>
      </c>
      <c r="N48" s="7">
        <v>122.6</v>
      </c>
    </row>
    <row r="49" spans="1:14" x14ac:dyDescent="0.25">
      <c r="F49" s="5">
        <f t="shared" si="1"/>
        <v>0</v>
      </c>
      <c r="G49" s="5">
        <f t="shared" ref="G49" si="62">SUM(G46:G48)</f>
        <v>201.8</v>
      </c>
      <c r="H49" s="5">
        <f t="shared" ref="H49" si="63">SUM(H46:H48)</f>
        <v>530.20000000000005</v>
      </c>
      <c r="K49" s="5">
        <f t="shared" ref="K49" si="64">SUM(K46:K48)</f>
        <v>58</v>
      </c>
      <c r="L49" s="5">
        <f t="shared" ref="L49" si="65">SUM(L46:L48)</f>
        <v>1101</v>
      </c>
      <c r="M49" s="5">
        <f t="shared" ref="M49" si="66">SUM(M46:M48)</f>
        <v>2697</v>
      </c>
      <c r="N49" s="5">
        <f t="shared" ref="N49" si="67">SUM(N46:N48)</f>
        <v>358.6</v>
      </c>
    </row>
    <row r="50" spans="1:14" x14ac:dyDescent="0.25">
      <c r="A50" t="s">
        <v>230</v>
      </c>
      <c r="B50" t="s">
        <v>48</v>
      </c>
      <c r="C50" s="7" t="s">
        <v>193</v>
      </c>
      <c r="D50" s="7">
        <v>2</v>
      </c>
      <c r="E50" s="7">
        <v>65</v>
      </c>
      <c r="F50">
        <f t="shared" si="1"/>
        <v>0</v>
      </c>
      <c r="G50">
        <v>60.2</v>
      </c>
      <c r="H50">
        <v>186.7</v>
      </c>
      <c r="I50" s="8">
        <v>150</v>
      </c>
      <c r="J50" s="8">
        <v>150</v>
      </c>
      <c r="K50" s="7">
        <v>20</v>
      </c>
      <c r="L50" s="7">
        <v>367</v>
      </c>
      <c r="M50" s="7">
        <v>948</v>
      </c>
      <c r="N50" s="7">
        <v>127.7</v>
      </c>
    </row>
    <row r="51" spans="1:14" x14ac:dyDescent="0.25">
      <c r="B51" t="s">
        <v>49</v>
      </c>
      <c r="F51">
        <f t="shared" si="1"/>
        <v>0</v>
      </c>
      <c r="G51">
        <v>55.900000000000006</v>
      </c>
      <c r="H51">
        <v>175.3</v>
      </c>
      <c r="K51" s="7">
        <v>18</v>
      </c>
      <c r="L51" s="7">
        <v>382</v>
      </c>
      <c r="M51" s="7">
        <v>857</v>
      </c>
      <c r="N51" s="7">
        <v>117.2</v>
      </c>
    </row>
    <row r="52" spans="1:14" x14ac:dyDescent="0.25">
      <c r="B52" t="s">
        <v>50</v>
      </c>
      <c r="F52">
        <f t="shared" si="1"/>
        <v>0</v>
      </c>
      <c r="G52">
        <v>74.2</v>
      </c>
      <c r="H52">
        <v>199.3</v>
      </c>
      <c r="K52" s="7">
        <v>20</v>
      </c>
      <c r="L52" s="7">
        <v>398</v>
      </c>
      <c r="M52" s="7">
        <v>1063</v>
      </c>
      <c r="N52" s="7">
        <v>139.19999999999999</v>
      </c>
    </row>
    <row r="53" spans="1:14" x14ac:dyDescent="0.25">
      <c r="F53" s="5">
        <f t="shared" si="1"/>
        <v>0</v>
      </c>
      <c r="G53" s="5">
        <f t="shared" ref="G53" si="68">SUM(G50:G52)</f>
        <v>190.3</v>
      </c>
      <c r="H53" s="5">
        <f t="shared" ref="H53" si="69">SUM(H50:H52)</f>
        <v>561.29999999999995</v>
      </c>
      <c r="K53" s="5">
        <f t="shared" ref="K53" si="70">SUM(K50:K52)</f>
        <v>58</v>
      </c>
      <c r="L53" s="5">
        <f t="shared" ref="L53" si="71">SUM(L50:L52)</f>
        <v>1147</v>
      </c>
      <c r="M53" s="5">
        <f t="shared" ref="M53" si="72">SUM(M50:M52)</f>
        <v>2868</v>
      </c>
      <c r="N53" s="5">
        <f t="shared" ref="N53" si="73">SUM(N50:N52)</f>
        <v>384.1</v>
      </c>
    </row>
    <row r="54" spans="1:14" x14ac:dyDescent="0.25">
      <c r="A54" t="s">
        <v>228</v>
      </c>
      <c r="B54" t="s">
        <v>52</v>
      </c>
      <c r="C54" s="7" t="s">
        <v>193</v>
      </c>
      <c r="D54" s="7">
        <v>4</v>
      </c>
      <c r="E54" s="7">
        <v>45</v>
      </c>
      <c r="F54">
        <f t="shared" si="1"/>
        <v>0</v>
      </c>
      <c r="G54">
        <v>48.900000000000006</v>
      </c>
      <c r="H54">
        <v>125.6</v>
      </c>
      <c r="I54" s="8">
        <v>148</v>
      </c>
      <c r="J54" s="8">
        <v>148</v>
      </c>
      <c r="K54" s="7">
        <v>20</v>
      </c>
      <c r="L54" s="7">
        <v>268</v>
      </c>
      <c r="M54" s="7">
        <v>630</v>
      </c>
      <c r="N54" s="7">
        <v>78.099999999999994</v>
      </c>
    </row>
    <row r="55" spans="1:14" x14ac:dyDescent="0.25">
      <c r="B55" t="s">
        <v>53</v>
      </c>
      <c r="F55">
        <f t="shared" si="1"/>
        <v>0</v>
      </c>
      <c r="G55">
        <v>44.2</v>
      </c>
      <c r="H55">
        <v>99.3</v>
      </c>
      <c r="K55" s="7">
        <v>20</v>
      </c>
      <c r="L55" s="7">
        <v>221</v>
      </c>
      <c r="M55" s="7">
        <v>516</v>
      </c>
      <c r="N55" s="7">
        <v>622.1</v>
      </c>
    </row>
    <row r="56" spans="1:14" x14ac:dyDescent="0.25">
      <c r="B56" t="s">
        <v>54</v>
      </c>
      <c r="F56">
        <f t="shared" si="1"/>
        <v>0</v>
      </c>
      <c r="G56">
        <v>41.3</v>
      </c>
      <c r="H56">
        <v>80.400000000000006</v>
      </c>
      <c r="K56" s="7">
        <v>20</v>
      </c>
      <c r="L56" s="7">
        <v>203</v>
      </c>
      <c r="M56" s="7">
        <v>381</v>
      </c>
      <c r="N56" s="7">
        <v>44.2</v>
      </c>
    </row>
    <row r="57" spans="1:14" x14ac:dyDescent="0.25">
      <c r="F57" s="5">
        <f t="shared" si="1"/>
        <v>0</v>
      </c>
      <c r="G57" s="5">
        <f t="shared" ref="G57" si="74">SUM(G54:G56)</f>
        <v>134.4</v>
      </c>
      <c r="H57" s="5">
        <f t="shared" ref="H57" si="75">SUM(H54:H56)</f>
        <v>305.29999999999995</v>
      </c>
      <c r="K57" s="5">
        <f t="shared" ref="K57" si="76">SUM(K54:K56)</f>
        <v>60</v>
      </c>
      <c r="L57" s="5">
        <f t="shared" ref="L57" si="77">SUM(L54:L56)</f>
        <v>692</v>
      </c>
      <c r="M57" s="5">
        <f t="shared" ref="M57" si="78">SUM(M54:M56)</f>
        <v>1527</v>
      </c>
      <c r="N57" s="5">
        <f t="shared" ref="N57" si="79">SUM(N54:N56)</f>
        <v>744.40000000000009</v>
      </c>
    </row>
    <row r="58" spans="1:14" x14ac:dyDescent="0.25">
      <c r="A58" t="s">
        <v>192</v>
      </c>
      <c r="B58" t="s">
        <v>56</v>
      </c>
      <c r="C58" s="7" t="s">
        <v>192</v>
      </c>
      <c r="D58" s="7">
        <v>1</v>
      </c>
      <c r="E58" s="7">
        <v>65</v>
      </c>
      <c r="F58">
        <f t="shared" si="1"/>
        <v>0</v>
      </c>
      <c r="G58">
        <v>21.4</v>
      </c>
      <c r="H58">
        <v>60.099999999999994</v>
      </c>
      <c r="I58" s="8">
        <v>150</v>
      </c>
      <c r="J58" s="8">
        <v>150</v>
      </c>
      <c r="K58" s="7">
        <v>20</v>
      </c>
      <c r="L58" s="7">
        <v>135</v>
      </c>
      <c r="M58" s="7">
        <v>309</v>
      </c>
      <c r="N58" s="7">
        <v>38.9</v>
      </c>
    </row>
    <row r="59" spans="1:14" x14ac:dyDescent="0.25">
      <c r="B59" t="s">
        <v>57</v>
      </c>
      <c r="F59">
        <f t="shared" si="1"/>
        <v>0</v>
      </c>
      <c r="G59">
        <v>33.299999999999997</v>
      </c>
      <c r="H59">
        <v>87.1</v>
      </c>
      <c r="K59" s="7">
        <v>20</v>
      </c>
      <c r="L59" s="7">
        <v>197</v>
      </c>
      <c r="M59" s="7">
        <v>444</v>
      </c>
      <c r="N59" s="7">
        <v>52.3</v>
      </c>
    </row>
    <row r="60" spans="1:14" x14ac:dyDescent="0.25">
      <c r="B60" t="s">
        <v>58</v>
      </c>
      <c r="F60">
        <f t="shared" si="1"/>
        <v>0</v>
      </c>
      <c r="G60">
        <v>46.599999999999994</v>
      </c>
      <c r="H60">
        <v>143.30000000000001</v>
      </c>
      <c r="K60" s="7">
        <v>20</v>
      </c>
      <c r="L60" s="7">
        <v>314</v>
      </c>
      <c r="M60" s="7">
        <v>619</v>
      </c>
      <c r="N60" s="7">
        <v>77.599999999999994</v>
      </c>
    </row>
    <row r="61" spans="1:14" x14ac:dyDescent="0.25">
      <c r="F61" s="5">
        <f t="shared" si="1"/>
        <v>0</v>
      </c>
      <c r="G61" s="5">
        <f t="shared" ref="G61" si="80">SUM(G58:G60)</f>
        <v>101.29999999999998</v>
      </c>
      <c r="H61" s="5">
        <f t="shared" ref="H61" si="81">SUM(H58:H60)</f>
        <v>290.5</v>
      </c>
      <c r="K61" s="5">
        <f t="shared" ref="K61" si="82">SUM(K58:K60)</f>
        <v>60</v>
      </c>
      <c r="L61" s="5">
        <f t="shared" ref="L61" si="83">SUM(L58:L60)</f>
        <v>646</v>
      </c>
      <c r="M61" s="5">
        <f t="shared" ref="M61" si="84">SUM(M58:M60)</f>
        <v>1372</v>
      </c>
      <c r="N61" s="5">
        <f t="shared" ref="N61" si="85">SUM(N58:N60)</f>
        <v>168.79999999999998</v>
      </c>
    </row>
    <row r="62" spans="1:14" x14ac:dyDescent="0.25">
      <c r="A62" t="s">
        <v>192</v>
      </c>
      <c r="B62" t="s">
        <v>60</v>
      </c>
      <c r="C62" s="7" t="s">
        <v>192</v>
      </c>
      <c r="D62" s="7">
        <v>3</v>
      </c>
      <c r="E62" s="7">
        <v>65</v>
      </c>
      <c r="F62">
        <f t="shared" si="1"/>
        <v>0</v>
      </c>
      <c r="G62">
        <v>16.600000000000001</v>
      </c>
      <c r="H62">
        <v>87.2</v>
      </c>
      <c r="I62" s="8">
        <v>150</v>
      </c>
      <c r="J62" s="8">
        <v>149</v>
      </c>
      <c r="K62" s="7">
        <v>21</v>
      </c>
      <c r="L62" s="7">
        <v>187</v>
      </c>
      <c r="M62" s="7">
        <v>403</v>
      </c>
      <c r="N62" s="7">
        <v>51.2</v>
      </c>
    </row>
    <row r="63" spans="1:14" x14ac:dyDescent="0.25">
      <c r="B63" t="s">
        <v>61</v>
      </c>
      <c r="F63">
        <f t="shared" si="1"/>
        <v>0</v>
      </c>
      <c r="G63">
        <v>20.9</v>
      </c>
      <c r="H63">
        <v>122.30000000000001</v>
      </c>
      <c r="K63" s="7">
        <v>20</v>
      </c>
      <c r="L63" s="7">
        <v>262</v>
      </c>
      <c r="M63" s="7">
        <v>631</v>
      </c>
      <c r="N63" s="7">
        <v>81.400000000000006</v>
      </c>
    </row>
    <row r="64" spans="1:14" ht="15.75" thickBot="1" x14ac:dyDescent="0.3">
      <c r="B64" t="s">
        <v>62</v>
      </c>
      <c r="F64">
        <f t="shared" si="1"/>
        <v>0</v>
      </c>
      <c r="G64">
        <v>31.4</v>
      </c>
      <c r="H64">
        <v>129</v>
      </c>
      <c r="K64" s="7">
        <v>20</v>
      </c>
      <c r="L64" s="7">
        <v>267</v>
      </c>
      <c r="M64" s="7">
        <v>594</v>
      </c>
      <c r="N64" s="7">
        <v>80.3</v>
      </c>
    </row>
    <row r="65" spans="1:14" ht="15.75" thickBot="1" x14ac:dyDescent="0.3">
      <c r="B65" s="6"/>
      <c r="C65" s="7"/>
      <c r="D65" s="7"/>
      <c r="E65" s="7"/>
      <c r="F65" s="5">
        <f t="shared" si="1"/>
        <v>0</v>
      </c>
      <c r="G65" s="5">
        <f t="shared" ref="G65" si="86">SUM(G62:G64)</f>
        <v>68.900000000000006</v>
      </c>
      <c r="H65" s="5">
        <f t="shared" ref="H65" si="87">SUM(H62:H64)</f>
        <v>338.5</v>
      </c>
      <c r="I65" s="7"/>
      <c r="J65" s="7"/>
      <c r="K65" s="5">
        <f t="shared" ref="K65" si="88">SUM(K62:K64)</f>
        <v>61</v>
      </c>
      <c r="L65" s="5">
        <f t="shared" ref="L65" si="89">SUM(L62:L64)</f>
        <v>716</v>
      </c>
      <c r="M65" s="5">
        <f t="shared" ref="M65" si="90">SUM(M62:M64)</f>
        <v>1628</v>
      </c>
      <c r="N65" s="5">
        <f t="shared" ref="N65" si="91">SUM(N62:N64)</f>
        <v>212.90000000000003</v>
      </c>
    </row>
    <row r="66" spans="1:14" ht="15.75" thickBot="1" x14ac:dyDescent="0.3">
      <c r="A66" t="s">
        <v>225</v>
      </c>
      <c r="B66" s="6" t="s">
        <v>64</v>
      </c>
      <c r="C66" s="7" t="s">
        <v>193</v>
      </c>
      <c r="D66" s="7">
        <v>1</v>
      </c>
      <c r="E66" s="7">
        <v>65</v>
      </c>
      <c r="F66">
        <f t="shared" si="1"/>
        <v>0</v>
      </c>
      <c r="G66">
        <v>85.3</v>
      </c>
      <c r="H66">
        <v>242.7</v>
      </c>
      <c r="I66" s="8">
        <v>147</v>
      </c>
      <c r="J66" s="8">
        <v>146</v>
      </c>
      <c r="K66" s="7">
        <v>20</v>
      </c>
      <c r="L66">
        <v>478</v>
      </c>
      <c r="M66">
        <v>1230</v>
      </c>
      <c r="N66">
        <v>168.1</v>
      </c>
    </row>
    <row r="67" spans="1:14" ht="15.75" thickBot="1" x14ac:dyDescent="0.3">
      <c r="B67" s="6" t="s">
        <v>65</v>
      </c>
      <c r="C67" s="7"/>
      <c r="D67" s="7"/>
      <c r="E67" s="7"/>
      <c r="F67">
        <f t="shared" si="1"/>
        <v>0</v>
      </c>
      <c r="G67">
        <v>54.8</v>
      </c>
      <c r="H67">
        <v>176.6</v>
      </c>
      <c r="I67" s="7"/>
      <c r="J67" s="7"/>
      <c r="K67" s="7">
        <v>20</v>
      </c>
      <c r="L67">
        <v>287</v>
      </c>
      <c r="M67">
        <v>726</v>
      </c>
      <c r="N67">
        <v>90.3</v>
      </c>
    </row>
    <row r="68" spans="1:14" ht="15.75" thickBot="1" x14ac:dyDescent="0.3">
      <c r="B68" s="6" t="s">
        <v>66</v>
      </c>
      <c r="C68" s="7"/>
      <c r="D68" s="7"/>
      <c r="E68" s="7"/>
      <c r="F68">
        <f t="shared" si="1"/>
        <v>0</v>
      </c>
      <c r="G68">
        <v>40.1</v>
      </c>
      <c r="H68">
        <v>131.5</v>
      </c>
      <c r="I68" s="7"/>
      <c r="J68" s="7"/>
      <c r="K68" s="7">
        <v>20</v>
      </c>
      <c r="L68">
        <v>373</v>
      </c>
      <c r="M68">
        <v>888</v>
      </c>
      <c r="N68">
        <v>113.2</v>
      </c>
    </row>
    <row r="69" spans="1:14" ht="15.75" thickBot="1" x14ac:dyDescent="0.3">
      <c r="B69" s="6"/>
      <c r="C69" s="7"/>
      <c r="D69" s="7"/>
      <c r="E69" s="7"/>
      <c r="F69" s="5">
        <f t="shared" si="1"/>
        <v>0</v>
      </c>
      <c r="G69" s="5">
        <f t="shared" ref="G69" si="92">SUM(G66:G68)</f>
        <v>180.2</v>
      </c>
      <c r="H69" s="5">
        <f t="shared" ref="H69" si="93">SUM(H66:H68)</f>
        <v>550.79999999999995</v>
      </c>
      <c r="I69" s="7"/>
      <c r="J69" s="7"/>
      <c r="K69" s="5">
        <f t="shared" ref="K69" si="94">SUM(K66:K68)</f>
        <v>60</v>
      </c>
      <c r="L69" s="5">
        <f t="shared" ref="L69" si="95">SUM(L66:L68)</f>
        <v>1138</v>
      </c>
      <c r="M69" s="5">
        <f t="shared" ref="M69" si="96">SUM(M66:M68)</f>
        <v>2844</v>
      </c>
      <c r="N69" s="5">
        <f t="shared" ref="N69" si="97">SUM(N66:N68)</f>
        <v>371.59999999999997</v>
      </c>
    </row>
    <row r="70" spans="1:14" ht="15.75" thickBot="1" x14ac:dyDescent="0.3">
      <c r="A70" t="s">
        <v>226</v>
      </c>
      <c r="B70" s="6" t="s">
        <v>68</v>
      </c>
      <c r="C70" s="7" t="s">
        <v>192</v>
      </c>
      <c r="D70" s="7">
        <v>1</v>
      </c>
      <c r="E70" s="7">
        <v>45</v>
      </c>
      <c r="F70">
        <f t="shared" ref="F70:F133" si="98">SUM(F67:F69)</f>
        <v>0</v>
      </c>
      <c r="G70">
        <v>18.200000000000003</v>
      </c>
      <c r="H70">
        <v>65.400000000000006</v>
      </c>
      <c r="I70" s="8">
        <v>150</v>
      </c>
      <c r="J70" s="8">
        <v>148</v>
      </c>
      <c r="K70" s="7">
        <v>20</v>
      </c>
      <c r="L70">
        <v>157</v>
      </c>
      <c r="M70">
        <v>368</v>
      </c>
      <c r="N70">
        <v>39.299999999999997</v>
      </c>
    </row>
    <row r="71" spans="1:14" ht="15.75" thickBot="1" x14ac:dyDescent="0.3">
      <c r="B71" s="6" t="s">
        <v>69</v>
      </c>
      <c r="C71" s="7"/>
      <c r="D71" s="7"/>
      <c r="E71" s="7"/>
      <c r="F71">
        <f t="shared" si="98"/>
        <v>0</v>
      </c>
      <c r="G71">
        <v>21.6</v>
      </c>
      <c r="H71">
        <v>87</v>
      </c>
      <c r="I71" s="7"/>
      <c r="J71" s="7"/>
      <c r="K71" s="7">
        <v>21</v>
      </c>
      <c r="L71">
        <v>199</v>
      </c>
      <c r="M71">
        <v>453</v>
      </c>
      <c r="N71">
        <v>53.6</v>
      </c>
    </row>
    <row r="72" spans="1:14" ht="15.75" thickBot="1" x14ac:dyDescent="0.3">
      <c r="B72" s="6" t="s">
        <v>70</v>
      </c>
      <c r="C72" s="7"/>
      <c r="D72" s="7"/>
      <c r="E72" s="7"/>
      <c r="F72">
        <f t="shared" si="98"/>
        <v>0</v>
      </c>
      <c r="G72">
        <v>18.299999999999997</v>
      </c>
      <c r="H72">
        <v>104.1</v>
      </c>
      <c r="I72" s="7"/>
      <c r="J72" s="7"/>
      <c r="K72" s="7">
        <v>20</v>
      </c>
      <c r="L72">
        <v>248</v>
      </c>
      <c r="M72">
        <v>558</v>
      </c>
      <c r="N72">
        <v>61.6</v>
      </c>
    </row>
    <row r="73" spans="1:14" ht="15.75" thickBot="1" x14ac:dyDescent="0.3">
      <c r="B73" s="6"/>
      <c r="C73" s="7"/>
      <c r="D73" s="7"/>
      <c r="E73" s="7"/>
      <c r="F73" s="5">
        <f t="shared" si="98"/>
        <v>0</v>
      </c>
      <c r="G73" s="5">
        <f t="shared" ref="G73" si="99">SUM(G70:G72)</f>
        <v>58.1</v>
      </c>
      <c r="H73" s="5">
        <f t="shared" ref="H73" si="100">SUM(H70:H72)</f>
        <v>256.5</v>
      </c>
      <c r="I73" s="7"/>
      <c r="J73" s="7"/>
      <c r="K73" s="5">
        <f t="shared" ref="K73" si="101">SUM(K70:K72)</f>
        <v>61</v>
      </c>
      <c r="L73" s="5">
        <f t="shared" ref="L73" si="102">SUM(L70:L72)</f>
        <v>604</v>
      </c>
      <c r="M73" s="5">
        <f t="shared" ref="M73" si="103">SUM(M70:M72)</f>
        <v>1379</v>
      </c>
      <c r="N73" s="5">
        <f t="shared" ref="N73" si="104">SUM(N70:N72)</f>
        <v>154.5</v>
      </c>
    </row>
    <row r="74" spans="1:14" ht="15.75" thickBot="1" x14ac:dyDescent="0.3">
      <c r="A74" t="s">
        <v>225</v>
      </c>
      <c r="B74" s="6" t="s">
        <v>72</v>
      </c>
      <c r="C74" s="7" t="s">
        <v>193</v>
      </c>
      <c r="D74" s="7">
        <v>3</v>
      </c>
      <c r="E74" s="7">
        <v>65</v>
      </c>
      <c r="F74">
        <f t="shared" si="98"/>
        <v>0</v>
      </c>
      <c r="G74">
        <v>76.400000000000006</v>
      </c>
      <c r="H74">
        <v>219.3</v>
      </c>
      <c r="I74" s="8">
        <v>150</v>
      </c>
      <c r="J74" s="8">
        <v>150</v>
      </c>
      <c r="K74" s="7">
        <v>20</v>
      </c>
      <c r="L74">
        <v>433</v>
      </c>
      <c r="M74">
        <v>1039</v>
      </c>
      <c r="N74">
        <v>147.69999999999999</v>
      </c>
    </row>
    <row r="75" spans="1:14" ht="15.75" thickBot="1" x14ac:dyDescent="0.3">
      <c r="B75" s="6" t="s">
        <v>73</v>
      </c>
      <c r="C75" s="7"/>
      <c r="D75" s="7"/>
      <c r="E75" s="7"/>
      <c r="F75">
        <f t="shared" si="98"/>
        <v>0</v>
      </c>
      <c r="G75">
        <v>65</v>
      </c>
      <c r="H75">
        <v>183</v>
      </c>
      <c r="I75" s="7"/>
      <c r="J75" s="7"/>
      <c r="K75" s="7">
        <v>21</v>
      </c>
      <c r="L75">
        <v>407</v>
      </c>
      <c r="M75">
        <v>938</v>
      </c>
      <c r="N75">
        <v>122.9</v>
      </c>
    </row>
    <row r="76" spans="1:14" ht="15.75" thickBot="1" x14ac:dyDescent="0.3">
      <c r="B76" s="6" t="s">
        <v>74</v>
      </c>
      <c r="C76" s="7"/>
      <c r="D76" s="7"/>
      <c r="E76" s="7"/>
      <c r="F76">
        <f t="shared" si="98"/>
        <v>0</v>
      </c>
      <c r="G76">
        <v>69.2</v>
      </c>
      <c r="H76">
        <v>188.6</v>
      </c>
      <c r="I76" s="7"/>
      <c r="J76" s="7"/>
      <c r="K76" s="7">
        <v>20</v>
      </c>
      <c r="L76">
        <v>383</v>
      </c>
      <c r="M76">
        <v>884</v>
      </c>
      <c r="N76">
        <v>123.9</v>
      </c>
    </row>
    <row r="77" spans="1:14" ht="15.75" thickBot="1" x14ac:dyDescent="0.3">
      <c r="B77" s="6"/>
      <c r="C77" s="7"/>
      <c r="D77" s="7"/>
      <c r="E77" s="7"/>
      <c r="F77" s="5">
        <f t="shared" si="98"/>
        <v>0</v>
      </c>
      <c r="G77" s="5">
        <f t="shared" ref="G77" si="105">SUM(G74:G76)</f>
        <v>210.60000000000002</v>
      </c>
      <c r="H77" s="5">
        <f t="shared" ref="H77" si="106">SUM(H74:H76)</f>
        <v>590.9</v>
      </c>
      <c r="I77" s="7"/>
      <c r="J77" s="7"/>
      <c r="K77" s="5">
        <f t="shared" ref="K77" si="107">SUM(K74:K76)</f>
        <v>61</v>
      </c>
      <c r="L77" s="5">
        <f t="shared" ref="L77" si="108">SUM(L74:L76)</f>
        <v>1223</v>
      </c>
      <c r="M77" s="5">
        <f t="shared" ref="M77" si="109">SUM(M74:M76)</f>
        <v>2861</v>
      </c>
      <c r="N77" s="5">
        <f t="shared" ref="N77" si="110">SUM(N74:N76)</f>
        <v>394.5</v>
      </c>
    </row>
    <row r="78" spans="1:14" ht="15.75" thickBot="1" x14ac:dyDescent="0.3">
      <c r="A78" t="s">
        <v>225</v>
      </c>
      <c r="B78" s="6" t="s">
        <v>76</v>
      </c>
      <c r="C78" s="7" t="s">
        <v>193</v>
      </c>
      <c r="D78" s="7">
        <v>2</v>
      </c>
      <c r="E78" s="7">
        <v>65</v>
      </c>
      <c r="F78">
        <f t="shared" si="98"/>
        <v>0</v>
      </c>
      <c r="G78">
        <v>38.700000000000003</v>
      </c>
      <c r="H78">
        <v>119.4</v>
      </c>
      <c r="I78" s="7">
        <f>30+30+30+25+28</f>
        <v>143</v>
      </c>
      <c r="J78" s="7">
        <v>143</v>
      </c>
      <c r="K78" s="7">
        <v>21</v>
      </c>
      <c r="L78">
        <v>253</v>
      </c>
      <c r="M78">
        <v>638</v>
      </c>
      <c r="N78">
        <v>79.400000000000006</v>
      </c>
    </row>
    <row r="79" spans="1:14" ht="15.75" thickBot="1" x14ac:dyDescent="0.3">
      <c r="B79" s="6" t="s">
        <v>77</v>
      </c>
      <c r="C79" s="7"/>
      <c r="D79" s="7"/>
      <c r="E79" s="7"/>
      <c r="F79">
        <f t="shared" si="98"/>
        <v>0</v>
      </c>
      <c r="G79">
        <v>36</v>
      </c>
      <c r="H79">
        <v>87.3</v>
      </c>
      <c r="I79" s="7"/>
      <c r="J79" s="7"/>
      <c r="K79" s="7">
        <v>20</v>
      </c>
      <c r="L79">
        <v>213</v>
      </c>
      <c r="M79">
        <v>472</v>
      </c>
      <c r="N79">
        <v>53.9</v>
      </c>
    </row>
    <row r="80" spans="1:14" ht="15.75" thickBot="1" x14ac:dyDescent="0.3">
      <c r="B80" s="6" t="s">
        <v>78</v>
      </c>
      <c r="C80" s="7"/>
      <c r="D80" s="7"/>
      <c r="E80" s="7"/>
      <c r="F80">
        <f t="shared" si="98"/>
        <v>0</v>
      </c>
      <c r="G80">
        <v>46.7</v>
      </c>
      <c r="H80">
        <v>114.30000000000001</v>
      </c>
      <c r="I80" s="7"/>
      <c r="J80" s="7"/>
      <c r="K80" s="7">
        <v>20</v>
      </c>
      <c r="L80">
        <v>267</v>
      </c>
      <c r="M80">
        <v>650</v>
      </c>
      <c r="N80">
        <v>75.8</v>
      </c>
    </row>
    <row r="81" spans="1:14" ht="15.75" thickBot="1" x14ac:dyDescent="0.3">
      <c r="B81" s="6"/>
      <c r="C81" s="7"/>
      <c r="D81" s="7"/>
      <c r="E81" s="7"/>
      <c r="F81" s="5">
        <f t="shared" si="98"/>
        <v>0</v>
      </c>
      <c r="G81" s="5">
        <f t="shared" ref="G81" si="111">SUM(G78:G80)</f>
        <v>121.4</v>
      </c>
      <c r="H81" s="5">
        <f t="shared" ref="H81" si="112">SUM(H78:H80)</f>
        <v>321</v>
      </c>
      <c r="I81" s="7"/>
      <c r="J81" s="7"/>
      <c r="K81" s="5">
        <f t="shared" ref="K81" si="113">SUM(K78:K80)</f>
        <v>61</v>
      </c>
      <c r="L81" s="5">
        <f t="shared" ref="L81" si="114">SUM(L78:L80)</f>
        <v>733</v>
      </c>
      <c r="M81" s="5">
        <f t="shared" ref="M81" si="115">SUM(M78:M80)</f>
        <v>1760</v>
      </c>
      <c r="N81" s="5">
        <f t="shared" ref="N81" si="116">SUM(N78:N80)</f>
        <v>209.10000000000002</v>
      </c>
    </row>
    <row r="82" spans="1:14" ht="15.75" thickBot="1" x14ac:dyDescent="0.3">
      <c r="A82" t="s">
        <v>227</v>
      </c>
      <c r="B82" s="6" t="s">
        <v>80</v>
      </c>
      <c r="C82" s="7" t="s">
        <v>192</v>
      </c>
      <c r="D82" s="7">
        <v>3</v>
      </c>
      <c r="E82" s="7">
        <v>65</v>
      </c>
      <c r="F82">
        <f t="shared" si="98"/>
        <v>0</v>
      </c>
      <c r="G82">
        <v>19.200000000000003</v>
      </c>
      <c r="H82">
        <v>77.900000000000006</v>
      </c>
      <c r="I82" s="8">
        <v>149</v>
      </c>
      <c r="J82" s="8">
        <v>148</v>
      </c>
      <c r="K82" s="7">
        <v>20</v>
      </c>
      <c r="L82">
        <v>193</v>
      </c>
      <c r="M82">
        <v>397</v>
      </c>
      <c r="N82">
        <v>45.9</v>
      </c>
    </row>
    <row r="83" spans="1:14" ht="15.75" thickBot="1" x14ac:dyDescent="0.3">
      <c r="B83" s="6" t="s">
        <v>81</v>
      </c>
      <c r="C83" s="7"/>
      <c r="D83" s="7"/>
      <c r="E83" s="7"/>
      <c r="F83">
        <f t="shared" si="98"/>
        <v>0</v>
      </c>
      <c r="G83">
        <v>26.5</v>
      </c>
      <c r="H83">
        <v>126.5</v>
      </c>
      <c r="I83" s="7"/>
      <c r="J83" s="7"/>
      <c r="K83" s="7">
        <v>20</v>
      </c>
      <c r="L83">
        <v>291</v>
      </c>
      <c r="M83">
        <v>648</v>
      </c>
      <c r="N83">
        <v>83.3</v>
      </c>
    </row>
    <row r="84" spans="1:14" ht="15.75" thickBot="1" x14ac:dyDescent="0.3">
      <c r="B84" s="6" t="s">
        <v>82</v>
      </c>
      <c r="C84" s="7"/>
      <c r="D84" s="7"/>
      <c r="E84" s="7"/>
      <c r="F84">
        <f t="shared" si="98"/>
        <v>0</v>
      </c>
      <c r="G84">
        <v>29.200000000000003</v>
      </c>
      <c r="H84">
        <v>123.1</v>
      </c>
      <c r="I84" s="7"/>
      <c r="J84" s="7"/>
      <c r="K84" s="7">
        <v>20</v>
      </c>
      <c r="L84">
        <v>302</v>
      </c>
      <c r="M84">
        <v>740</v>
      </c>
      <c r="N84">
        <v>85.5</v>
      </c>
    </row>
    <row r="85" spans="1:14" ht="15.75" thickBot="1" x14ac:dyDescent="0.3">
      <c r="B85" s="6"/>
      <c r="C85" s="7"/>
      <c r="D85" s="7"/>
      <c r="E85" s="7"/>
      <c r="F85" s="5">
        <f t="shared" si="98"/>
        <v>0</v>
      </c>
      <c r="G85" s="5">
        <f t="shared" ref="G85" si="117">SUM(G82:G84)</f>
        <v>74.900000000000006</v>
      </c>
      <c r="H85" s="5">
        <f t="shared" ref="H85" si="118">SUM(H82:H84)</f>
        <v>327.5</v>
      </c>
      <c r="I85" s="7"/>
      <c r="J85" s="7"/>
      <c r="K85" s="5">
        <f t="shared" ref="K85" si="119">SUM(K82:K84)</f>
        <v>60</v>
      </c>
      <c r="L85" s="5">
        <f t="shared" ref="L85" si="120">SUM(L82:L84)</f>
        <v>786</v>
      </c>
      <c r="M85" s="5">
        <f t="shared" ref="M85" si="121">SUM(M82:M84)</f>
        <v>1785</v>
      </c>
      <c r="N85" s="5">
        <f t="shared" ref="N85" si="122">SUM(N82:N84)</f>
        <v>214.7</v>
      </c>
    </row>
    <row r="86" spans="1:14" ht="15.75" thickBot="1" x14ac:dyDescent="0.3">
      <c r="A86" t="s">
        <v>235</v>
      </c>
      <c r="B86" s="6" t="s">
        <v>84</v>
      </c>
      <c r="C86" s="7" t="s">
        <v>193</v>
      </c>
      <c r="D86" s="7">
        <v>3</v>
      </c>
      <c r="E86" s="7">
        <v>45</v>
      </c>
      <c r="F86">
        <f t="shared" si="98"/>
        <v>0</v>
      </c>
      <c r="G86">
        <v>55.7</v>
      </c>
      <c r="H86">
        <v>100.1</v>
      </c>
      <c r="I86" s="8">
        <v>149</v>
      </c>
      <c r="J86" s="8">
        <v>148</v>
      </c>
      <c r="K86" s="7">
        <v>20</v>
      </c>
      <c r="L86">
        <v>224</v>
      </c>
      <c r="M86">
        <v>499</v>
      </c>
      <c r="N86">
        <v>63.6</v>
      </c>
    </row>
    <row r="87" spans="1:14" ht="15.75" thickBot="1" x14ac:dyDescent="0.3">
      <c r="B87" s="6" t="s">
        <v>85</v>
      </c>
      <c r="C87" s="7"/>
      <c r="D87" s="7"/>
      <c r="E87" s="7"/>
      <c r="F87">
        <f t="shared" si="98"/>
        <v>0</v>
      </c>
      <c r="G87">
        <v>65.3</v>
      </c>
      <c r="H87">
        <v>163.9</v>
      </c>
      <c r="I87" s="7"/>
      <c r="J87" s="7"/>
      <c r="K87" s="7">
        <v>20</v>
      </c>
      <c r="L87">
        <v>337</v>
      </c>
      <c r="M87">
        <v>887</v>
      </c>
      <c r="N87">
        <v>114.7</v>
      </c>
    </row>
    <row r="88" spans="1:14" ht="15.75" thickBot="1" x14ac:dyDescent="0.3">
      <c r="B88" s="6" t="s">
        <v>86</v>
      </c>
      <c r="C88" s="7"/>
      <c r="D88" s="7"/>
      <c r="E88" s="7"/>
      <c r="F88">
        <f t="shared" si="98"/>
        <v>0</v>
      </c>
      <c r="G88">
        <v>63.099999999999994</v>
      </c>
      <c r="H88">
        <v>152.1</v>
      </c>
      <c r="I88" s="7"/>
      <c r="J88" s="7"/>
      <c r="K88" s="7">
        <v>19</v>
      </c>
      <c r="L88">
        <v>328</v>
      </c>
      <c r="M88">
        <v>810</v>
      </c>
      <c r="N88">
        <v>100.8</v>
      </c>
    </row>
    <row r="89" spans="1:14" ht="15.75" thickBot="1" x14ac:dyDescent="0.3">
      <c r="B89" s="6"/>
      <c r="C89" s="7"/>
      <c r="D89" s="7"/>
      <c r="E89" s="7"/>
      <c r="F89" s="5">
        <f t="shared" si="98"/>
        <v>0</v>
      </c>
      <c r="G89" s="5">
        <f t="shared" ref="G89" si="123">SUM(G86:G88)</f>
        <v>184.1</v>
      </c>
      <c r="H89" s="5">
        <f t="shared" ref="H89" si="124">SUM(H86:H88)</f>
        <v>416.1</v>
      </c>
      <c r="I89" s="7"/>
      <c r="J89" s="7"/>
      <c r="K89" s="5">
        <f t="shared" ref="K89" si="125">SUM(K86:K88)</f>
        <v>59</v>
      </c>
      <c r="L89" s="5">
        <f t="shared" ref="L89" si="126">SUM(L86:L88)</f>
        <v>889</v>
      </c>
      <c r="M89" s="5">
        <f t="shared" ref="M89" si="127">SUM(M86:M88)</f>
        <v>2196</v>
      </c>
      <c r="N89" s="5">
        <f t="shared" ref="N89" si="128">SUM(N86:N88)</f>
        <v>279.10000000000002</v>
      </c>
    </row>
    <row r="90" spans="1:14" ht="15.75" thickBot="1" x14ac:dyDescent="0.3">
      <c r="A90" t="s">
        <v>226</v>
      </c>
      <c r="B90" s="6" t="s">
        <v>88</v>
      </c>
      <c r="C90" s="7" t="s">
        <v>192</v>
      </c>
      <c r="D90" s="7">
        <v>3</v>
      </c>
      <c r="E90" s="7">
        <v>45</v>
      </c>
      <c r="F90">
        <f t="shared" si="98"/>
        <v>0</v>
      </c>
      <c r="G90">
        <v>67.099999999999994</v>
      </c>
      <c r="H90">
        <v>205.1</v>
      </c>
      <c r="I90" s="8">
        <v>150</v>
      </c>
      <c r="J90" s="8">
        <v>150</v>
      </c>
      <c r="K90" s="7">
        <v>20</v>
      </c>
      <c r="L90">
        <v>480</v>
      </c>
      <c r="M90">
        <v>1120</v>
      </c>
      <c r="N90">
        <v>135.5</v>
      </c>
    </row>
    <row r="91" spans="1:14" ht="15.75" thickBot="1" x14ac:dyDescent="0.3">
      <c r="B91" s="6" t="s">
        <v>89</v>
      </c>
      <c r="C91" s="7"/>
      <c r="D91" s="7"/>
      <c r="E91" s="7"/>
      <c r="F91">
        <f t="shared" si="98"/>
        <v>0</v>
      </c>
      <c r="G91">
        <v>47.3</v>
      </c>
      <c r="H91">
        <v>128.80000000000001</v>
      </c>
      <c r="I91" s="7"/>
      <c r="J91" s="7"/>
      <c r="K91" s="7">
        <v>20</v>
      </c>
      <c r="L91">
        <v>331</v>
      </c>
      <c r="M91">
        <v>610</v>
      </c>
      <c r="N91">
        <v>69.2</v>
      </c>
    </row>
    <row r="92" spans="1:14" ht="15.75" thickBot="1" x14ac:dyDescent="0.3">
      <c r="B92" s="6" t="s">
        <v>90</v>
      </c>
      <c r="C92" s="7"/>
      <c r="D92" s="7"/>
      <c r="E92" s="7"/>
      <c r="F92">
        <f t="shared" si="98"/>
        <v>0</v>
      </c>
      <c r="G92">
        <v>51.7</v>
      </c>
      <c r="H92">
        <v>130.5</v>
      </c>
      <c r="I92" s="7"/>
      <c r="J92" s="7"/>
      <c r="K92" s="7">
        <v>20</v>
      </c>
      <c r="L92">
        <v>336</v>
      </c>
      <c r="M92">
        <v>730</v>
      </c>
      <c r="N92">
        <v>78.900000000000006</v>
      </c>
    </row>
    <row r="93" spans="1:14" ht="15.75" thickBot="1" x14ac:dyDescent="0.3">
      <c r="B93" s="6"/>
      <c r="C93" s="7"/>
      <c r="D93" s="7"/>
      <c r="E93" s="7"/>
      <c r="F93" s="5">
        <f t="shared" si="98"/>
        <v>0</v>
      </c>
      <c r="G93" s="5">
        <f t="shared" ref="G93" si="129">SUM(G90:G92)</f>
        <v>166.1</v>
      </c>
      <c r="H93" s="5">
        <f t="shared" ref="H93" si="130">SUM(H90:H92)</f>
        <v>464.4</v>
      </c>
      <c r="I93" s="7"/>
      <c r="J93" s="7"/>
      <c r="K93" s="5">
        <f t="shared" ref="K93" si="131">SUM(K90:K92)</f>
        <v>60</v>
      </c>
      <c r="L93" s="5">
        <f t="shared" ref="L93" si="132">SUM(L90:L92)</f>
        <v>1147</v>
      </c>
      <c r="M93" s="5">
        <f t="shared" ref="M93" si="133">SUM(M90:M92)</f>
        <v>2460</v>
      </c>
      <c r="N93" s="5">
        <f t="shared" ref="N93" si="134">SUM(N90:N92)</f>
        <v>283.60000000000002</v>
      </c>
    </row>
    <row r="94" spans="1:14" ht="15.75" thickBot="1" x14ac:dyDescent="0.3">
      <c r="A94" t="s">
        <v>235</v>
      </c>
      <c r="B94" s="6" t="s">
        <v>92</v>
      </c>
      <c r="C94" s="7" t="s">
        <v>193</v>
      </c>
      <c r="D94" s="7">
        <v>2</v>
      </c>
      <c r="E94" s="7">
        <v>45</v>
      </c>
      <c r="F94">
        <f t="shared" si="98"/>
        <v>0</v>
      </c>
      <c r="G94">
        <v>44.8</v>
      </c>
      <c r="H94">
        <v>114.30000000000001</v>
      </c>
      <c r="I94" s="8">
        <v>147</v>
      </c>
      <c r="J94" s="8">
        <v>144</v>
      </c>
      <c r="K94" s="7">
        <v>20</v>
      </c>
      <c r="L94">
        <v>273</v>
      </c>
      <c r="M94">
        <v>557</v>
      </c>
      <c r="N94">
        <v>66.5</v>
      </c>
    </row>
    <row r="95" spans="1:14" ht="15.75" thickBot="1" x14ac:dyDescent="0.3">
      <c r="B95" s="6" t="s">
        <v>93</v>
      </c>
      <c r="C95" s="7"/>
      <c r="D95" s="7"/>
      <c r="E95" s="7"/>
      <c r="F95">
        <f t="shared" si="98"/>
        <v>0</v>
      </c>
      <c r="G95">
        <v>68.8</v>
      </c>
      <c r="H95">
        <v>133.4</v>
      </c>
      <c r="I95" s="7"/>
      <c r="J95" s="7"/>
      <c r="K95" s="7">
        <v>20</v>
      </c>
      <c r="L95">
        <v>317</v>
      </c>
      <c r="M95">
        <v>676</v>
      </c>
      <c r="N95">
        <v>79.8</v>
      </c>
    </row>
    <row r="96" spans="1:14" ht="15.75" thickBot="1" x14ac:dyDescent="0.3">
      <c r="B96" s="6" t="s">
        <v>94</v>
      </c>
      <c r="C96" s="7"/>
      <c r="D96" s="7"/>
      <c r="E96" s="7"/>
      <c r="F96">
        <f t="shared" si="98"/>
        <v>0</v>
      </c>
      <c r="G96">
        <v>46.7</v>
      </c>
      <c r="H96">
        <v>109.9</v>
      </c>
      <c r="I96" s="7"/>
      <c r="J96" s="7"/>
      <c r="K96" s="7">
        <v>18</v>
      </c>
      <c r="L96">
        <v>269</v>
      </c>
      <c r="M96">
        <v>637</v>
      </c>
      <c r="N96">
        <v>79</v>
      </c>
    </row>
    <row r="97" spans="1:14" ht="15.75" thickBot="1" x14ac:dyDescent="0.3">
      <c r="B97" s="6"/>
      <c r="C97" s="7"/>
      <c r="D97" s="7"/>
      <c r="E97" s="7"/>
      <c r="F97" s="5">
        <f t="shared" si="98"/>
        <v>0</v>
      </c>
      <c r="G97" s="5">
        <f t="shared" ref="G97" si="135">SUM(G94:G96)</f>
        <v>160.30000000000001</v>
      </c>
      <c r="H97" s="5">
        <f t="shared" ref="H97" si="136">SUM(H94:H96)</f>
        <v>357.6</v>
      </c>
      <c r="I97" s="7"/>
      <c r="J97" s="7"/>
      <c r="K97" s="5">
        <f t="shared" ref="K97" si="137">SUM(K94:K96)</f>
        <v>58</v>
      </c>
      <c r="L97" s="5">
        <f t="shared" ref="L97" si="138">SUM(L94:L96)</f>
        <v>859</v>
      </c>
      <c r="M97" s="5">
        <f t="shared" ref="M97" si="139">SUM(M94:M96)</f>
        <v>1870</v>
      </c>
      <c r="N97" s="5">
        <f t="shared" ref="N97" si="140">SUM(N94:N96)</f>
        <v>225.3</v>
      </c>
    </row>
    <row r="98" spans="1:14" ht="15.75" thickBot="1" x14ac:dyDescent="0.3">
      <c r="A98" t="s">
        <v>226</v>
      </c>
      <c r="B98" s="6" t="s">
        <v>96</v>
      </c>
      <c r="C98" s="7" t="s">
        <v>192</v>
      </c>
      <c r="D98" s="7">
        <v>2</v>
      </c>
      <c r="E98" s="7">
        <v>45</v>
      </c>
      <c r="F98">
        <f t="shared" si="98"/>
        <v>0</v>
      </c>
      <c r="G98">
        <v>80.099999999999994</v>
      </c>
      <c r="H98">
        <v>166.4</v>
      </c>
      <c r="I98" s="8">
        <v>146</v>
      </c>
      <c r="J98" s="8">
        <v>146</v>
      </c>
      <c r="K98" s="7">
        <v>20</v>
      </c>
      <c r="L98">
        <v>340</v>
      </c>
      <c r="M98">
        <v>832</v>
      </c>
      <c r="N98">
        <v>113.5</v>
      </c>
    </row>
    <row r="99" spans="1:14" ht="15.75" thickBot="1" x14ac:dyDescent="0.3">
      <c r="B99" s="6" t="s">
        <v>97</v>
      </c>
      <c r="C99" s="7"/>
      <c r="D99" s="7"/>
      <c r="E99" s="7"/>
      <c r="F99">
        <f t="shared" si="98"/>
        <v>0</v>
      </c>
      <c r="G99">
        <v>90.2</v>
      </c>
      <c r="H99">
        <v>254.5</v>
      </c>
      <c r="I99" s="7"/>
      <c r="J99" s="7"/>
      <c r="K99" s="7">
        <v>20</v>
      </c>
      <c r="L99">
        <v>522</v>
      </c>
      <c r="M99">
        <v>1278</v>
      </c>
      <c r="N99">
        <v>170.9</v>
      </c>
    </row>
    <row r="100" spans="1:14" ht="15.75" thickBot="1" x14ac:dyDescent="0.3">
      <c r="B100" s="6" t="s">
        <v>98</v>
      </c>
      <c r="C100" s="7"/>
      <c r="D100" s="7"/>
      <c r="E100" s="7"/>
      <c r="F100">
        <f t="shared" si="98"/>
        <v>0</v>
      </c>
      <c r="G100">
        <v>75.2</v>
      </c>
      <c r="H100">
        <v>197.3</v>
      </c>
      <c r="I100" s="7"/>
      <c r="J100" s="7"/>
      <c r="K100" s="7">
        <v>19</v>
      </c>
      <c r="L100">
        <v>392</v>
      </c>
      <c r="M100">
        <v>913</v>
      </c>
      <c r="N100">
        <v>126</v>
      </c>
    </row>
    <row r="101" spans="1:14" ht="15.75" thickBot="1" x14ac:dyDescent="0.3">
      <c r="B101" s="6"/>
      <c r="C101" s="7"/>
      <c r="D101" s="7"/>
      <c r="E101" s="7"/>
      <c r="F101" s="5">
        <f t="shared" si="98"/>
        <v>0</v>
      </c>
      <c r="G101" s="5">
        <f t="shared" ref="G101" si="141">SUM(G98:G100)</f>
        <v>245.5</v>
      </c>
      <c r="H101" s="5">
        <f t="shared" ref="H101" si="142">SUM(H98:H100)</f>
        <v>618.20000000000005</v>
      </c>
      <c r="I101" s="7"/>
      <c r="J101" s="7"/>
      <c r="K101" s="5">
        <f t="shared" ref="K101" si="143">SUM(K98:K100)</f>
        <v>59</v>
      </c>
      <c r="L101" s="5">
        <f t="shared" ref="L101" si="144">SUM(L98:L100)</f>
        <v>1254</v>
      </c>
      <c r="M101" s="5">
        <f t="shared" ref="M101" si="145">SUM(M98:M100)</f>
        <v>3023</v>
      </c>
      <c r="N101" s="5">
        <f t="shared" ref="N101" si="146">SUM(N98:N100)</f>
        <v>410.4</v>
      </c>
    </row>
    <row r="102" spans="1:14" ht="15.75" thickBot="1" x14ac:dyDescent="0.3">
      <c r="A102" t="s">
        <v>235</v>
      </c>
      <c r="B102" s="6" t="s">
        <v>100</v>
      </c>
      <c r="C102" s="7" t="s">
        <v>193</v>
      </c>
      <c r="D102" s="7">
        <v>1</v>
      </c>
      <c r="E102" s="7">
        <v>45</v>
      </c>
      <c r="F102">
        <f t="shared" si="98"/>
        <v>0</v>
      </c>
      <c r="G102">
        <v>75.900000000000006</v>
      </c>
      <c r="H102">
        <v>157</v>
      </c>
      <c r="I102" s="8">
        <v>150</v>
      </c>
      <c r="J102" s="8">
        <v>150</v>
      </c>
      <c r="K102" s="7">
        <v>20</v>
      </c>
      <c r="L102">
        <v>350</v>
      </c>
      <c r="M102">
        <v>716</v>
      </c>
      <c r="N102">
        <v>97.3</v>
      </c>
    </row>
    <row r="103" spans="1:14" ht="15.75" thickBot="1" x14ac:dyDescent="0.3">
      <c r="B103" s="6" t="s">
        <v>101</v>
      </c>
      <c r="C103" s="7"/>
      <c r="D103" s="7"/>
      <c r="E103" s="7"/>
      <c r="F103">
        <f t="shared" si="98"/>
        <v>0</v>
      </c>
      <c r="G103">
        <v>76.7</v>
      </c>
      <c r="H103">
        <v>132.9</v>
      </c>
      <c r="I103" s="7"/>
      <c r="J103" s="7"/>
      <c r="K103" s="7">
        <v>21</v>
      </c>
      <c r="L103">
        <v>305</v>
      </c>
      <c r="M103">
        <v>682</v>
      </c>
      <c r="N103">
        <v>85.4</v>
      </c>
    </row>
    <row r="104" spans="1:14" ht="15.75" thickBot="1" x14ac:dyDescent="0.3">
      <c r="B104" s="6" t="s">
        <v>102</v>
      </c>
      <c r="C104" s="7"/>
      <c r="D104" s="7"/>
      <c r="E104" s="7"/>
      <c r="F104">
        <f t="shared" si="98"/>
        <v>0</v>
      </c>
      <c r="G104">
        <v>88.4</v>
      </c>
      <c r="H104">
        <v>235.2</v>
      </c>
      <c r="I104" s="7"/>
      <c r="J104" s="7"/>
      <c r="K104" s="7">
        <v>20</v>
      </c>
      <c r="L104">
        <v>502</v>
      </c>
      <c r="M104">
        <v>1207</v>
      </c>
      <c r="N104">
        <v>159.1</v>
      </c>
    </row>
    <row r="105" spans="1:14" ht="15.75" thickBot="1" x14ac:dyDescent="0.3">
      <c r="B105" s="6"/>
      <c r="C105" s="7"/>
      <c r="D105" s="7"/>
      <c r="E105" s="7"/>
      <c r="F105" s="5">
        <f t="shared" si="98"/>
        <v>0</v>
      </c>
      <c r="G105" s="5">
        <f t="shared" ref="G105" si="147">SUM(G102:G104)</f>
        <v>241.00000000000003</v>
      </c>
      <c r="H105" s="5">
        <f t="shared" ref="H105" si="148">SUM(H102:H104)</f>
        <v>525.09999999999991</v>
      </c>
      <c r="I105" s="7"/>
      <c r="J105" s="7"/>
      <c r="K105" s="5">
        <f t="shared" ref="K105" si="149">SUM(K102:K104)</f>
        <v>61</v>
      </c>
      <c r="L105" s="5">
        <f t="shared" ref="L105" si="150">SUM(L102:L104)</f>
        <v>1157</v>
      </c>
      <c r="M105" s="5">
        <f t="shared" ref="M105" si="151">SUM(M102:M104)</f>
        <v>2605</v>
      </c>
      <c r="N105" s="5">
        <f t="shared" ref="N105" si="152">SUM(N102:N104)</f>
        <v>341.79999999999995</v>
      </c>
    </row>
    <row r="106" spans="1:14" ht="15.75" thickBot="1" x14ac:dyDescent="0.3">
      <c r="A106" t="s">
        <v>227</v>
      </c>
      <c r="B106" s="6" t="s">
        <v>104</v>
      </c>
      <c r="C106" s="7" t="s">
        <v>192</v>
      </c>
      <c r="D106" s="7">
        <v>2</v>
      </c>
      <c r="E106" s="7">
        <v>65</v>
      </c>
      <c r="F106">
        <f t="shared" si="98"/>
        <v>0</v>
      </c>
      <c r="G106">
        <v>74.599999999999994</v>
      </c>
      <c r="H106">
        <v>194.1</v>
      </c>
      <c r="I106" s="8">
        <v>150</v>
      </c>
      <c r="J106" s="8">
        <v>150</v>
      </c>
      <c r="K106" s="7">
        <v>21</v>
      </c>
      <c r="L106">
        <v>472</v>
      </c>
      <c r="M106">
        <v>1117</v>
      </c>
      <c r="N106">
        <v>128.5</v>
      </c>
    </row>
    <row r="107" spans="1:14" ht="15.75" thickBot="1" x14ac:dyDescent="0.3">
      <c r="B107" s="6" t="s">
        <v>105</v>
      </c>
      <c r="C107" s="7"/>
      <c r="D107" s="7"/>
      <c r="E107" s="7"/>
      <c r="F107">
        <f t="shared" si="98"/>
        <v>0</v>
      </c>
      <c r="G107">
        <v>70.400000000000006</v>
      </c>
      <c r="H107">
        <v>252.7</v>
      </c>
      <c r="I107" s="7"/>
      <c r="J107" s="7"/>
      <c r="K107" s="7">
        <v>20</v>
      </c>
      <c r="L107">
        <v>597</v>
      </c>
      <c r="M107">
        <v>1365</v>
      </c>
      <c r="N107">
        <v>164</v>
      </c>
    </row>
    <row r="108" spans="1:14" ht="15.75" thickBot="1" x14ac:dyDescent="0.3">
      <c r="B108" s="6" t="s">
        <v>106</v>
      </c>
      <c r="C108" s="7"/>
      <c r="D108" s="7"/>
      <c r="E108" s="7"/>
      <c r="F108">
        <f t="shared" si="98"/>
        <v>0</v>
      </c>
      <c r="G108">
        <v>79.5</v>
      </c>
      <c r="H108">
        <v>202</v>
      </c>
      <c r="I108" s="7"/>
      <c r="J108" s="7"/>
      <c r="K108" s="7">
        <v>20</v>
      </c>
      <c r="L108">
        <v>457</v>
      </c>
      <c r="M108">
        <v>1114</v>
      </c>
      <c r="N108">
        <v>134.1</v>
      </c>
    </row>
    <row r="109" spans="1:14" ht="15.75" thickBot="1" x14ac:dyDescent="0.3">
      <c r="B109" s="6"/>
      <c r="C109" s="7"/>
      <c r="D109" s="7"/>
      <c r="E109" s="7"/>
      <c r="F109" s="5">
        <f t="shared" si="98"/>
        <v>0</v>
      </c>
      <c r="G109" s="5">
        <f t="shared" ref="G109" si="153">SUM(G106:G108)</f>
        <v>224.5</v>
      </c>
      <c r="H109" s="5">
        <f t="shared" ref="H109" si="154">SUM(H106:H108)</f>
        <v>648.79999999999995</v>
      </c>
      <c r="I109" s="7"/>
      <c r="J109" s="7"/>
      <c r="K109" s="5">
        <f t="shared" ref="K109" si="155">SUM(K106:K108)</f>
        <v>61</v>
      </c>
      <c r="L109" s="5">
        <f t="shared" ref="L109" si="156">SUM(L106:L108)</f>
        <v>1526</v>
      </c>
      <c r="M109" s="5">
        <f t="shared" ref="M109" si="157">SUM(M106:M108)</f>
        <v>3596</v>
      </c>
      <c r="N109" s="5">
        <f t="shared" ref="N109" si="158">SUM(N106:N108)</f>
        <v>426.6</v>
      </c>
    </row>
    <row r="110" spans="1:14" ht="15.75" thickBot="1" x14ac:dyDescent="0.3">
      <c r="A110" t="s">
        <v>227</v>
      </c>
      <c r="B110" s="6" t="s">
        <v>108</v>
      </c>
      <c r="C110" s="7" t="s">
        <v>192</v>
      </c>
      <c r="D110" s="7">
        <v>4</v>
      </c>
      <c r="E110" s="7">
        <v>65</v>
      </c>
      <c r="F110">
        <f t="shared" si="98"/>
        <v>0</v>
      </c>
      <c r="G110">
        <v>55.099999999999994</v>
      </c>
      <c r="H110">
        <v>145.4</v>
      </c>
      <c r="I110" s="8">
        <v>150</v>
      </c>
      <c r="J110" s="8">
        <v>150</v>
      </c>
      <c r="K110" s="7">
        <v>20</v>
      </c>
      <c r="L110">
        <v>384</v>
      </c>
      <c r="M110">
        <v>770</v>
      </c>
      <c r="N110">
        <v>83.9</v>
      </c>
    </row>
    <row r="111" spans="1:14" ht="15.75" thickBot="1" x14ac:dyDescent="0.3">
      <c r="B111" s="6" t="s">
        <v>109</v>
      </c>
      <c r="C111" s="7"/>
      <c r="D111" s="7"/>
      <c r="E111" s="7"/>
      <c r="F111">
        <f t="shared" si="98"/>
        <v>0</v>
      </c>
      <c r="G111">
        <v>54.099999999999994</v>
      </c>
      <c r="H111">
        <v>122.1</v>
      </c>
      <c r="I111" s="7"/>
      <c r="J111" s="7"/>
      <c r="K111" s="7">
        <v>20</v>
      </c>
      <c r="L111">
        <v>300</v>
      </c>
      <c r="M111">
        <v>702</v>
      </c>
      <c r="N111">
        <v>76.400000000000006</v>
      </c>
    </row>
    <row r="112" spans="1:14" ht="15.75" thickBot="1" x14ac:dyDescent="0.3">
      <c r="B112" s="6" t="s">
        <v>110</v>
      </c>
      <c r="C112" s="7"/>
      <c r="D112" s="7"/>
      <c r="E112" s="7"/>
      <c r="F112">
        <f t="shared" si="98"/>
        <v>0</v>
      </c>
      <c r="G112">
        <v>56.3</v>
      </c>
      <c r="H112">
        <v>117.6</v>
      </c>
      <c r="I112" s="7"/>
      <c r="J112" s="7"/>
      <c r="K112" s="7">
        <v>19</v>
      </c>
      <c r="L112">
        <v>330</v>
      </c>
      <c r="M112">
        <v>739</v>
      </c>
      <c r="N112">
        <v>76.599999999999994</v>
      </c>
    </row>
    <row r="113" spans="1:14" ht="15.75" thickBot="1" x14ac:dyDescent="0.3">
      <c r="B113" s="6"/>
      <c r="C113" s="7"/>
      <c r="D113" s="7"/>
      <c r="E113" s="7"/>
      <c r="F113" s="5">
        <f t="shared" si="98"/>
        <v>0</v>
      </c>
      <c r="G113" s="5">
        <f t="shared" ref="G113" si="159">SUM(G110:G112)</f>
        <v>165.5</v>
      </c>
      <c r="H113" s="5">
        <f t="shared" ref="H113" si="160">SUM(H110:H112)</f>
        <v>385.1</v>
      </c>
      <c r="I113" s="7"/>
      <c r="J113" s="7"/>
      <c r="K113" s="5">
        <f t="shared" ref="K113" si="161">SUM(K110:K112)</f>
        <v>59</v>
      </c>
      <c r="L113" s="5">
        <f t="shared" ref="L113" si="162">SUM(L110:L112)</f>
        <v>1014</v>
      </c>
      <c r="M113" s="5">
        <f t="shared" ref="M113" si="163">SUM(M110:M112)</f>
        <v>2211</v>
      </c>
      <c r="N113" s="5">
        <f t="shared" ref="N113" si="164">SUM(N110:N112)</f>
        <v>236.9</v>
      </c>
    </row>
    <row r="114" spans="1:14" ht="15.75" thickBot="1" x14ac:dyDescent="0.3">
      <c r="A114" t="s">
        <v>226</v>
      </c>
      <c r="B114" s="6" t="s">
        <v>112</v>
      </c>
      <c r="C114" s="7" t="s">
        <v>192</v>
      </c>
      <c r="D114" s="7">
        <v>4</v>
      </c>
      <c r="E114" s="7">
        <v>45</v>
      </c>
      <c r="F114">
        <f t="shared" si="98"/>
        <v>0</v>
      </c>
      <c r="G114">
        <v>40.1</v>
      </c>
      <c r="H114">
        <v>154.9</v>
      </c>
      <c r="I114" s="8">
        <v>150</v>
      </c>
      <c r="J114" s="8">
        <v>150</v>
      </c>
      <c r="K114" s="7">
        <v>20</v>
      </c>
      <c r="L114">
        <v>360</v>
      </c>
      <c r="M114">
        <v>756</v>
      </c>
      <c r="N114">
        <v>93.4</v>
      </c>
    </row>
    <row r="115" spans="1:14" ht="15.75" thickBot="1" x14ac:dyDescent="0.3">
      <c r="B115" s="6" t="s">
        <v>113</v>
      </c>
      <c r="C115" s="7"/>
      <c r="D115" s="7"/>
      <c r="E115" s="7"/>
      <c r="F115">
        <f t="shared" si="98"/>
        <v>0</v>
      </c>
      <c r="G115">
        <v>45.3</v>
      </c>
      <c r="H115">
        <v>156.4</v>
      </c>
      <c r="I115" s="7"/>
      <c r="J115" s="7"/>
      <c r="K115" s="7">
        <v>20</v>
      </c>
      <c r="L115">
        <v>361</v>
      </c>
      <c r="M115">
        <v>738</v>
      </c>
      <c r="N115">
        <v>94.3</v>
      </c>
    </row>
    <row r="116" spans="1:14" ht="15.75" thickBot="1" x14ac:dyDescent="0.3">
      <c r="B116" s="6" t="s">
        <v>114</v>
      </c>
      <c r="C116" s="7"/>
      <c r="D116" s="7"/>
      <c r="E116" s="7"/>
      <c r="F116">
        <f t="shared" si="98"/>
        <v>0</v>
      </c>
      <c r="G116">
        <v>60.7</v>
      </c>
      <c r="H116">
        <v>223.6</v>
      </c>
      <c r="I116" s="7"/>
      <c r="J116" s="7"/>
      <c r="K116" s="7">
        <v>18</v>
      </c>
      <c r="L116">
        <v>500</v>
      </c>
      <c r="M116">
        <v>1172</v>
      </c>
      <c r="N116">
        <v>143.30000000000001</v>
      </c>
    </row>
    <row r="117" spans="1:14" ht="15.75" thickBot="1" x14ac:dyDescent="0.3">
      <c r="B117" s="6"/>
      <c r="C117" s="7"/>
      <c r="D117" s="7"/>
      <c r="E117" s="7"/>
      <c r="F117" s="5">
        <f t="shared" si="98"/>
        <v>0</v>
      </c>
      <c r="G117" s="5">
        <f t="shared" ref="G117" si="165">SUM(G114:G116)</f>
        <v>146.10000000000002</v>
      </c>
      <c r="H117" s="5">
        <f t="shared" ref="H117" si="166">SUM(H114:H116)</f>
        <v>534.9</v>
      </c>
      <c r="I117" s="7"/>
      <c r="J117" s="7"/>
      <c r="K117" s="5">
        <f t="shared" ref="K117" si="167">SUM(K114:K116)</f>
        <v>58</v>
      </c>
      <c r="L117" s="5">
        <f t="shared" ref="L117" si="168">SUM(L114:L116)</f>
        <v>1221</v>
      </c>
      <c r="M117" s="5">
        <f t="shared" ref="M117" si="169">SUM(M114:M116)</f>
        <v>2666</v>
      </c>
      <c r="N117" s="5">
        <f t="shared" ref="N117" si="170">SUM(N114:N116)</f>
        <v>331</v>
      </c>
    </row>
    <row r="118" spans="1:14" ht="15.75" thickBot="1" x14ac:dyDescent="0.3">
      <c r="A118" t="s">
        <v>225</v>
      </c>
      <c r="B118" s="6" t="s">
        <v>116</v>
      </c>
      <c r="C118" s="7" t="s">
        <v>193</v>
      </c>
      <c r="D118" s="7">
        <v>4</v>
      </c>
      <c r="E118" s="7">
        <v>65</v>
      </c>
      <c r="F118">
        <f t="shared" si="98"/>
        <v>0</v>
      </c>
      <c r="G118">
        <v>79</v>
      </c>
      <c r="H118">
        <v>203.6</v>
      </c>
      <c r="I118" s="8">
        <v>150</v>
      </c>
      <c r="J118" s="8">
        <v>150</v>
      </c>
      <c r="K118" s="7">
        <v>22</v>
      </c>
      <c r="L118">
        <v>426</v>
      </c>
      <c r="M118">
        <v>1013</v>
      </c>
      <c r="N118">
        <v>136.9</v>
      </c>
    </row>
    <row r="119" spans="1:14" ht="15.75" thickBot="1" x14ac:dyDescent="0.3">
      <c r="B119" s="6" t="s">
        <v>117</v>
      </c>
      <c r="C119" s="7"/>
      <c r="D119" s="7"/>
      <c r="E119" s="7"/>
      <c r="F119">
        <f t="shared" si="98"/>
        <v>0</v>
      </c>
      <c r="G119">
        <v>90.4</v>
      </c>
      <c r="H119">
        <v>189.5</v>
      </c>
      <c r="I119" s="7"/>
      <c r="J119" s="7"/>
      <c r="K119" s="7">
        <v>20</v>
      </c>
      <c r="L119">
        <v>409</v>
      </c>
      <c r="M119">
        <v>1000</v>
      </c>
      <c r="N119">
        <v>128.1</v>
      </c>
    </row>
    <row r="120" spans="1:14" ht="15.75" thickBot="1" x14ac:dyDescent="0.3">
      <c r="B120" s="6" t="s">
        <v>118</v>
      </c>
      <c r="C120" s="7"/>
      <c r="D120" s="7"/>
      <c r="E120" s="7"/>
      <c r="F120">
        <f t="shared" si="98"/>
        <v>0</v>
      </c>
      <c r="G120">
        <v>49.7</v>
      </c>
      <c r="H120">
        <v>126.80000000000001</v>
      </c>
      <c r="I120" s="7"/>
      <c r="J120" s="7"/>
      <c r="K120" s="7">
        <v>18</v>
      </c>
      <c r="L120">
        <v>253</v>
      </c>
      <c r="M120">
        <v>648</v>
      </c>
      <c r="N120">
        <v>91</v>
      </c>
    </row>
    <row r="121" spans="1:14" ht="15.75" thickBot="1" x14ac:dyDescent="0.3">
      <c r="B121" s="6"/>
      <c r="C121" s="7"/>
      <c r="D121" s="7"/>
      <c r="E121" s="7"/>
      <c r="F121" s="5">
        <f t="shared" si="98"/>
        <v>0</v>
      </c>
      <c r="G121" s="5">
        <f t="shared" ref="G121" si="171">SUM(G118:G120)</f>
        <v>219.10000000000002</v>
      </c>
      <c r="H121" s="5">
        <f t="shared" ref="H121" si="172">SUM(H118:H120)</f>
        <v>519.90000000000009</v>
      </c>
      <c r="I121" s="7"/>
      <c r="J121" s="7"/>
      <c r="K121" s="5">
        <f t="shared" ref="K121" si="173">SUM(K118:K120)</f>
        <v>60</v>
      </c>
      <c r="L121" s="5">
        <f t="shared" ref="L121" si="174">SUM(L118:L120)</f>
        <v>1088</v>
      </c>
      <c r="M121" s="5">
        <f t="shared" ref="M121" si="175">SUM(M118:M120)</f>
        <v>2661</v>
      </c>
      <c r="N121" s="5">
        <f t="shared" ref="N121" si="176">SUM(N118:N120)</f>
        <v>356</v>
      </c>
    </row>
    <row r="122" spans="1:14" ht="15.75" thickBot="1" x14ac:dyDescent="0.3">
      <c r="A122" t="s">
        <v>227</v>
      </c>
      <c r="B122" s="6" t="s">
        <v>120</v>
      </c>
      <c r="C122" s="7" t="s">
        <v>192</v>
      </c>
      <c r="D122" s="7">
        <v>1</v>
      </c>
      <c r="E122" s="7">
        <v>65</v>
      </c>
      <c r="F122">
        <f t="shared" si="98"/>
        <v>0</v>
      </c>
      <c r="G122">
        <v>56.2</v>
      </c>
      <c r="H122">
        <v>141.4</v>
      </c>
      <c r="I122" s="8">
        <v>150</v>
      </c>
      <c r="J122" s="8">
        <v>150</v>
      </c>
      <c r="K122" s="7">
        <v>20</v>
      </c>
      <c r="L122">
        <v>330</v>
      </c>
      <c r="M122">
        <v>699</v>
      </c>
      <c r="N122">
        <v>85</v>
      </c>
    </row>
    <row r="123" spans="1:14" ht="15.75" thickBot="1" x14ac:dyDescent="0.3">
      <c r="B123" s="6" t="s">
        <v>121</v>
      </c>
      <c r="C123" s="7"/>
      <c r="D123" s="7"/>
      <c r="E123" s="7"/>
      <c r="F123">
        <f t="shared" si="98"/>
        <v>0</v>
      </c>
      <c r="G123">
        <v>68</v>
      </c>
      <c r="H123">
        <v>129.69999999999999</v>
      </c>
      <c r="I123" s="7"/>
      <c r="J123" s="7"/>
      <c r="K123" s="7">
        <v>20</v>
      </c>
      <c r="L123">
        <v>300</v>
      </c>
      <c r="M123">
        <v>699</v>
      </c>
      <c r="N123">
        <v>83.6</v>
      </c>
    </row>
    <row r="124" spans="1:14" ht="15.75" thickBot="1" x14ac:dyDescent="0.3">
      <c r="B124" s="6" t="s">
        <v>122</v>
      </c>
      <c r="C124" s="7"/>
      <c r="D124" s="7"/>
      <c r="E124" s="7"/>
      <c r="F124">
        <f t="shared" si="98"/>
        <v>0</v>
      </c>
      <c r="G124">
        <v>56.099999999999994</v>
      </c>
      <c r="H124">
        <v>136.30000000000001</v>
      </c>
      <c r="I124" s="7"/>
      <c r="J124" s="7"/>
      <c r="K124" s="7">
        <v>20</v>
      </c>
      <c r="L124">
        <v>312</v>
      </c>
      <c r="M124">
        <v>698</v>
      </c>
      <c r="N124">
        <v>83.2</v>
      </c>
    </row>
    <row r="125" spans="1:14" ht="15.75" thickBot="1" x14ac:dyDescent="0.3">
      <c r="B125" s="6"/>
      <c r="C125" s="7"/>
      <c r="D125" s="7"/>
      <c r="E125" s="7"/>
      <c r="F125" s="5">
        <f t="shared" si="98"/>
        <v>0</v>
      </c>
      <c r="G125" s="5">
        <f t="shared" ref="G125" si="177">SUM(G122:G124)</f>
        <v>180.3</v>
      </c>
      <c r="H125" s="5">
        <f t="shared" ref="H125" si="178">SUM(H122:H124)</f>
        <v>407.40000000000003</v>
      </c>
      <c r="I125" s="7"/>
      <c r="J125" s="7"/>
      <c r="K125" s="5">
        <f t="shared" ref="K125" si="179">SUM(K122:K124)</f>
        <v>60</v>
      </c>
      <c r="L125" s="5">
        <f t="shared" ref="L125" si="180">SUM(L122:L124)</f>
        <v>942</v>
      </c>
      <c r="M125" s="5">
        <f t="shared" ref="M125" si="181">SUM(M122:M124)</f>
        <v>2096</v>
      </c>
      <c r="N125" s="5">
        <f t="shared" ref="N125" si="182">SUM(N122:N124)</f>
        <v>251.8</v>
      </c>
    </row>
    <row r="126" spans="1:14" ht="15.75" thickBot="1" x14ac:dyDescent="0.3">
      <c r="A126" t="s">
        <v>235</v>
      </c>
      <c r="B126" s="6" t="s">
        <v>124</v>
      </c>
      <c r="C126" s="7" t="s">
        <v>193</v>
      </c>
      <c r="D126" s="7">
        <v>4</v>
      </c>
      <c r="E126" s="7">
        <v>45</v>
      </c>
      <c r="F126">
        <f t="shared" si="98"/>
        <v>0</v>
      </c>
      <c r="G126">
        <v>76.900000000000006</v>
      </c>
      <c r="H126">
        <v>138.9</v>
      </c>
      <c r="I126" s="8">
        <v>150</v>
      </c>
      <c r="J126" s="8">
        <v>150</v>
      </c>
      <c r="K126" s="7">
        <v>20</v>
      </c>
      <c r="L126">
        <v>350</v>
      </c>
      <c r="M126">
        <v>764</v>
      </c>
      <c r="N126">
        <v>87.9</v>
      </c>
    </row>
    <row r="127" spans="1:14" ht="15.75" thickBot="1" x14ac:dyDescent="0.3">
      <c r="B127" s="6" t="s">
        <v>125</v>
      </c>
      <c r="C127" s="7"/>
      <c r="D127" s="7"/>
      <c r="E127" s="7"/>
      <c r="F127">
        <f t="shared" si="98"/>
        <v>0</v>
      </c>
      <c r="G127">
        <v>108.6</v>
      </c>
      <c r="H127">
        <v>142.30000000000001</v>
      </c>
      <c r="I127" s="7"/>
      <c r="J127" s="7"/>
      <c r="K127" s="7">
        <v>19</v>
      </c>
      <c r="L127">
        <v>490</v>
      </c>
      <c r="M127">
        <v>1142</v>
      </c>
      <c r="N127">
        <v>137.4</v>
      </c>
    </row>
    <row r="128" spans="1:14" ht="15.75" thickBot="1" x14ac:dyDescent="0.3">
      <c r="B128" s="6" t="s">
        <v>126</v>
      </c>
      <c r="C128" s="7"/>
      <c r="D128" s="7"/>
      <c r="E128" s="7"/>
      <c r="F128">
        <f t="shared" si="98"/>
        <v>0</v>
      </c>
      <c r="G128">
        <v>102.6</v>
      </c>
      <c r="H128">
        <v>211.2</v>
      </c>
      <c r="I128" s="7"/>
      <c r="J128" s="7"/>
      <c r="K128" s="7">
        <v>20</v>
      </c>
      <c r="L128">
        <v>350</v>
      </c>
      <c r="M128">
        <v>762</v>
      </c>
      <c r="N128">
        <v>85.1</v>
      </c>
    </row>
    <row r="129" spans="1:14" x14ac:dyDescent="0.25">
      <c r="F129" s="5">
        <f t="shared" si="98"/>
        <v>0</v>
      </c>
      <c r="G129" s="5">
        <f t="shared" ref="G129" si="183">SUM(G126:G128)</f>
        <v>288.10000000000002</v>
      </c>
      <c r="H129" s="5">
        <f t="shared" ref="H129" si="184">SUM(H126:H128)</f>
        <v>492.40000000000003</v>
      </c>
      <c r="K129" s="5">
        <f t="shared" ref="K129" si="185">SUM(K126:K128)</f>
        <v>59</v>
      </c>
      <c r="L129" s="5">
        <f t="shared" ref="L129" si="186">SUM(L126:L128)</f>
        <v>1190</v>
      </c>
      <c r="M129" s="5">
        <f t="shared" ref="M129" si="187">SUM(M126:M128)</f>
        <v>2668</v>
      </c>
      <c r="N129" s="5">
        <f t="shared" ref="N129" si="188">SUM(N126:N128)</f>
        <v>310.39999999999998</v>
      </c>
    </row>
    <row r="130" spans="1:14" x14ac:dyDescent="0.25">
      <c r="A130" t="s">
        <v>233</v>
      </c>
      <c r="B130" t="s">
        <v>129</v>
      </c>
      <c r="C130" s="7" t="s">
        <v>192</v>
      </c>
      <c r="D130" s="7">
        <v>1</v>
      </c>
      <c r="E130" s="7">
        <v>90</v>
      </c>
      <c r="F130">
        <f t="shared" si="98"/>
        <v>0</v>
      </c>
      <c r="G130">
        <v>48.4</v>
      </c>
      <c r="H130">
        <v>262.2</v>
      </c>
      <c r="I130" s="8">
        <v>140</v>
      </c>
      <c r="J130" s="8">
        <v>131</v>
      </c>
      <c r="K130" s="7"/>
      <c r="L130" s="7">
        <v>493</v>
      </c>
      <c r="M130" s="7">
        <v>1092</v>
      </c>
      <c r="N130" s="7">
        <v>184.6</v>
      </c>
    </row>
    <row r="131" spans="1:14" x14ac:dyDescent="0.25">
      <c r="B131" t="s">
        <v>128</v>
      </c>
      <c r="F131">
        <f t="shared" si="98"/>
        <v>0</v>
      </c>
      <c r="G131">
        <v>49.900000000000006</v>
      </c>
      <c r="H131">
        <v>235.2</v>
      </c>
      <c r="I131" s="7"/>
      <c r="J131" s="7"/>
      <c r="K131" s="7"/>
      <c r="L131" s="7">
        <v>450</v>
      </c>
      <c r="M131" s="7">
        <v>999</v>
      </c>
      <c r="N131" s="7">
        <v>172.5</v>
      </c>
    </row>
    <row r="132" spans="1:14" x14ac:dyDescent="0.25">
      <c r="B132" t="s">
        <v>130</v>
      </c>
      <c r="F132">
        <f t="shared" si="98"/>
        <v>0</v>
      </c>
      <c r="G132">
        <v>55.7</v>
      </c>
      <c r="H132">
        <v>276</v>
      </c>
      <c r="I132" s="7"/>
      <c r="J132" s="7"/>
      <c r="K132" s="7"/>
      <c r="L132" s="7">
        <v>505</v>
      </c>
      <c r="M132" s="7">
        <v>1089</v>
      </c>
      <c r="N132" s="7">
        <v>193.1</v>
      </c>
    </row>
    <row r="133" spans="1:14" x14ac:dyDescent="0.25">
      <c r="F133" s="5">
        <f t="shared" si="98"/>
        <v>0</v>
      </c>
      <c r="G133" s="5">
        <f t="shared" ref="G133" si="189">SUM(G130:G132)</f>
        <v>154</v>
      </c>
      <c r="H133" s="5">
        <f t="shared" ref="H133" si="190">SUM(H130:H132)</f>
        <v>773.4</v>
      </c>
      <c r="I133" s="7"/>
      <c r="J133" s="7"/>
      <c r="K133" s="5">
        <f t="shared" ref="K133" si="191">SUM(K130:K132)</f>
        <v>0</v>
      </c>
      <c r="L133" s="5">
        <f t="shared" ref="L133" si="192">SUM(L130:L132)</f>
        <v>1448</v>
      </c>
      <c r="M133" s="5">
        <f t="shared" ref="M133" si="193">SUM(M130:M132)</f>
        <v>3180</v>
      </c>
      <c r="N133" s="5">
        <f t="shared" ref="N133" si="194">SUM(N130:N132)</f>
        <v>550.20000000000005</v>
      </c>
    </row>
    <row r="134" spans="1:14" x14ac:dyDescent="0.25">
      <c r="A134" t="s">
        <v>234</v>
      </c>
      <c r="B134" t="s">
        <v>132</v>
      </c>
      <c r="C134" t="s">
        <v>193</v>
      </c>
      <c r="D134">
        <v>4</v>
      </c>
      <c r="E134">
        <v>90</v>
      </c>
      <c r="F134">
        <f t="shared" ref="F134:F193" si="195">SUM(F131:F133)</f>
        <v>0</v>
      </c>
      <c r="G134">
        <v>62.900000000000006</v>
      </c>
      <c r="H134">
        <v>226.4</v>
      </c>
      <c r="I134" s="8">
        <v>145</v>
      </c>
      <c r="J134" s="8">
        <v>140</v>
      </c>
      <c r="K134" s="7"/>
      <c r="L134" s="7">
        <v>453</v>
      </c>
      <c r="M134" s="7">
        <v>909</v>
      </c>
      <c r="N134" s="7">
        <v>160.80000000000001</v>
      </c>
    </row>
    <row r="135" spans="1:14" x14ac:dyDescent="0.25">
      <c r="B135" t="s">
        <v>133</v>
      </c>
      <c r="F135">
        <f t="shared" si="195"/>
        <v>0</v>
      </c>
      <c r="G135">
        <v>62</v>
      </c>
      <c r="H135">
        <v>207.9</v>
      </c>
      <c r="I135" s="7"/>
      <c r="J135" s="7"/>
      <c r="K135" s="7"/>
      <c r="L135" s="7">
        <v>414</v>
      </c>
      <c r="M135" s="7">
        <v>840</v>
      </c>
      <c r="N135" s="7">
        <v>149.80000000000001</v>
      </c>
    </row>
    <row r="136" spans="1:14" x14ac:dyDescent="0.25">
      <c r="B136" t="s">
        <v>134</v>
      </c>
      <c r="F136">
        <f t="shared" si="195"/>
        <v>0</v>
      </c>
      <c r="G136">
        <v>69.7</v>
      </c>
      <c r="H136">
        <v>248.89999999999998</v>
      </c>
      <c r="I136" s="7"/>
      <c r="J136" s="7"/>
      <c r="K136" s="7"/>
      <c r="L136" s="7">
        <v>480</v>
      </c>
      <c r="M136" s="7">
        <v>940</v>
      </c>
      <c r="N136" s="7">
        <v>176.5</v>
      </c>
    </row>
    <row r="137" spans="1:14" x14ac:dyDescent="0.25">
      <c r="F137" s="5">
        <f t="shared" si="195"/>
        <v>0</v>
      </c>
      <c r="G137" s="5">
        <f t="shared" ref="G137" si="196">SUM(G134:G136)</f>
        <v>194.60000000000002</v>
      </c>
      <c r="H137" s="5">
        <f t="shared" ref="H137" si="197">SUM(H134:H136)</f>
        <v>683.2</v>
      </c>
      <c r="K137" s="5">
        <f t="shared" ref="K137" si="198">SUM(K134:K136)</f>
        <v>0</v>
      </c>
      <c r="L137" s="5">
        <f t="shared" ref="L137" si="199">SUM(L134:L136)</f>
        <v>1347</v>
      </c>
      <c r="M137" s="5">
        <f t="shared" ref="M137" si="200">SUM(M134:M136)</f>
        <v>2689</v>
      </c>
      <c r="N137" s="5">
        <f t="shared" ref="N137" si="201">SUM(N134:N136)</f>
        <v>487.1</v>
      </c>
    </row>
    <row r="138" spans="1:14" x14ac:dyDescent="0.25">
      <c r="A138" t="s">
        <v>234</v>
      </c>
      <c r="B138" t="s">
        <v>136</v>
      </c>
      <c r="C138" t="s">
        <v>193</v>
      </c>
      <c r="D138">
        <v>1</v>
      </c>
      <c r="E138">
        <v>90</v>
      </c>
      <c r="F138">
        <f t="shared" si="195"/>
        <v>0</v>
      </c>
      <c r="G138">
        <v>61.599999999999994</v>
      </c>
      <c r="H138">
        <v>291.8</v>
      </c>
      <c r="I138" s="8">
        <v>150</v>
      </c>
      <c r="J138" s="8">
        <v>146</v>
      </c>
      <c r="K138" s="7"/>
      <c r="L138" s="7">
        <v>521</v>
      </c>
      <c r="M138" s="7">
        <v>1166</v>
      </c>
      <c r="N138" s="7">
        <v>204.1</v>
      </c>
    </row>
    <row r="139" spans="1:14" x14ac:dyDescent="0.25">
      <c r="B139" t="s">
        <v>137</v>
      </c>
      <c r="F139">
        <f t="shared" si="195"/>
        <v>0</v>
      </c>
      <c r="G139">
        <v>73.5</v>
      </c>
      <c r="H139">
        <v>269.5</v>
      </c>
      <c r="K139" s="7"/>
      <c r="L139" s="7">
        <v>523</v>
      </c>
      <c r="M139" s="7">
        <v>1111</v>
      </c>
      <c r="N139" s="7">
        <v>198.5</v>
      </c>
    </row>
    <row r="140" spans="1:14" x14ac:dyDescent="0.25">
      <c r="B140" t="s">
        <v>138</v>
      </c>
      <c r="F140">
        <f t="shared" si="195"/>
        <v>0</v>
      </c>
      <c r="G140">
        <v>90.7</v>
      </c>
      <c r="H140">
        <v>316.89999999999998</v>
      </c>
      <c r="K140" s="7"/>
      <c r="L140" s="7">
        <v>577</v>
      </c>
      <c r="M140" s="7">
        <v>1317</v>
      </c>
      <c r="N140" s="7">
        <v>235</v>
      </c>
    </row>
    <row r="141" spans="1:14" x14ac:dyDescent="0.25">
      <c r="F141" s="5">
        <f t="shared" si="195"/>
        <v>0</v>
      </c>
      <c r="G141" s="5">
        <f t="shared" ref="G141" si="202">SUM(G138:G140)</f>
        <v>225.8</v>
      </c>
      <c r="H141" s="5">
        <f t="shared" ref="H141" si="203">SUM(H138:H140)</f>
        <v>878.19999999999993</v>
      </c>
      <c r="K141" s="5">
        <f t="shared" ref="K141" si="204">SUM(K138:K140)</f>
        <v>0</v>
      </c>
      <c r="L141" s="5">
        <f t="shared" ref="L141" si="205">SUM(L138:L140)</f>
        <v>1621</v>
      </c>
      <c r="M141" s="5">
        <f t="shared" ref="M141" si="206">SUM(M138:M140)</f>
        <v>3594</v>
      </c>
      <c r="N141" s="5">
        <f t="shared" ref="N141" si="207">SUM(N138:N140)</f>
        <v>637.6</v>
      </c>
    </row>
    <row r="142" spans="1:14" x14ac:dyDescent="0.25">
      <c r="A142" t="s">
        <v>233</v>
      </c>
      <c r="B142" t="s">
        <v>140</v>
      </c>
      <c r="C142" s="7" t="s">
        <v>192</v>
      </c>
      <c r="D142" s="7">
        <v>2</v>
      </c>
      <c r="E142" s="7">
        <v>90</v>
      </c>
      <c r="F142">
        <f t="shared" si="195"/>
        <v>0</v>
      </c>
      <c r="G142">
        <v>84</v>
      </c>
      <c r="H142">
        <v>401</v>
      </c>
      <c r="I142" s="8">
        <v>144</v>
      </c>
      <c r="J142" s="8">
        <v>140</v>
      </c>
      <c r="K142" s="7"/>
      <c r="L142" s="7">
        <v>742</v>
      </c>
      <c r="M142" s="7">
        <v>1699</v>
      </c>
      <c r="N142" s="7">
        <v>280.3</v>
      </c>
    </row>
    <row r="143" spans="1:14" x14ac:dyDescent="0.25">
      <c r="B143" t="s">
        <v>141</v>
      </c>
      <c r="F143">
        <f t="shared" si="195"/>
        <v>0</v>
      </c>
      <c r="G143">
        <v>45</v>
      </c>
      <c r="H143">
        <v>197.7</v>
      </c>
      <c r="K143" s="7"/>
      <c r="L143" s="7">
        <v>407</v>
      </c>
      <c r="M143" s="7">
        <v>865</v>
      </c>
      <c r="N143" s="7">
        <v>150.4</v>
      </c>
    </row>
    <row r="144" spans="1:14" x14ac:dyDescent="0.25">
      <c r="B144" t="s">
        <v>142</v>
      </c>
      <c r="F144">
        <f t="shared" si="195"/>
        <v>0</v>
      </c>
      <c r="G144">
        <v>71.900000000000006</v>
      </c>
      <c r="H144">
        <v>362.4</v>
      </c>
      <c r="K144" s="7"/>
      <c r="L144" s="7">
        <v>712</v>
      </c>
      <c r="M144" s="7">
        <v>1511</v>
      </c>
      <c r="N144" s="7">
        <v>252.6</v>
      </c>
    </row>
    <row r="145" spans="1:14" x14ac:dyDescent="0.25">
      <c r="F145" s="5">
        <f t="shared" si="195"/>
        <v>0</v>
      </c>
      <c r="G145" s="5">
        <f t="shared" ref="G145" si="208">SUM(G142:G144)</f>
        <v>200.9</v>
      </c>
      <c r="H145" s="5">
        <f t="shared" ref="H145" si="209">SUM(H142:H144)</f>
        <v>961.1</v>
      </c>
      <c r="K145" s="5">
        <f t="shared" ref="K145" si="210">SUM(K142:K144)</f>
        <v>0</v>
      </c>
      <c r="L145" s="5">
        <f t="shared" ref="L145" si="211">SUM(L142:L144)</f>
        <v>1861</v>
      </c>
      <c r="M145" s="5">
        <f t="shared" ref="M145" si="212">SUM(M142:M144)</f>
        <v>4075</v>
      </c>
      <c r="N145" s="5">
        <f t="shared" ref="N145" si="213">SUM(N142:N144)</f>
        <v>683.30000000000007</v>
      </c>
    </row>
    <row r="146" spans="1:14" x14ac:dyDescent="0.25">
      <c r="A146" t="s">
        <v>234</v>
      </c>
      <c r="B146" t="s">
        <v>144</v>
      </c>
      <c r="C146" t="s">
        <v>193</v>
      </c>
      <c r="D146">
        <v>2</v>
      </c>
      <c r="E146">
        <v>90</v>
      </c>
      <c r="F146">
        <f t="shared" si="195"/>
        <v>0</v>
      </c>
      <c r="G146">
        <v>102.7</v>
      </c>
      <c r="H146">
        <v>348.8</v>
      </c>
      <c r="I146" s="8">
        <v>141</v>
      </c>
      <c r="J146" s="8">
        <v>139</v>
      </c>
      <c r="K146" s="7"/>
      <c r="L146" s="7">
        <v>676</v>
      </c>
      <c r="M146" s="7">
        <v>1395</v>
      </c>
      <c r="N146" s="7">
        <v>234.2</v>
      </c>
    </row>
    <row r="147" spans="1:14" x14ac:dyDescent="0.25">
      <c r="B147" t="s">
        <v>145</v>
      </c>
      <c r="F147">
        <f t="shared" si="195"/>
        <v>0</v>
      </c>
      <c r="G147">
        <v>104.8</v>
      </c>
      <c r="H147">
        <v>394.2</v>
      </c>
      <c r="K147" s="7"/>
      <c r="L147" s="7">
        <v>726</v>
      </c>
      <c r="M147" s="7">
        <v>1679</v>
      </c>
      <c r="N147" s="7">
        <v>289.8</v>
      </c>
    </row>
    <row r="148" spans="1:14" x14ac:dyDescent="0.25">
      <c r="B148" t="s">
        <v>146</v>
      </c>
      <c r="F148">
        <f t="shared" si="195"/>
        <v>0</v>
      </c>
      <c r="G148">
        <v>85.2</v>
      </c>
      <c r="H148">
        <v>300</v>
      </c>
      <c r="K148" s="7"/>
      <c r="L148" s="7">
        <v>543</v>
      </c>
      <c r="M148" s="7">
        <v>1278</v>
      </c>
      <c r="N148" s="7">
        <v>221.5</v>
      </c>
    </row>
    <row r="149" spans="1:14" x14ac:dyDescent="0.25">
      <c r="F149" s="5">
        <f t="shared" si="195"/>
        <v>0</v>
      </c>
      <c r="G149" s="5">
        <f t="shared" ref="G149" si="214">SUM(G146:G148)</f>
        <v>292.7</v>
      </c>
      <c r="H149" s="5">
        <f t="shared" ref="H149" si="215">SUM(H146:H148)</f>
        <v>1043</v>
      </c>
      <c r="K149" s="5">
        <f t="shared" ref="K149" si="216">SUM(K146:K148)</f>
        <v>0</v>
      </c>
      <c r="L149" s="5">
        <f t="shared" ref="L149" si="217">SUM(L146:L148)</f>
        <v>1945</v>
      </c>
      <c r="M149" s="5">
        <f t="shared" ref="M149" si="218">SUM(M146:M148)</f>
        <v>4352</v>
      </c>
      <c r="N149" s="5">
        <f t="shared" ref="N149" si="219">SUM(N146:N148)</f>
        <v>745.5</v>
      </c>
    </row>
    <row r="150" spans="1:14" x14ac:dyDescent="0.25">
      <c r="A150" t="s">
        <v>233</v>
      </c>
      <c r="B150" t="s">
        <v>148</v>
      </c>
      <c r="C150" s="7" t="s">
        <v>192</v>
      </c>
      <c r="D150" s="7">
        <v>3</v>
      </c>
      <c r="E150" s="7">
        <v>90</v>
      </c>
      <c r="F150">
        <f t="shared" si="195"/>
        <v>0</v>
      </c>
      <c r="G150">
        <v>65</v>
      </c>
      <c r="H150">
        <v>274</v>
      </c>
      <c r="I150" s="8">
        <v>147</v>
      </c>
      <c r="J150" s="8">
        <v>145</v>
      </c>
      <c r="K150" s="7"/>
      <c r="L150" s="7">
        <v>521</v>
      </c>
      <c r="M150" s="7">
        <v>1140</v>
      </c>
      <c r="N150" s="7">
        <v>196.1</v>
      </c>
    </row>
    <row r="151" spans="1:14" x14ac:dyDescent="0.25">
      <c r="B151" t="s">
        <v>149</v>
      </c>
      <c r="F151">
        <f t="shared" si="195"/>
        <v>0</v>
      </c>
      <c r="G151">
        <v>58.599999999999994</v>
      </c>
      <c r="H151">
        <v>248.89999999999998</v>
      </c>
      <c r="K151" s="7"/>
      <c r="L151" s="7">
        <v>470</v>
      </c>
      <c r="M151" s="7">
        <v>1042</v>
      </c>
      <c r="N151" s="7">
        <v>179.4</v>
      </c>
    </row>
    <row r="152" spans="1:14" x14ac:dyDescent="0.25">
      <c r="B152" t="s">
        <v>150</v>
      </c>
      <c r="F152">
        <f t="shared" si="195"/>
        <v>0</v>
      </c>
      <c r="G152">
        <v>46.900000000000006</v>
      </c>
      <c r="H152">
        <v>171.4</v>
      </c>
      <c r="K152" s="7"/>
      <c r="L152" s="7">
        <v>363</v>
      </c>
      <c r="M152" s="7">
        <v>702</v>
      </c>
      <c r="N152" s="7">
        <v>122.5</v>
      </c>
    </row>
    <row r="153" spans="1:14" x14ac:dyDescent="0.25">
      <c r="F153" s="5">
        <f t="shared" si="195"/>
        <v>0</v>
      </c>
      <c r="G153" s="5">
        <f t="shared" ref="G153" si="220">SUM(G150:G152)</f>
        <v>170.5</v>
      </c>
      <c r="H153" s="5">
        <f t="shared" ref="H153" si="221">SUM(H150:H152)</f>
        <v>694.3</v>
      </c>
      <c r="K153" s="5">
        <f t="shared" ref="K153" si="222">SUM(K150:K152)</f>
        <v>0</v>
      </c>
      <c r="L153" s="5">
        <f t="shared" ref="L153" si="223">SUM(L150:L152)</f>
        <v>1354</v>
      </c>
      <c r="M153" s="5">
        <f t="shared" ref="M153" si="224">SUM(M150:M152)</f>
        <v>2884</v>
      </c>
      <c r="N153" s="5">
        <f t="shared" ref="N153" si="225">SUM(N150:N152)</f>
        <v>498</v>
      </c>
    </row>
    <row r="154" spans="1:14" x14ac:dyDescent="0.25">
      <c r="A154" t="s">
        <v>233</v>
      </c>
      <c r="B154" t="s">
        <v>152</v>
      </c>
      <c r="C154" s="7" t="s">
        <v>192</v>
      </c>
      <c r="D154" s="7">
        <v>4</v>
      </c>
      <c r="E154" s="7">
        <v>90</v>
      </c>
      <c r="F154">
        <f t="shared" si="195"/>
        <v>0</v>
      </c>
      <c r="G154">
        <v>37.4</v>
      </c>
      <c r="H154">
        <v>167.9</v>
      </c>
      <c r="I154" s="8">
        <v>129</v>
      </c>
      <c r="J154" s="8">
        <v>120</v>
      </c>
      <c r="K154" s="7"/>
      <c r="L154" s="7">
        <v>359</v>
      </c>
      <c r="M154" s="7">
        <v>757</v>
      </c>
      <c r="N154" s="7">
        <v>130.5</v>
      </c>
    </row>
    <row r="155" spans="1:14" x14ac:dyDescent="0.25">
      <c r="B155" t="s">
        <v>153</v>
      </c>
      <c r="F155">
        <f t="shared" si="195"/>
        <v>0</v>
      </c>
      <c r="G155">
        <v>62.2</v>
      </c>
      <c r="H155">
        <v>268.89999999999998</v>
      </c>
      <c r="K155" s="7"/>
      <c r="L155" s="7">
        <v>519</v>
      </c>
      <c r="M155" s="7">
        <v>1150</v>
      </c>
      <c r="N155" s="7">
        <v>195.7</v>
      </c>
    </row>
    <row r="156" spans="1:14" x14ac:dyDescent="0.25">
      <c r="B156" t="s">
        <v>154</v>
      </c>
      <c r="F156">
        <f t="shared" si="195"/>
        <v>0</v>
      </c>
      <c r="G156">
        <v>89.2</v>
      </c>
      <c r="H156">
        <v>382.6</v>
      </c>
      <c r="K156" s="7"/>
      <c r="L156" s="7">
        <v>734</v>
      </c>
      <c r="M156" s="7">
        <v>1623</v>
      </c>
      <c r="N156" s="7">
        <v>271.5</v>
      </c>
    </row>
    <row r="157" spans="1:14" x14ac:dyDescent="0.25">
      <c r="F157" s="5">
        <f t="shared" si="195"/>
        <v>0</v>
      </c>
      <c r="G157" s="5">
        <f t="shared" ref="G157" si="226">SUM(G154:G156)</f>
        <v>188.8</v>
      </c>
      <c r="H157" s="5">
        <f t="shared" ref="H157" si="227">SUM(H154:H156)</f>
        <v>819.4</v>
      </c>
      <c r="K157" s="5">
        <f t="shared" ref="K157" si="228">SUM(K154:K156)</f>
        <v>0</v>
      </c>
      <c r="L157" s="5">
        <f t="shared" ref="L157" si="229">SUM(L154:L156)</f>
        <v>1612</v>
      </c>
      <c r="M157" s="5">
        <f t="shared" ref="M157" si="230">SUM(M154:M156)</f>
        <v>3530</v>
      </c>
      <c r="N157" s="5">
        <f t="shared" ref="N157" si="231">SUM(N154:N156)</f>
        <v>597.70000000000005</v>
      </c>
    </row>
    <row r="158" spans="1:14" x14ac:dyDescent="0.25">
      <c r="A158" t="s">
        <v>234</v>
      </c>
      <c r="B158" t="s">
        <v>156</v>
      </c>
      <c r="C158" t="s">
        <v>193</v>
      </c>
      <c r="D158">
        <v>3</v>
      </c>
      <c r="E158">
        <v>90</v>
      </c>
      <c r="F158">
        <f t="shared" si="195"/>
        <v>0</v>
      </c>
      <c r="G158">
        <v>80.7</v>
      </c>
      <c r="H158">
        <v>317.10000000000002</v>
      </c>
      <c r="I158" s="8">
        <v>150</v>
      </c>
      <c r="J158" s="8">
        <v>140</v>
      </c>
      <c r="K158" s="7"/>
      <c r="L158" s="7">
        <v>576</v>
      </c>
      <c r="M158" s="7">
        <v>1335</v>
      </c>
      <c r="N158" s="7">
        <v>236.1</v>
      </c>
    </row>
    <row r="159" spans="1:14" x14ac:dyDescent="0.25">
      <c r="B159" t="s">
        <v>157</v>
      </c>
      <c r="F159">
        <f t="shared" si="195"/>
        <v>0</v>
      </c>
      <c r="G159">
        <v>73.400000000000006</v>
      </c>
      <c r="H159">
        <v>354.7</v>
      </c>
      <c r="K159" s="7"/>
      <c r="L159" s="7">
        <v>337</v>
      </c>
      <c r="M159" s="7">
        <v>1465</v>
      </c>
      <c r="N159" s="7">
        <v>251.1</v>
      </c>
    </row>
    <row r="160" spans="1:14" x14ac:dyDescent="0.25">
      <c r="B160" t="s">
        <v>159</v>
      </c>
      <c r="F160">
        <f t="shared" si="195"/>
        <v>0</v>
      </c>
      <c r="G160">
        <v>66.099999999999994</v>
      </c>
      <c r="H160">
        <v>262.39999999999998</v>
      </c>
      <c r="K160" s="7"/>
      <c r="L160" s="7">
        <v>505</v>
      </c>
      <c r="M160" s="7">
        <v>973</v>
      </c>
      <c r="N160" s="7">
        <v>173.8</v>
      </c>
    </row>
    <row r="161" spans="1:14" x14ac:dyDescent="0.25">
      <c r="F161" s="5">
        <f t="shared" si="195"/>
        <v>0</v>
      </c>
      <c r="G161" s="5">
        <f t="shared" ref="G161" si="232">SUM(G158:G160)</f>
        <v>220.20000000000002</v>
      </c>
      <c r="H161" s="5">
        <f t="shared" ref="H161" si="233">SUM(H158:H160)</f>
        <v>934.19999999999993</v>
      </c>
      <c r="I161" s="8"/>
      <c r="J161" s="8"/>
      <c r="K161" s="5">
        <f t="shared" ref="K161" si="234">SUM(K158:K160)</f>
        <v>0</v>
      </c>
      <c r="L161" s="5">
        <f t="shared" ref="L161" si="235">SUM(L158:L160)</f>
        <v>1418</v>
      </c>
      <c r="M161" s="5">
        <f t="shared" ref="M161" si="236">SUM(M158:M160)</f>
        <v>3773</v>
      </c>
      <c r="N161" s="5">
        <f t="shared" ref="N161" si="237">SUM(N158:N160)</f>
        <v>661</v>
      </c>
    </row>
    <row r="162" spans="1:14" x14ac:dyDescent="0.25">
      <c r="A162" t="s">
        <v>232</v>
      </c>
      <c r="B162" t="s">
        <v>160</v>
      </c>
      <c r="C162" s="7" t="s">
        <v>192</v>
      </c>
      <c r="D162" s="7">
        <v>1</v>
      </c>
      <c r="E162" s="7">
        <v>90</v>
      </c>
      <c r="F162">
        <f t="shared" si="195"/>
        <v>0</v>
      </c>
      <c r="G162">
        <v>118</v>
      </c>
      <c r="H162">
        <v>336.8</v>
      </c>
      <c r="I162">
        <v>142</v>
      </c>
      <c r="J162">
        <v>140</v>
      </c>
      <c r="K162" s="7"/>
      <c r="L162" s="7">
        <v>793</v>
      </c>
      <c r="M162" s="7">
        <v>1609</v>
      </c>
      <c r="N162" s="7">
        <v>218.2</v>
      </c>
    </row>
    <row r="163" spans="1:14" x14ac:dyDescent="0.25">
      <c r="B163" t="s">
        <v>161</v>
      </c>
      <c r="F163">
        <f t="shared" si="195"/>
        <v>0</v>
      </c>
      <c r="G163">
        <v>93.3</v>
      </c>
      <c r="H163">
        <v>267</v>
      </c>
      <c r="K163" s="7"/>
      <c r="L163" s="7">
        <v>631</v>
      </c>
      <c r="M163" s="7">
        <v>1399</v>
      </c>
      <c r="N163" s="7">
        <v>181.7</v>
      </c>
    </row>
    <row r="164" spans="1:14" x14ac:dyDescent="0.25">
      <c r="B164" t="s">
        <v>162</v>
      </c>
      <c r="F164">
        <f t="shared" si="195"/>
        <v>0</v>
      </c>
      <c r="G164">
        <v>63.400000000000006</v>
      </c>
      <c r="H164">
        <v>233.7</v>
      </c>
      <c r="K164" s="7"/>
      <c r="L164" s="7">
        <v>618</v>
      </c>
      <c r="M164" s="7">
        <v>1140</v>
      </c>
      <c r="N164" s="7">
        <v>151.4</v>
      </c>
    </row>
    <row r="165" spans="1:14" x14ac:dyDescent="0.25">
      <c r="F165" s="5">
        <f t="shared" si="195"/>
        <v>0</v>
      </c>
      <c r="G165" s="5">
        <f t="shared" ref="G165" si="238">SUM(G162:G164)</f>
        <v>274.70000000000005</v>
      </c>
      <c r="H165" s="5">
        <f t="shared" ref="H165" si="239">SUM(H162:H164)</f>
        <v>837.5</v>
      </c>
      <c r="K165" s="5">
        <f t="shared" ref="K165" si="240">SUM(K162:K164)</f>
        <v>0</v>
      </c>
      <c r="L165" s="5">
        <f t="shared" ref="L165" si="241">SUM(L162:L164)</f>
        <v>2042</v>
      </c>
      <c r="M165" s="5">
        <f t="shared" ref="M165" si="242">SUM(M162:M164)</f>
        <v>4148</v>
      </c>
      <c r="N165" s="5">
        <f t="shared" ref="N165" si="243">SUM(N162:N164)</f>
        <v>551.29999999999995</v>
      </c>
    </row>
    <row r="166" spans="1:14" x14ac:dyDescent="0.25">
      <c r="A166" t="s">
        <v>231</v>
      </c>
      <c r="B166" t="s">
        <v>164</v>
      </c>
      <c r="C166" t="s">
        <v>193</v>
      </c>
      <c r="D166">
        <v>4</v>
      </c>
      <c r="E166">
        <v>90</v>
      </c>
      <c r="F166">
        <f t="shared" si="195"/>
        <v>0</v>
      </c>
      <c r="G166">
        <v>54.599999999999994</v>
      </c>
      <c r="H166">
        <v>181.7</v>
      </c>
      <c r="I166" s="8">
        <v>150</v>
      </c>
      <c r="J166" s="8">
        <v>145</v>
      </c>
      <c r="K166" s="7"/>
      <c r="L166" s="7">
        <v>380</v>
      </c>
      <c r="M166" s="7">
        <v>744</v>
      </c>
      <c r="N166" s="7">
        <v>132.1</v>
      </c>
    </row>
    <row r="167" spans="1:14" x14ac:dyDescent="0.25">
      <c r="B167" t="s">
        <v>165</v>
      </c>
      <c r="F167">
        <f t="shared" si="195"/>
        <v>0</v>
      </c>
      <c r="G167">
        <v>83.2</v>
      </c>
      <c r="H167">
        <v>195.3</v>
      </c>
      <c r="K167" s="7"/>
      <c r="L167" s="7">
        <v>608</v>
      </c>
      <c r="M167" s="7">
        <v>1087</v>
      </c>
      <c r="N167" s="7">
        <v>188.3</v>
      </c>
    </row>
    <row r="168" spans="1:14" x14ac:dyDescent="0.25">
      <c r="B168" t="s">
        <v>166</v>
      </c>
      <c r="F168">
        <f t="shared" si="195"/>
        <v>0</v>
      </c>
      <c r="G168">
        <v>55.099999999999994</v>
      </c>
      <c r="H168">
        <v>278</v>
      </c>
      <c r="K168" s="7"/>
      <c r="L168" s="7">
        <v>400</v>
      </c>
      <c r="M168" s="7">
        <v>939</v>
      </c>
      <c r="N168" s="7">
        <v>161.1</v>
      </c>
    </row>
    <row r="169" spans="1:14" x14ac:dyDescent="0.25">
      <c r="F169" s="5">
        <f t="shared" si="195"/>
        <v>0</v>
      </c>
      <c r="G169" s="5">
        <f t="shared" ref="G169" si="244">SUM(G166:G168)</f>
        <v>192.9</v>
      </c>
      <c r="H169" s="5">
        <f t="shared" ref="H169" si="245">SUM(H166:H168)</f>
        <v>655</v>
      </c>
      <c r="K169" s="5">
        <f t="shared" ref="K169" si="246">SUM(K166:K168)</f>
        <v>0</v>
      </c>
      <c r="L169" s="5">
        <f t="shared" ref="L169" si="247">SUM(L166:L168)</f>
        <v>1388</v>
      </c>
      <c r="M169" s="5">
        <f t="shared" ref="M169" si="248">SUM(M166:M168)</f>
        <v>2770</v>
      </c>
      <c r="N169" s="5">
        <f t="shared" ref="N169" si="249">SUM(N166:N168)</f>
        <v>481.5</v>
      </c>
    </row>
    <row r="170" spans="1:14" x14ac:dyDescent="0.25">
      <c r="A170" t="s">
        <v>232</v>
      </c>
      <c r="B170" t="s">
        <v>168</v>
      </c>
      <c r="C170" s="7" t="s">
        <v>192</v>
      </c>
      <c r="D170" s="7">
        <v>3</v>
      </c>
      <c r="E170" s="7">
        <v>90</v>
      </c>
      <c r="F170">
        <f t="shared" si="195"/>
        <v>0</v>
      </c>
      <c r="G170">
        <v>34.1</v>
      </c>
      <c r="H170">
        <v>174.6</v>
      </c>
      <c r="I170" s="8">
        <v>150</v>
      </c>
      <c r="J170" s="8">
        <v>146</v>
      </c>
      <c r="K170" s="7"/>
      <c r="L170" s="7">
        <v>394</v>
      </c>
      <c r="M170" s="7">
        <v>782</v>
      </c>
      <c r="N170" s="7">
        <v>125.6</v>
      </c>
    </row>
    <row r="171" spans="1:14" x14ac:dyDescent="0.25">
      <c r="B171" t="s">
        <v>170</v>
      </c>
      <c r="F171">
        <f t="shared" si="195"/>
        <v>0</v>
      </c>
      <c r="G171">
        <v>61.400000000000006</v>
      </c>
      <c r="H171">
        <v>226.5</v>
      </c>
      <c r="K171" s="7"/>
      <c r="L171" s="7">
        <v>545</v>
      </c>
      <c r="M171" s="7">
        <v>1163</v>
      </c>
      <c r="N171" s="7">
        <v>165.1</v>
      </c>
    </row>
    <row r="172" spans="1:14" x14ac:dyDescent="0.25">
      <c r="B172" t="s">
        <v>171</v>
      </c>
      <c r="F172">
        <f t="shared" si="195"/>
        <v>0</v>
      </c>
      <c r="G172">
        <v>53.599999999999994</v>
      </c>
      <c r="H172">
        <v>215.4</v>
      </c>
      <c r="K172" s="7"/>
      <c r="L172" s="7">
        <v>553</v>
      </c>
      <c r="M172" s="7">
        <v>1035</v>
      </c>
      <c r="N172" s="7">
        <v>151.5</v>
      </c>
    </row>
    <row r="173" spans="1:14" x14ac:dyDescent="0.25">
      <c r="F173" s="5">
        <f t="shared" si="195"/>
        <v>0</v>
      </c>
      <c r="G173" s="5">
        <f t="shared" ref="G173" si="250">SUM(G170:G172)</f>
        <v>149.1</v>
      </c>
      <c r="H173" s="5">
        <f t="shared" ref="H173" si="251">SUM(H170:H172)</f>
        <v>616.5</v>
      </c>
      <c r="K173" s="5">
        <f t="shared" ref="K173" si="252">SUM(K170:K172)</f>
        <v>0</v>
      </c>
      <c r="L173" s="5">
        <f t="shared" ref="L173" si="253">SUM(L170:L172)</f>
        <v>1492</v>
      </c>
      <c r="M173" s="5">
        <f t="shared" ref="M173" si="254">SUM(M170:M172)</f>
        <v>2980</v>
      </c>
      <c r="N173" s="5">
        <f t="shared" ref="N173" si="255">SUM(N170:N172)</f>
        <v>442.2</v>
      </c>
    </row>
    <row r="174" spans="1:14" x14ac:dyDescent="0.25">
      <c r="A174" t="s">
        <v>232</v>
      </c>
      <c r="B174" t="s">
        <v>173</v>
      </c>
      <c r="C174" s="7" t="s">
        <v>192</v>
      </c>
      <c r="D174" s="7">
        <v>4</v>
      </c>
      <c r="E174" s="7">
        <v>90</v>
      </c>
      <c r="F174">
        <f t="shared" si="195"/>
        <v>0</v>
      </c>
      <c r="G174">
        <v>22</v>
      </c>
      <c r="H174">
        <v>66.599999999999994</v>
      </c>
      <c r="I174" s="8">
        <v>148</v>
      </c>
      <c r="J174" s="8">
        <v>140</v>
      </c>
      <c r="K174" s="7"/>
      <c r="L174" s="7">
        <v>192</v>
      </c>
      <c r="M174" s="7">
        <v>287</v>
      </c>
      <c r="N174" s="7">
        <v>57.6</v>
      </c>
    </row>
    <row r="175" spans="1:14" x14ac:dyDescent="0.25">
      <c r="B175" t="s">
        <v>169</v>
      </c>
      <c r="F175">
        <f t="shared" si="195"/>
        <v>0</v>
      </c>
      <c r="G175">
        <v>46.900000000000006</v>
      </c>
      <c r="H175">
        <v>218.5</v>
      </c>
      <c r="K175" s="7"/>
      <c r="L175" s="7">
        <v>480</v>
      </c>
      <c r="M175" s="7">
        <v>919</v>
      </c>
      <c r="N175" s="7">
        <v>153</v>
      </c>
    </row>
    <row r="176" spans="1:14" x14ac:dyDescent="0.25">
      <c r="B176" t="s">
        <v>174</v>
      </c>
      <c r="F176">
        <f t="shared" si="195"/>
        <v>0</v>
      </c>
      <c r="G176">
        <v>45.6</v>
      </c>
      <c r="H176">
        <v>186</v>
      </c>
      <c r="K176" s="7"/>
      <c r="L176" s="7">
        <v>437</v>
      </c>
      <c r="M176" s="7">
        <v>805</v>
      </c>
      <c r="N176" s="7">
        <v>128.69999999999999</v>
      </c>
    </row>
    <row r="177" spans="1:14" x14ac:dyDescent="0.25">
      <c r="F177" s="5">
        <f t="shared" si="195"/>
        <v>0</v>
      </c>
      <c r="G177" s="5">
        <f t="shared" ref="G177" si="256">SUM(G174:G176)</f>
        <v>114.5</v>
      </c>
      <c r="H177" s="5">
        <f t="shared" ref="H177" si="257">SUM(H174:H176)</f>
        <v>471.1</v>
      </c>
      <c r="K177" s="5">
        <f t="shared" ref="K177" si="258">SUM(K174:K176)</f>
        <v>0</v>
      </c>
      <c r="L177" s="5">
        <f t="shared" ref="L177" si="259">SUM(L174:L176)</f>
        <v>1109</v>
      </c>
      <c r="M177" s="5">
        <f t="shared" ref="M177" si="260">SUM(M174:M176)</f>
        <v>2011</v>
      </c>
      <c r="N177" s="5">
        <f t="shared" ref="N177" si="261">SUM(N174:N176)</f>
        <v>339.29999999999995</v>
      </c>
    </row>
    <row r="178" spans="1:14" x14ac:dyDescent="0.25">
      <c r="A178" t="s">
        <v>232</v>
      </c>
      <c r="B178" t="s">
        <v>176</v>
      </c>
      <c r="C178" s="7" t="s">
        <v>192</v>
      </c>
      <c r="D178" s="7">
        <v>2</v>
      </c>
      <c r="E178" s="7">
        <v>90</v>
      </c>
      <c r="F178">
        <f t="shared" si="195"/>
        <v>0</v>
      </c>
      <c r="G178">
        <v>44.9</v>
      </c>
      <c r="H178">
        <v>184</v>
      </c>
      <c r="I178" s="8">
        <v>148</v>
      </c>
      <c r="J178" s="8">
        <v>145</v>
      </c>
      <c r="K178" s="7"/>
      <c r="L178" s="7">
        <v>398</v>
      </c>
      <c r="M178" s="7">
        <v>829</v>
      </c>
      <c r="N178" s="7">
        <v>127.5</v>
      </c>
    </row>
    <row r="179" spans="1:14" x14ac:dyDescent="0.25">
      <c r="B179" t="s">
        <v>177</v>
      </c>
      <c r="F179">
        <f t="shared" si="195"/>
        <v>0</v>
      </c>
      <c r="G179">
        <v>65.400000000000006</v>
      </c>
      <c r="H179">
        <v>220.6</v>
      </c>
      <c r="K179" s="7"/>
      <c r="L179" s="7">
        <v>515</v>
      </c>
      <c r="M179" s="7">
        <v>1096</v>
      </c>
      <c r="N179" s="7">
        <v>156.1</v>
      </c>
    </row>
    <row r="180" spans="1:14" x14ac:dyDescent="0.25">
      <c r="B180" t="s">
        <v>178</v>
      </c>
      <c r="F180">
        <f t="shared" si="195"/>
        <v>0</v>
      </c>
      <c r="G180">
        <v>55.900000000000006</v>
      </c>
      <c r="H180">
        <v>173.4</v>
      </c>
      <c r="K180" s="7"/>
      <c r="L180" s="7">
        <v>417</v>
      </c>
      <c r="M180" s="7">
        <v>736</v>
      </c>
      <c r="N180" s="7">
        <v>114.7</v>
      </c>
    </row>
    <row r="181" spans="1:14" x14ac:dyDescent="0.25">
      <c r="F181" s="5">
        <f t="shared" si="195"/>
        <v>0</v>
      </c>
      <c r="G181" s="5">
        <f t="shared" ref="G181" si="262">SUM(G178:G180)</f>
        <v>166.20000000000002</v>
      </c>
      <c r="H181" s="5">
        <f t="shared" ref="H181" si="263">SUM(H178:H180)</f>
        <v>578</v>
      </c>
      <c r="K181" s="5">
        <f t="shared" ref="K181" si="264">SUM(K178:K180)</f>
        <v>0</v>
      </c>
      <c r="L181" s="5">
        <f t="shared" ref="L181" si="265">SUM(L178:L180)</f>
        <v>1330</v>
      </c>
      <c r="M181" s="5">
        <f t="shared" ref="M181" si="266">SUM(M178:M180)</f>
        <v>2661</v>
      </c>
      <c r="N181" s="5">
        <f t="shared" ref="N181" si="267">SUM(N178:N180)</f>
        <v>398.3</v>
      </c>
    </row>
    <row r="182" spans="1:14" x14ac:dyDescent="0.25">
      <c r="A182" t="s">
        <v>231</v>
      </c>
      <c r="B182" t="s">
        <v>180</v>
      </c>
      <c r="C182" t="s">
        <v>193</v>
      </c>
      <c r="D182">
        <v>1</v>
      </c>
      <c r="E182">
        <v>90</v>
      </c>
      <c r="F182">
        <f t="shared" si="195"/>
        <v>0</v>
      </c>
      <c r="G182">
        <v>45.7</v>
      </c>
      <c r="H182">
        <v>266.89999999999998</v>
      </c>
      <c r="I182" s="8">
        <v>150</v>
      </c>
      <c r="J182" s="8">
        <v>148</v>
      </c>
      <c r="K182" s="7"/>
      <c r="L182" s="7">
        <v>536</v>
      </c>
      <c r="M182">
        <v>1174</v>
      </c>
      <c r="N182" s="7">
        <v>186.3</v>
      </c>
    </row>
    <row r="183" spans="1:14" x14ac:dyDescent="0.25">
      <c r="B183" t="s">
        <v>185</v>
      </c>
      <c r="F183">
        <f t="shared" si="195"/>
        <v>0</v>
      </c>
      <c r="G183">
        <v>83.3</v>
      </c>
      <c r="H183">
        <v>237.7</v>
      </c>
      <c r="K183" s="7"/>
      <c r="L183" s="7">
        <v>495</v>
      </c>
      <c r="M183">
        <v>1002</v>
      </c>
      <c r="N183" s="7">
        <v>166.6</v>
      </c>
    </row>
    <row r="184" spans="1:14" x14ac:dyDescent="0.25">
      <c r="B184" t="s">
        <v>186</v>
      </c>
      <c r="F184">
        <f t="shared" si="195"/>
        <v>0</v>
      </c>
      <c r="G184">
        <v>49.7</v>
      </c>
      <c r="H184">
        <v>197.7</v>
      </c>
      <c r="K184" s="7"/>
      <c r="L184" s="7">
        <v>407</v>
      </c>
      <c r="M184">
        <v>827</v>
      </c>
      <c r="N184" s="7">
        <v>139</v>
      </c>
    </row>
    <row r="185" spans="1:14" x14ac:dyDescent="0.25">
      <c r="F185" s="5">
        <f t="shared" si="195"/>
        <v>0</v>
      </c>
      <c r="G185" s="5">
        <f t="shared" ref="G185" si="268">SUM(G182:G184)</f>
        <v>178.7</v>
      </c>
      <c r="H185" s="5">
        <f t="shared" ref="H185" si="269">SUM(H182:H184)</f>
        <v>702.3</v>
      </c>
      <c r="K185" s="5">
        <f t="shared" ref="K185" si="270">SUM(K182:K184)</f>
        <v>0</v>
      </c>
      <c r="L185" s="5">
        <f t="shared" ref="L185" si="271">SUM(L182:L184)</f>
        <v>1438</v>
      </c>
      <c r="M185" s="5">
        <f t="shared" ref="M185" si="272">SUM(M182:M184)</f>
        <v>3003</v>
      </c>
      <c r="N185" s="5">
        <f t="shared" ref="N185" si="273">SUM(N182:N184)</f>
        <v>491.9</v>
      </c>
    </row>
    <row r="186" spans="1:14" x14ac:dyDescent="0.25">
      <c r="A186" t="s">
        <v>231</v>
      </c>
      <c r="B186" t="s">
        <v>188</v>
      </c>
      <c r="C186" t="s">
        <v>193</v>
      </c>
      <c r="D186">
        <v>3</v>
      </c>
      <c r="E186">
        <v>90</v>
      </c>
      <c r="F186">
        <f t="shared" si="195"/>
        <v>0</v>
      </c>
      <c r="G186">
        <v>56.7</v>
      </c>
      <c r="H186">
        <v>198.5</v>
      </c>
      <c r="I186" s="8">
        <v>150</v>
      </c>
      <c r="J186" s="8">
        <v>145</v>
      </c>
      <c r="K186" s="7"/>
      <c r="L186" s="7">
        <v>452</v>
      </c>
      <c r="M186" s="7">
        <v>789</v>
      </c>
      <c r="N186">
        <v>132.19999999999999</v>
      </c>
    </row>
    <row r="187" spans="1:14" x14ac:dyDescent="0.25">
      <c r="B187" t="s">
        <v>181</v>
      </c>
      <c r="F187">
        <f t="shared" si="195"/>
        <v>0</v>
      </c>
      <c r="G187">
        <v>44.3</v>
      </c>
      <c r="H187">
        <v>182</v>
      </c>
      <c r="K187" s="7"/>
      <c r="L187" s="7">
        <v>380</v>
      </c>
      <c r="M187" s="7">
        <v>821</v>
      </c>
      <c r="N187">
        <v>140.30000000000001</v>
      </c>
    </row>
    <row r="188" spans="1:14" x14ac:dyDescent="0.25">
      <c r="B188" t="s">
        <v>184</v>
      </c>
      <c r="F188">
        <f t="shared" si="195"/>
        <v>0</v>
      </c>
      <c r="G188">
        <v>63.3</v>
      </c>
      <c r="H188">
        <v>260</v>
      </c>
      <c r="K188" s="7"/>
      <c r="L188" s="7">
        <v>555</v>
      </c>
      <c r="M188" s="7">
        <v>1137</v>
      </c>
      <c r="N188">
        <v>181.9</v>
      </c>
    </row>
    <row r="189" spans="1:14" x14ac:dyDescent="0.25">
      <c r="F189" s="5">
        <f t="shared" si="195"/>
        <v>0</v>
      </c>
      <c r="G189" s="5">
        <f t="shared" ref="G189" si="274">SUM(G186:G188)</f>
        <v>164.3</v>
      </c>
      <c r="H189" s="5">
        <f t="shared" ref="H189" si="275">SUM(H186:H188)</f>
        <v>640.5</v>
      </c>
      <c r="K189" s="5">
        <f t="shared" ref="K189" si="276">SUM(K186:K188)</f>
        <v>0</v>
      </c>
      <c r="L189" s="5">
        <f t="shared" ref="L189" si="277">SUM(L186:L188)</f>
        <v>1387</v>
      </c>
      <c r="M189" s="5">
        <f t="shared" ref="M189" si="278">SUM(M186:M188)</f>
        <v>2747</v>
      </c>
      <c r="N189" s="5">
        <f t="shared" ref="N189" si="279">SUM(N186:N188)</f>
        <v>454.4</v>
      </c>
    </row>
    <row r="190" spans="1:14" x14ac:dyDescent="0.25">
      <c r="A190" t="s">
        <v>231</v>
      </c>
      <c r="B190" t="s">
        <v>189</v>
      </c>
      <c r="C190" t="s">
        <v>193</v>
      </c>
      <c r="D190">
        <v>2</v>
      </c>
      <c r="E190">
        <v>90</v>
      </c>
      <c r="F190">
        <f t="shared" si="195"/>
        <v>0</v>
      </c>
      <c r="G190">
        <v>51</v>
      </c>
      <c r="H190">
        <v>202.1</v>
      </c>
      <c r="I190" s="8">
        <v>150</v>
      </c>
      <c r="J190" s="8">
        <v>147</v>
      </c>
      <c r="K190" s="7"/>
      <c r="L190" s="7">
        <v>370</v>
      </c>
      <c r="M190" s="7">
        <v>781</v>
      </c>
      <c r="N190" s="7">
        <v>139.1</v>
      </c>
    </row>
    <row r="191" spans="1:14" x14ac:dyDescent="0.25">
      <c r="B191" t="s">
        <v>190</v>
      </c>
      <c r="F191">
        <f t="shared" si="195"/>
        <v>0</v>
      </c>
      <c r="G191">
        <v>56.7</v>
      </c>
      <c r="H191">
        <v>263.3</v>
      </c>
      <c r="K191" s="7"/>
      <c r="L191" s="7">
        <v>532</v>
      </c>
      <c r="M191" s="7">
        <v>1066</v>
      </c>
      <c r="N191" s="7">
        <v>173.4</v>
      </c>
    </row>
    <row r="192" spans="1:14" x14ac:dyDescent="0.25">
      <c r="B192" t="s">
        <v>182</v>
      </c>
      <c r="F192">
        <f t="shared" si="195"/>
        <v>0</v>
      </c>
      <c r="G192">
        <v>61</v>
      </c>
      <c r="H192">
        <v>209</v>
      </c>
      <c r="K192" s="7"/>
      <c r="L192" s="7">
        <v>423</v>
      </c>
      <c r="M192" s="7">
        <v>762</v>
      </c>
      <c r="N192" s="7">
        <v>129.6</v>
      </c>
    </row>
    <row r="193" spans="6:14" x14ac:dyDescent="0.25">
      <c r="F193" s="5">
        <f t="shared" si="195"/>
        <v>0</v>
      </c>
      <c r="G193" s="5">
        <f t="shared" ref="G193" si="280">SUM(G190:G192)</f>
        <v>168.7</v>
      </c>
      <c r="H193" s="5">
        <f t="shared" ref="H193" si="281">SUM(H190:H192)</f>
        <v>674.4</v>
      </c>
      <c r="K193" s="5">
        <f t="shared" ref="K193" si="282">SUM(K190:K192)</f>
        <v>0</v>
      </c>
      <c r="L193" s="5">
        <f t="shared" ref="L193" si="283">SUM(L190:L192)</f>
        <v>1325</v>
      </c>
      <c r="M193" s="5">
        <f t="shared" ref="M193" si="284">SUM(M190:M192)</f>
        <v>2609</v>
      </c>
      <c r="N193" s="5">
        <f t="shared" ref="N193" si="285">SUM(N190:N192)</f>
        <v>442.1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05"/>
  <sheetViews>
    <sheetView zoomScale="70" zoomScaleNormal="70" workbookViewId="0">
      <selection activeCell="E2" sqref="E2"/>
    </sheetView>
  </sheetViews>
  <sheetFormatPr defaultRowHeight="15" x14ac:dyDescent="0.25"/>
  <cols>
    <col min="18" max="18" width="6.7109375" customWidth="1"/>
    <col min="19" max="19" width="20.28515625" bestFit="1" customWidth="1"/>
    <col min="25" max="25" width="21.5703125" bestFit="1" customWidth="1"/>
  </cols>
  <sheetData>
    <row r="1" spans="2:29" x14ac:dyDescent="0.25">
      <c r="D1" t="s">
        <v>268</v>
      </c>
      <c r="E1" s="7" t="s">
        <v>222</v>
      </c>
      <c r="F1" s="7"/>
      <c r="G1" s="7"/>
      <c r="H1" s="7" t="s">
        <v>224</v>
      </c>
      <c r="I1" s="7"/>
      <c r="K1" t="s">
        <v>268</v>
      </c>
      <c r="L1" s="7" t="s">
        <v>264</v>
      </c>
      <c r="P1" s="7"/>
      <c r="S1" s="7" t="s">
        <v>221</v>
      </c>
      <c r="T1" s="7" t="s">
        <v>223</v>
      </c>
      <c r="X1" s="16" t="s">
        <v>253</v>
      </c>
      <c r="Y1" s="17"/>
      <c r="Z1" s="17"/>
      <c r="AA1" s="17"/>
      <c r="AB1" s="17"/>
      <c r="AC1" s="18"/>
    </row>
    <row r="2" spans="2:29" x14ac:dyDescent="0.25">
      <c r="B2" t="s">
        <v>238</v>
      </c>
      <c r="C2" s="7">
        <v>1</v>
      </c>
      <c r="D2" s="21">
        <f>E2/100</f>
        <v>2.41</v>
      </c>
      <c r="E2" s="7">
        <v>241</v>
      </c>
      <c r="F2" t="s">
        <v>238</v>
      </c>
      <c r="G2" s="7">
        <v>1</v>
      </c>
      <c r="H2" s="7">
        <v>2605</v>
      </c>
      <c r="I2" t="s">
        <v>238</v>
      </c>
      <c r="J2" s="7">
        <v>1</v>
      </c>
      <c r="K2" s="21">
        <f>L2/100</f>
        <v>3.4179999999999997</v>
      </c>
      <c r="L2" s="7">
        <v>341.79999999999995</v>
      </c>
      <c r="P2" s="7"/>
      <c r="S2" s="7">
        <v>525.09999999999991</v>
      </c>
      <c r="T2" s="7">
        <v>1157</v>
      </c>
      <c r="X2" s="16" t="s">
        <v>261</v>
      </c>
      <c r="Y2" s="17"/>
      <c r="Z2" s="18"/>
      <c r="AA2" s="16" t="s">
        <v>260</v>
      </c>
      <c r="AB2" s="17"/>
      <c r="AC2" s="18"/>
    </row>
    <row r="3" spans="2:29" x14ac:dyDescent="0.25">
      <c r="B3" t="s">
        <v>238</v>
      </c>
      <c r="C3" s="7">
        <v>2</v>
      </c>
      <c r="D3" s="21">
        <f t="shared" ref="D3:D49" si="0">E3/100</f>
        <v>1.6030000000000002</v>
      </c>
      <c r="E3" s="7">
        <v>160.30000000000001</v>
      </c>
      <c r="F3" t="s">
        <v>238</v>
      </c>
      <c r="G3" s="7">
        <v>2</v>
      </c>
      <c r="H3" s="7">
        <v>1870</v>
      </c>
      <c r="I3" t="s">
        <v>238</v>
      </c>
      <c r="J3" s="7">
        <v>2</v>
      </c>
      <c r="K3" s="21">
        <f t="shared" ref="K3:K49" si="1">L3/100</f>
        <v>2.2530000000000001</v>
      </c>
      <c r="L3" s="7">
        <v>225.3</v>
      </c>
      <c r="Q3" s="7"/>
      <c r="S3" s="7">
        <v>357.6</v>
      </c>
      <c r="T3" s="7">
        <v>859</v>
      </c>
      <c r="X3" s="10" t="s">
        <v>251</v>
      </c>
      <c r="Y3" s="10" t="s">
        <v>267</v>
      </c>
      <c r="Z3" s="10" t="s">
        <v>262</v>
      </c>
      <c r="AA3" s="10" t="s">
        <v>251</v>
      </c>
      <c r="AB3" s="10" t="s">
        <v>267</v>
      </c>
      <c r="AC3" s="10" t="s">
        <v>263</v>
      </c>
    </row>
    <row r="4" spans="2:29" x14ac:dyDescent="0.25">
      <c r="B4" t="s">
        <v>238</v>
      </c>
      <c r="C4" s="7">
        <v>3</v>
      </c>
      <c r="D4" s="21">
        <f t="shared" si="0"/>
        <v>1.841</v>
      </c>
      <c r="E4" s="7">
        <v>184.1</v>
      </c>
      <c r="F4" t="s">
        <v>238</v>
      </c>
      <c r="G4" s="7">
        <v>3</v>
      </c>
      <c r="H4" s="7">
        <v>2196</v>
      </c>
      <c r="I4" t="s">
        <v>238</v>
      </c>
      <c r="J4" s="7">
        <v>3</v>
      </c>
      <c r="K4" s="21">
        <f t="shared" si="1"/>
        <v>2.7910000000000004</v>
      </c>
      <c r="L4" s="7">
        <v>279.10000000000002</v>
      </c>
      <c r="P4" s="7"/>
      <c r="Q4" s="7"/>
      <c r="S4" s="7">
        <v>416.1</v>
      </c>
      <c r="T4" s="7">
        <v>889</v>
      </c>
      <c r="X4" s="10" t="s">
        <v>254</v>
      </c>
      <c r="Y4" s="10">
        <v>4.47</v>
      </c>
      <c r="Z4" s="15">
        <v>1023.75</v>
      </c>
      <c r="AA4" s="10" t="s">
        <v>254</v>
      </c>
      <c r="AB4" s="10">
        <v>4.72</v>
      </c>
      <c r="AC4" s="15">
        <v>926.25</v>
      </c>
    </row>
    <row r="5" spans="2:29" x14ac:dyDescent="0.25">
      <c r="B5" t="s">
        <v>238</v>
      </c>
      <c r="C5" s="7">
        <v>4</v>
      </c>
      <c r="D5" s="21">
        <f t="shared" si="0"/>
        <v>2.8810000000000002</v>
      </c>
      <c r="E5" s="7">
        <v>288.10000000000002</v>
      </c>
      <c r="F5" t="s">
        <v>238</v>
      </c>
      <c r="G5" s="7">
        <v>4</v>
      </c>
      <c r="H5" s="7">
        <v>2668</v>
      </c>
      <c r="I5" t="s">
        <v>238</v>
      </c>
      <c r="J5" s="7">
        <v>4</v>
      </c>
      <c r="K5" s="21">
        <f t="shared" si="1"/>
        <v>3.1039999999999996</v>
      </c>
      <c r="L5" s="7">
        <v>310.39999999999998</v>
      </c>
      <c r="P5" s="7"/>
      <c r="Q5" s="7"/>
      <c r="S5" s="7">
        <v>492.40000000000003</v>
      </c>
      <c r="T5" s="7">
        <v>1190</v>
      </c>
      <c r="X5" s="10" t="s">
        <v>255</v>
      </c>
      <c r="Y5" s="10">
        <v>4.6900000000000004</v>
      </c>
      <c r="Z5" s="15">
        <v>1056.5</v>
      </c>
      <c r="AA5" s="10" t="s">
        <v>255</v>
      </c>
      <c r="AB5" s="10">
        <v>4.28</v>
      </c>
      <c r="AC5" s="15">
        <v>857</v>
      </c>
    </row>
    <row r="6" spans="2:29" x14ac:dyDescent="0.25">
      <c r="B6" t="s">
        <v>239</v>
      </c>
      <c r="C6" s="7">
        <v>1</v>
      </c>
      <c r="D6" s="21">
        <f t="shared" si="0"/>
        <v>0.58099999999999996</v>
      </c>
      <c r="E6" s="7">
        <v>58.1</v>
      </c>
      <c r="F6" t="s">
        <v>239</v>
      </c>
      <c r="G6" s="7">
        <v>1</v>
      </c>
      <c r="H6" s="7">
        <v>1379</v>
      </c>
      <c r="I6" t="s">
        <v>239</v>
      </c>
      <c r="J6" s="7">
        <v>1</v>
      </c>
      <c r="K6" s="21">
        <f t="shared" si="1"/>
        <v>1.5449999999999999</v>
      </c>
      <c r="L6" s="7">
        <v>154.5</v>
      </c>
      <c r="P6" s="7"/>
      <c r="Q6" s="7"/>
      <c r="R6" s="20">
        <f>S6/100</f>
        <v>4.4779999999999998</v>
      </c>
      <c r="S6">
        <f>AVERAGE(S2:S5)</f>
        <v>447.8</v>
      </c>
      <c r="T6">
        <f t="shared" ref="T6:U6" si="2">AVERAGE(T2:T5)</f>
        <v>1023.75</v>
      </c>
      <c r="U6" t="e">
        <f t="shared" si="2"/>
        <v>#DIV/0!</v>
      </c>
      <c r="X6" s="10" t="s">
        <v>256</v>
      </c>
      <c r="Y6" s="10">
        <v>4.96</v>
      </c>
      <c r="Z6" s="15">
        <v>1045.5</v>
      </c>
      <c r="AA6" s="10" t="s">
        <v>256</v>
      </c>
      <c r="AB6" s="10">
        <v>4.6500000000000004</v>
      </c>
      <c r="AC6" s="15">
        <v>946.5</v>
      </c>
    </row>
    <row r="7" spans="2:29" x14ac:dyDescent="0.25">
      <c r="B7" t="s">
        <v>239</v>
      </c>
      <c r="C7" s="7">
        <v>2</v>
      </c>
      <c r="D7" s="21">
        <f t="shared" si="0"/>
        <v>2.4550000000000001</v>
      </c>
      <c r="E7" s="7">
        <v>245.5</v>
      </c>
      <c r="F7" t="s">
        <v>239</v>
      </c>
      <c r="G7" s="7">
        <v>2</v>
      </c>
      <c r="H7" s="7">
        <v>3023</v>
      </c>
      <c r="I7" t="s">
        <v>239</v>
      </c>
      <c r="J7" s="7">
        <v>2</v>
      </c>
      <c r="K7" s="21">
        <f t="shared" si="1"/>
        <v>4.1040000000000001</v>
      </c>
      <c r="L7" s="7">
        <v>410.4</v>
      </c>
      <c r="P7" s="7"/>
      <c r="Q7" s="7"/>
      <c r="S7" s="7">
        <v>256.5</v>
      </c>
      <c r="T7" s="7">
        <v>604</v>
      </c>
      <c r="X7" s="10" t="s">
        <v>257</v>
      </c>
      <c r="Y7" s="10">
        <v>4.42</v>
      </c>
      <c r="Z7" s="15">
        <v>1067</v>
      </c>
      <c r="AA7" s="10" t="s">
        <v>257</v>
      </c>
      <c r="AB7" s="10">
        <v>3.61</v>
      </c>
      <c r="AC7" s="15">
        <v>759.25</v>
      </c>
    </row>
    <row r="8" spans="2:29" x14ac:dyDescent="0.25">
      <c r="B8" t="s">
        <v>239</v>
      </c>
      <c r="C8" s="7">
        <v>3</v>
      </c>
      <c r="D8" s="21">
        <f t="shared" si="0"/>
        <v>1.661</v>
      </c>
      <c r="E8" s="7">
        <v>166.1</v>
      </c>
      <c r="F8" t="s">
        <v>239</v>
      </c>
      <c r="G8" s="7">
        <v>3</v>
      </c>
      <c r="H8" s="7">
        <v>2460</v>
      </c>
      <c r="I8" t="s">
        <v>239</v>
      </c>
      <c r="J8" s="7">
        <v>3</v>
      </c>
      <c r="K8" s="21">
        <f t="shared" si="1"/>
        <v>2.8360000000000003</v>
      </c>
      <c r="L8" s="7">
        <v>283.60000000000002</v>
      </c>
      <c r="P8" s="7"/>
      <c r="Q8" s="7"/>
      <c r="S8" s="7">
        <v>618.20000000000005</v>
      </c>
      <c r="T8" s="7">
        <v>1254</v>
      </c>
      <c r="X8" s="10" t="s">
        <v>258</v>
      </c>
      <c r="Y8" s="10">
        <v>8.85</v>
      </c>
      <c r="Z8" s="15">
        <v>1582.75</v>
      </c>
      <c r="AA8" s="10" t="s">
        <v>258</v>
      </c>
      <c r="AB8" s="10">
        <v>6.68</v>
      </c>
      <c r="AC8" s="15">
        <v>1384.5</v>
      </c>
    </row>
    <row r="9" spans="2:29" x14ac:dyDescent="0.25">
      <c r="B9" t="s">
        <v>239</v>
      </c>
      <c r="C9" s="7">
        <v>4</v>
      </c>
      <c r="D9" s="21">
        <f t="shared" si="0"/>
        <v>1.4610000000000003</v>
      </c>
      <c r="E9" s="7">
        <v>146.10000000000002</v>
      </c>
      <c r="F9" t="s">
        <v>239</v>
      </c>
      <c r="G9" s="7">
        <v>4</v>
      </c>
      <c r="H9" s="7">
        <v>2666</v>
      </c>
      <c r="I9" t="s">
        <v>239</v>
      </c>
      <c r="J9" s="7">
        <v>4</v>
      </c>
      <c r="K9" s="21">
        <f t="shared" si="1"/>
        <v>3.31</v>
      </c>
      <c r="L9" s="7">
        <v>331</v>
      </c>
      <c r="P9" s="7"/>
      <c r="Q9" s="7"/>
      <c r="S9" s="7">
        <v>464.4</v>
      </c>
      <c r="T9" s="7">
        <v>1147</v>
      </c>
      <c r="X9" s="10" t="s">
        <v>259</v>
      </c>
      <c r="Y9" s="10">
        <v>8.1199999999999992</v>
      </c>
      <c r="Z9" s="15">
        <v>1568.75</v>
      </c>
      <c r="AA9" s="10" t="s">
        <v>259</v>
      </c>
      <c r="AB9" s="10">
        <v>6.26</v>
      </c>
      <c r="AC9" s="15">
        <v>1493.25</v>
      </c>
    </row>
    <row r="10" spans="2:29" x14ac:dyDescent="0.25">
      <c r="B10" t="s">
        <v>240</v>
      </c>
      <c r="C10" s="7">
        <v>1</v>
      </c>
      <c r="D10" s="21">
        <f t="shared" si="0"/>
        <v>1.8019999999999998</v>
      </c>
      <c r="E10" s="7">
        <v>180.2</v>
      </c>
      <c r="F10" t="s">
        <v>240</v>
      </c>
      <c r="G10" s="7">
        <v>1</v>
      </c>
      <c r="H10" s="7">
        <v>2844</v>
      </c>
      <c r="I10" t="s">
        <v>240</v>
      </c>
      <c r="J10" s="7">
        <v>1</v>
      </c>
      <c r="K10" s="21">
        <f t="shared" si="1"/>
        <v>3.7159999999999997</v>
      </c>
      <c r="L10" s="7">
        <v>371.59999999999997</v>
      </c>
      <c r="P10" s="7"/>
      <c r="Q10" s="7"/>
      <c r="S10" s="7">
        <v>534.9</v>
      </c>
      <c r="T10" s="7">
        <v>1221</v>
      </c>
    </row>
    <row r="11" spans="2:29" x14ac:dyDescent="0.25">
      <c r="B11" t="s">
        <v>240</v>
      </c>
      <c r="C11" s="7">
        <v>2</v>
      </c>
      <c r="D11" s="21">
        <f t="shared" si="0"/>
        <v>1.214</v>
      </c>
      <c r="E11" s="7">
        <v>121.4</v>
      </c>
      <c r="F11" t="s">
        <v>240</v>
      </c>
      <c r="G11" s="7">
        <v>2</v>
      </c>
      <c r="H11" s="7">
        <v>1760</v>
      </c>
      <c r="I11" t="s">
        <v>240</v>
      </c>
      <c r="J11" s="7">
        <v>2</v>
      </c>
      <c r="K11" s="21">
        <f t="shared" si="1"/>
        <v>2.0910000000000002</v>
      </c>
      <c r="L11" s="7">
        <v>209.10000000000002</v>
      </c>
      <c r="P11" s="7"/>
      <c r="Q11" s="7"/>
      <c r="R11" s="20">
        <f t="shared" ref="R11:R61" si="3">S11/100</f>
        <v>4.6849999999999996</v>
      </c>
      <c r="S11">
        <f>AVERAGE(S7:S10)</f>
        <v>468.5</v>
      </c>
      <c r="T11">
        <f t="shared" ref="T11:U11" si="4">AVERAGE(T7:T10)</f>
        <v>1056.5</v>
      </c>
      <c r="U11" t="e">
        <f t="shared" si="4"/>
        <v>#DIV/0!</v>
      </c>
    </row>
    <row r="12" spans="2:29" x14ac:dyDescent="0.25">
      <c r="B12" t="s">
        <v>240</v>
      </c>
      <c r="C12" s="7">
        <v>3</v>
      </c>
      <c r="D12" s="21">
        <f t="shared" si="0"/>
        <v>2.1060000000000003</v>
      </c>
      <c r="E12" s="7">
        <v>210.60000000000002</v>
      </c>
      <c r="F12" t="s">
        <v>240</v>
      </c>
      <c r="G12" s="7">
        <v>3</v>
      </c>
      <c r="H12" s="7">
        <v>2861</v>
      </c>
      <c r="I12" t="s">
        <v>240</v>
      </c>
      <c r="J12" s="7">
        <v>3</v>
      </c>
      <c r="K12" s="21">
        <f t="shared" si="1"/>
        <v>3.9449999999999998</v>
      </c>
      <c r="L12" s="7">
        <v>394.5</v>
      </c>
      <c r="P12" s="7"/>
      <c r="Q12" s="7"/>
      <c r="S12" s="7">
        <v>550.79999999999995</v>
      </c>
      <c r="T12" s="7">
        <v>1138</v>
      </c>
    </row>
    <row r="13" spans="2:29" x14ac:dyDescent="0.25">
      <c r="B13" t="s">
        <v>240</v>
      </c>
      <c r="C13" s="7">
        <v>4</v>
      </c>
      <c r="D13" s="21">
        <f t="shared" si="0"/>
        <v>2.1910000000000003</v>
      </c>
      <c r="E13" s="7">
        <v>219.10000000000002</v>
      </c>
      <c r="F13" t="s">
        <v>240</v>
      </c>
      <c r="G13" s="7">
        <v>4</v>
      </c>
      <c r="H13" s="7">
        <v>2661</v>
      </c>
      <c r="I13" t="s">
        <v>240</v>
      </c>
      <c r="J13" s="7">
        <v>4</v>
      </c>
      <c r="K13" s="21">
        <f t="shared" si="1"/>
        <v>3.56</v>
      </c>
      <c r="L13" s="7">
        <v>356</v>
      </c>
      <c r="P13" s="7"/>
      <c r="Q13" s="7"/>
      <c r="S13" s="7">
        <v>321</v>
      </c>
      <c r="T13" s="7">
        <v>733</v>
      </c>
    </row>
    <row r="14" spans="2:29" x14ac:dyDescent="0.25">
      <c r="B14" t="s">
        <v>241</v>
      </c>
      <c r="C14" s="7">
        <v>1</v>
      </c>
      <c r="D14" s="21">
        <f t="shared" si="0"/>
        <v>1.8030000000000002</v>
      </c>
      <c r="E14" s="7">
        <v>180.3</v>
      </c>
      <c r="F14" t="s">
        <v>241</v>
      </c>
      <c r="G14" s="7">
        <v>1</v>
      </c>
      <c r="H14" s="7">
        <v>2096</v>
      </c>
      <c r="I14" t="s">
        <v>241</v>
      </c>
      <c r="J14" s="7">
        <v>1</v>
      </c>
      <c r="K14" s="21">
        <f t="shared" si="1"/>
        <v>2.5180000000000002</v>
      </c>
      <c r="L14" s="7">
        <v>251.8</v>
      </c>
      <c r="P14" s="7"/>
      <c r="Q14" s="7"/>
      <c r="S14" s="7">
        <v>590.9</v>
      </c>
      <c r="T14" s="7">
        <v>1223</v>
      </c>
    </row>
    <row r="15" spans="2:29" x14ac:dyDescent="0.25">
      <c r="B15" t="s">
        <v>241</v>
      </c>
      <c r="C15" s="7">
        <v>2</v>
      </c>
      <c r="D15" s="21">
        <f t="shared" si="0"/>
        <v>2.2450000000000001</v>
      </c>
      <c r="E15" s="7">
        <v>224.5</v>
      </c>
      <c r="F15" t="s">
        <v>241</v>
      </c>
      <c r="G15" s="7">
        <v>2</v>
      </c>
      <c r="H15" s="7">
        <v>3596</v>
      </c>
      <c r="I15" t="s">
        <v>241</v>
      </c>
      <c r="J15" s="7">
        <v>2</v>
      </c>
      <c r="K15" s="21">
        <f t="shared" si="1"/>
        <v>4.266</v>
      </c>
      <c r="L15" s="7">
        <v>426.6</v>
      </c>
      <c r="P15" s="7"/>
      <c r="Q15" s="7"/>
      <c r="S15" s="7">
        <v>519.90000000000009</v>
      </c>
      <c r="T15" s="7">
        <v>1088</v>
      </c>
    </row>
    <row r="16" spans="2:29" x14ac:dyDescent="0.25">
      <c r="B16" t="s">
        <v>241</v>
      </c>
      <c r="C16" s="7">
        <v>3</v>
      </c>
      <c r="D16" s="21">
        <f t="shared" si="0"/>
        <v>0.74900000000000011</v>
      </c>
      <c r="E16" s="7">
        <v>74.900000000000006</v>
      </c>
      <c r="F16" t="s">
        <v>241</v>
      </c>
      <c r="G16" s="7">
        <v>3</v>
      </c>
      <c r="H16" s="7">
        <v>1785</v>
      </c>
      <c r="I16" t="s">
        <v>241</v>
      </c>
      <c r="J16" s="7">
        <v>3</v>
      </c>
      <c r="K16" s="21">
        <f t="shared" si="1"/>
        <v>2.1469999999999998</v>
      </c>
      <c r="L16" s="7">
        <v>214.7</v>
      </c>
      <c r="P16" s="7"/>
      <c r="Q16" s="7"/>
      <c r="R16" s="20">
        <f t="shared" si="3"/>
        <v>4.9565000000000001</v>
      </c>
      <c r="S16">
        <f>AVERAGE(S12:S15)</f>
        <v>495.65</v>
      </c>
      <c r="T16">
        <f t="shared" ref="T16:U16" si="5">AVERAGE(T12:T15)</f>
        <v>1045.5</v>
      </c>
      <c r="U16" t="e">
        <f t="shared" si="5"/>
        <v>#DIV/0!</v>
      </c>
    </row>
    <row r="17" spans="2:21" x14ac:dyDescent="0.25">
      <c r="B17" t="s">
        <v>241</v>
      </c>
      <c r="C17" s="7">
        <v>4</v>
      </c>
      <c r="D17" s="21">
        <f t="shared" si="0"/>
        <v>1.655</v>
      </c>
      <c r="E17" s="7">
        <v>165.5</v>
      </c>
      <c r="F17" t="s">
        <v>241</v>
      </c>
      <c r="G17" s="7">
        <v>4</v>
      </c>
      <c r="H17" s="7">
        <v>2211</v>
      </c>
      <c r="I17" t="s">
        <v>241</v>
      </c>
      <c r="J17" s="7">
        <v>4</v>
      </c>
      <c r="K17" s="21">
        <f t="shared" si="1"/>
        <v>2.3690000000000002</v>
      </c>
      <c r="L17" s="7">
        <v>236.9</v>
      </c>
      <c r="P17" s="7"/>
      <c r="Q17" s="7"/>
      <c r="S17" s="7">
        <v>407.40000000000003</v>
      </c>
      <c r="T17" s="7">
        <v>942</v>
      </c>
    </row>
    <row r="18" spans="2:21" x14ac:dyDescent="0.25">
      <c r="B18" t="s">
        <v>242</v>
      </c>
      <c r="C18">
        <v>1</v>
      </c>
      <c r="D18" s="21">
        <f t="shared" si="0"/>
        <v>2.258</v>
      </c>
      <c r="E18" s="7">
        <v>225.8</v>
      </c>
      <c r="F18" t="s">
        <v>242</v>
      </c>
      <c r="G18">
        <v>1</v>
      </c>
      <c r="H18" s="7">
        <v>3594</v>
      </c>
      <c r="I18" t="s">
        <v>242</v>
      </c>
      <c r="J18">
        <v>1</v>
      </c>
      <c r="K18" s="21">
        <f t="shared" si="1"/>
        <v>6.3760000000000003</v>
      </c>
      <c r="L18" s="7">
        <v>637.6</v>
      </c>
      <c r="P18" s="7"/>
      <c r="Q18" s="7"/>
      <c r="S18" s="7">
        <v>648.79999999999995</v>
      </c>
      <c r="T18" s="7">
        <v>1526</v>
      </c>
    </row>
    <row r="19" spans="2:21" x14ac:dyDescent="0.25">
      <c r="B19" t="s">
        <v>242</v>
      </c>
      <c r="C19">
        <v>2</v>
      </c>
      <c r="D19" s="21">
        <f t="shared" si="0"/>
        <v>2.927</v>
      </c>
      <c r="E19" s="7">
        <v>292.7</v>
      </c>
      <c r="F19" t="s">
        <v>242</v>
      </c>
      <c r="G19">
        <v>2</v>
      </c>
      <c r="H19" s="7">
        <v>4352</v>
      </c>
      <c r="I19" t="s">
        <v>242</v>
      </c>
      <c r="J19">
        <v>2</v>
      </c>
      <c r="K19" s="21">
        <f t="shared" si="1"/>
        <v>7.4550000000000001</v>
      </c>
      <c r="L19" s="7">
        <v>745.5</v>
      </c>
      <c r="P19" s="7"/>
      <c r="Q19" s="7"/>
      <c r="S19" s="7">
        <v>327.5</v>
      </c>
      <c r="T19" s="7">
        <v>786</v>
      </c>
    </row>
    <row r="20" spans="2:21" x14ac:dyDescent="0.25">
      <c r="B20" t="s">
        <v>242</v>
      </c>
      <c r="C20">
        <v>3</v>
      </c>
      <c r="D20" s="21">
        <f t="shared" si="0"/>
        <v>2.202</v>
      </c>
      <c r="E20" s="7">
        <v>220.20000000000002</v>
      </c>
      <c r="F20" t="s">
        <v>242</v>
      </c>
      <c r="G20">
        <v>3</v>
      </c>
      <c r="H20" s="7">
        <v>3773</v>
      </c>
      <c r="I20" t="s">
        <v>242</v>
      </c>
      <c r="J20">
        <v>3</v>
      </c>
      <c r="K20" s="21">
        <f t="shared" si="1"/>
        <v>6.61</v>
      </c>
      <c r="L20" s="7">
        <v>661</v>
      </c>
      <c r="P20" s="7"/>
      <c r="Q20" s="7"/>
      <c r="S20" s="7">
        <v>385.1</v>
      </c>
      <c r="T20" s="7">
        <v>1014</v>
      </c>
    </row>
    <row r="21" spans="2:21" x14ac:dyDescent="0.25">
      <c r="B21" t="s">
        <v>242</v>
      </c>
      <c r="C21">
        <v>4</v>
      </c>
      <c r="D21" s="21">
        <f t="shared" si="0"/>
        <v>1.9460000000000002</v>
      </c>
      <c r="E21" s="7">
        <v>194.60000000000002</v>
      </c>
      <c r="F21" t="s">
        <v>242</v>
      </c>
      <c r="G21">
        <v>4</v>
      </c>
      <c r="H21" s="7">
        <v>2689</v>
      </c>
      <c r="I21" t="s">
        <v>242</v>
      </c>
      <c r="J21">
        <v>4</v>
      </c>
      <c r="K21" s="21">
        <f t="shared" si="1"/>
        <v>4.8710000000000004</v>
      </c>
      <c r="L21" s="7">
        <v>487.1</v>
      </c>
      <c r="P21" s="7"/>
      <c r="Q21" s="7"/>
      <c r="R21" s="20">
        <f t="shared" si="3"/>
        <v>4.4220000000000006</v>
      </c>
      <c r="S21">
        <f>AVERAGE(S17:S20)</f>
        <v>442.20000000000005</v>
      </c>
      <c r="T21">
        <f t="shared" ref="T21:U21" si="6">AVERAGE(T17:T20)</f>
        <v>1067</v>
      </c>
      <c r="U21" t="e">
        <f t="shared" si="6"/>
        <v>#DIV/0!</v>
      </c>
    </row>
    <row r="22" spans="2:21" x14ac:dyDescent="0.25">
      <c r="B22" t="s">
        <v>243</v>
      </c>
      <c r="C22" s="7">
        <v>1</v>
      </c>
      <c r="D22" s="21">
        <f t="shared" si="0"/>
        <v>1.54</v>
      </c>
      <c r="E22" s="7">
        <v>154</v>
      </c>
      <c r="F22" t="s">
        <v>243</v>
      </c>
      <c r="G22" s="7">
        <v>1</v>
      </c>
      <c r="H22" s="7">
        <v>3180</v>
      </c>
      <c r="I22" t="s">
        <v>243</v>
      </c>
      <c r="J22" s="7">
        <v>1</v>
      </c>
      <c r="K22" s="21">
        <f t="shared" si="1"/>
        <v>5.5020000000000007</v>
      </c>
      <c r="L22" s="7">
        <v>550.20000000000005</v>
      </c>
      <c r="P22" s="7"/>
      <c r="Q22" s="7"/>
      <c r="S22" s="7">
        <v>878.19999999999993</v>
      </c>
      <c r="T22" s="7">
        <v>1621</v>
      </c>
    </row>
    <row r="23" spans="2:21" x14ac:dyDescent="0.25">
      <c r="B23" t="s">
        <v>243</v>
      </c>
      <c r="C23" s="7">
        <v>2</v>
      </c>
      <c r="D23" s="21">
        <f t="shared" si="0"/>
        <v>2.0089999999999999</v>
      </c>
      <c r="E23" s="7">
        <v>200.9</v>
      </c>
      <c r="F23" t="s">
        <v>243</v>
      </c>
      <c r="G23" s="7">
        <v>2</v>
      </c>
      <c r="H23" s="7">
        <v>4075</v>
      </c>
      <c r="I23" t="s">
        <v>243</v>
      </c>
      <c r="J23" s="7">
        <v>2</v>
      </c>
      <c r="K23" s="21">
        <f t="shared" si="1"/>
        <v>6.8330000000000011</v>
      </c>
      <c r="L23" s="7">
        <v>683.30000000000007</v>
      </c>
      <c r="P23" s="7"/>
      <c r="Q23" s="7"/>
      <c r="S23" s="7">
        <v>1043</v>
      </c>
      <c r="T23" s="7">
        <v>1945</v>
      </c>
    </row>
    <row r="24" spans="2:21" x14ac:dyDescent="0.25">
      <c r="B24" t="s">
        <v>243</v>
      </c>
      <c r="C24" s="7">
        <v>3</v>
      </c>
      <c r="D24" s="21">
        <f t="shared" si="0"/>
        <v>1.7050000000000001</v>
      </c>
      <c r="E24" s="7">
        <v>170.5</v>
      </c>
      <c r="F24" t="s">
        <v>243</v>
      </c>
      <c r="G24" s="7">
        <v>3</v>
      </c>
      <c r="H24" s="7">
        <v>2884</v>
      </c>
      <c r="I24" t="s">
        <v>243</v>
      </c>
      <c r="J24" s="7">
        <v>3</v>
      </c>
      <c r="K24" s="21">
        <f t="shared" si="1"/>
        <v>4.9800000000000004</v>
      </c>
      <c r="L24" s="7">
        <v>498</v>
      </c>
      <c r="P24" s="7"/>
      <c r="Q24" s="7"/>
      <c r="S24" s="7">
        <v>934.19999999999993</v>
      </c>
      <c r="T24" s="7">
        <v>1418</v>
      </c>
    </row>
    <row r="25" spans="2:21" x14ac:dyDescent="0.25">
      <c r="B25" t="s">
        <v>243</v>
      </c>
      <c r="C25" s="7">
        <v>4</v>
      </c>
      <c r="D25" s="21">
        <f t="shared" si="0"/>
        <v>1.8880000000000001</v>
      </c>
      <c r="E25" s="7">
        <v>188.8</v>
      </c>
      <c r="F25" t="s">
        <v>243</v>
      </c>
      <c r="G25" s="7">
        <v>4</v>
      </c>
      <c r="H25" s="7">
        <v>3530</v>
      </c>
      <c r="I25" t="s">
        <v>243</v>
      </c>
      <c r="J25" s="7">
        <v>4</v>
      </c>
      <c r="K25" s="21">
        <f t="shared" si="1"/>
        <v>5.9770000000000003</v>
      </c>
      <c r="L25" s="7">
        <v>597.70000000000005</v>
      </c>
      <c r="P25" s="7"/>
      <c r="Q25" s="7"/>
      <c r="S25" s="7">
        <v>683.2</v>
      </c>
      <c r="T25" s="7">
        <v>1347</v>
      </c>
    </row>
    <row r="26" spans="2:21" x14ac:dyDescent="0.25">
      <c r="B26" t="s">
        <v>244</v>
      </c>
      <c r="C26" s="7">
        <v>1</v>
      </c>
      <c r="D26" s="21">
        <f t="shared" si="0"/>
        <v>1.6059999999999999</v>
      </c>
      <c r="E26" s="7">
        <v>160.6</v>
      </c>
      <c r="F26" t="s">
        <v>244</v>
      </c>
      <c r="G26" s="7">
        <v>1</v>
      </c>
      <c r="H26" s="7">
        <v>1456</v>
      </c>
      <c r="I26" t="s">
        <v>244</v>
      </c>
      <c r="J26" s="7">
        <v>1</v>
      </c>
      <c r="K26" s="21">
        <f t="shared" si="1"/>
        <v>1.875</v>
      </c>
      <c r="L26" s="7">
        <v>187.5</v>
      </c>
      <c r="P26" s="7"/>
      <c r="Q26" s="7"/>
      <c r="R26" s="20">
        <f t="shared" si="3"/>
        <v>8.8464999999999989</v>
      </c>
      <c r="S26">
        <f>AVERAGE(S22:S25)</f>
        <v>884.64999999999986</v>
      </c>
      <c r="T26">
        <f t="shared" ref="T26:U26" si="7">AVERAGE(T22:T25)</f>
        <v>1582.75</v>
      </c>
      <c r="U26" t="e">
        <f t="shared" si="7"/>
        <v>#DIV/0!</v>
      </c>
    </row>
    <row r="27" spans="2:21" x14ac:dyDescent="0.25">
      <c r="B27" t="s">
        <v>244</v>
      </c>
      <c r="C27" s="7">
        <v>2</v>
      </c>
      <c r="D27" s="21">
        <f t="shared" si="0"/>
        <v>2.1319999999999997</v>
      </c>
      <c r="E27" s="7">
        <v>213.2</v>
      </c>
      <c r="F27" t="s">
        <v>244</v>
      </c>
      <c r="G27" s="7">
        <v>2</v>
      </c>
      <c r="H27" s="7">
        <v>3979</v>
      </c>
      <c r="I27" t="s">
        <v>244</v>
      </c>
      <c r="J27" s="7">
        <v>2</v>
      </c>
      <c r="K27" s="21">
        <f t="shared" si="1"/>
        <v>5.6849999999999996</v>
      </c>
      <c r="L27" s="7">
        <v>568.5</v>
      </c>
      <c r="P27" s="7"/>
      <c r="Q27" s="7"/>
      <c r="S27" s="7">
        <v>773.4</v>
      </c>
      <c r="T27" s="7">
        <v>1448</v>
      </c>
    </row>
    <row r="28" spans="2:21" x14ac:dyDescent="0.25">
      <c r="B28" t="s">
        <v>244</v>
      </c>
      <c r="C28" s="7">
        <v>3</v>
      </c>
      <c r="D28" s="21">
        <f t="shared" si="0"/>
        <v>1.8629999999999998</v>
      </c>
      <c r="E28" s="7">
        <v>186.29999999999998</v>
      </c>
      <c r="F28" t="s">
        <v>244</v>
      </c>
      <c r="G28" s="7">
        <v>3</v>
      </c>
      <c r="H28" s="7">
        <v>2035</v>
      </c>
      <c r="I28" t="s">
        <v>244</v>
      </c>
      <c r="J28" s="7">
        <v>3</v>
      </c>
      <c r="K28" s="21">
        <f t="shared" si="1"/>
        <v>2.496</v>
      </c>
      <c r="L28" s="7">
        <v>249.6</v>
      </c>
      <c r="P28" s="7"/>
      <c r="Q28" s="7"/>
      <c r="S28" s="7">
        <v>961.1</v>
      </c>
      <c r="T28" s="7">
        <v>1861</v>
      </c>
    </row>
    <row r="29" spans="2:21" x14ac:dyDescent="0.25">
      <c r="B29" t="s">
        <v>244</v>
      </c>
      <c r="C29" s="7">
        <v>4</v>
      </c>
      <c r="D29" s="21">
        <f t="shared" si="0"/>
        <v>1.3440000000000001</v>
      </c>
      <c r="E29" s="7">
        <v>134.4</v>
      </c>
      <c r="F29" t="s">
        <v>244</v>
      </c>
      <c r="G29" s="7">
        <v>4</v>
      </c>
      <c r="H29" s="7">
        <v>1527</v>
      </c>
      <c r="I29" t="s">
        <v>244</v>
      </c>
      <c r="J29" s="7">
        <v>4</v>
      </c>
      <c r="K29" s="21">
        <f t="shared" si="1"/>
        <v>7.4440000000000008</v>
      </c>
      <c r="L29" s="7">
        <v>744.40000000000009</v>
      </c>
      <c r="P29" s="7"/>
      <c r="Q29" s="7"/>
      <c r="S29" s="7">
        <v>694.3</v>
      </c>
      <c r="T29" s="7">
        <v>1354</v>
      </c>
    </row>
    <row r="30" spans="2:21" x14ac:dyDescent="0.25">
      <c r="B30" t="s">
        <v>245</v>
      </c>
      <c r="C30" s="7">
        <v>1</v>
      </c>
      <c r="D30" s="21">
        <f t="shared" si="0"/>
        <v>1.0669999999999999</v>
      </c>
      <c r="E30" s="7">
        <v>106.7</v>
      </c>
      <c r="F30" t="s">
        <v>245</v>
      </c>
      <c r="G30" s="7">
        <v>1</v>
      </c>
      <c r="H30" s="7">
        <v>1842</v>
      </c>
      <c r="I30" t="s">
        <v>245</v>
      </c>
      <c r="J30" s="7">
        <v>1</v>
      </c>
      <c r="K30" s="21">
        <f t="shared" si="1"/>
        <v>2.2969999999999997</v>
      </c>
      <c r="L30" s="7">
        <v>229.7</v>
      </c>
      <c r="P30" s="7"/>
      <c r="Q30" s="7"/>
      <c r="S30" s="7">
        <v>819.4</v>
      </c>
      <c r="T30" s="7">
        <v>1612</v>
      </c>
    </row>
    <row r="31" spans="2:21" x14ac:dyDescent="0.25">
      <c r="B31" t="s">
        <v>245</v>
      </c>
      <c r="C31" s="7">
        <v>2</v>
      </c>
      <c r="D31" s="21">
        <f t="shared" si="0"/>
        <v>1.131</v>
      </c>
      <c r="E31" s="7">
        <v>113.10000000000001</v>
      </c>
      <c r="F31" t="s">
        <v>245</v>
      </c>
      <c r="G31" s="7">
        <v>2</v>
      </c>
      <c r="H31" s="7">
        <v>1792</v>
      </c>
      <c r="I31" t="s">
        <v>245</v>
      </c>
      <c r="J31" s="7">
        <v>2</v>
      </c>
      <c r="K31" s="21">
        <f t="shared" si="1"/>
        <v>2.3220000000000001</v>
      </c>
      <c r="L31" s="7">
        <v>232.2</v>
      </c>
      <c r="P31" s="7"/>
      <c r="Q31" s="7"/>
      <c r="R31" s="20">
        <f t="shared" si="3"/>
        <v>8.1204999999999998</v>
      </c>
      <c r="S31">
        <f>AVERAGE(S27:S30)</f>
        <v>812.05000000000007</v>
      </c>
      <c r="T31">
        <f t="shared" ref="T31:U31" si="8">AVERAGE(T27:T30)</f>
        <v>1568.75</v>
      </c>
      <c r="U31" t="e">
        <f t="shared" si="8"/>
        <v>#DIV/0!</v>
      </c>
    </row>
    <row r="32" spans="2:21" x14ac:dyDescent="0.25">
      <c r="B32" t="s">
        <v>245</v>
      </c>
      <c r="C32" s="7">
        <v>3</v>
      </c>
      <c r="D32" s="21">
        <f t="shared" si="0"/>
        <v>1.3019999999999998</v>
      </c>
      <c r="E32" s="7">
        <v>130.19999999999999</v>
      </c>
      <c r="F32" t="s">
        <v>245</v>
      </c>
      <c r="G32" s="7">
        <v>3</v>
      </c>
      <c r="H32" s="7">
        <v>2180</v>
      </c>
      <c r="I32" t="s">
        <v>245</v>
      </c>
      <c r="J32" s="7">
        <v>3</v>
      </c>
      <c r="K32" s="21">
        <f t="shared" si="1"/>
        <v>3.1489999999999996</v>
      </c>
      <c r="L32" s="7">
        <v>314.89999999999998</v>
      </c>
      <c r="P32" s="7"/>
      <c r="Q32" s="7"/>
      <c r="S32" s="7">
        <v>313</v>
      </c>
      <c r="T32" s="7">
        <v>714</v>
      </c>
    </row>
    <row r="33" spans="2:21" x14ac:dyDescent="0.25">
      <c r="B33" t="s">
        <v>245</v>
      </c>
      <c r="C33" s="7">
        <v>4</v>
      </c>
      <c r="D33" s="21">
        <f t="shared" si="0"/>
        <v>1.6189999999999998</v>
      </c>
      <c r="E33" s="7">
        <v>161.89999999999998</v>
      </c>
      <c r="F33" t="s">
        <v>245</v>
      </c>
      <c r="G33" s="7">
        <v>4</v>
      </c>
      <c r="H33" s="7">
        <v>2536</v>
      </c>
      <c r="I33" t="s">
        <v>245</v>
      </c>
      <c r="J33" s="7">
        <v>4</v>
      </c>
      <c r="K33" s="21">
        <f t="shared" si="1"/>
        <v>3.4840000000000004</v>
      </c>
      <c r="L33" s="7">
        <v>348.40000000000003</v>
      </c>
      <c r="P33" s="7"/>
      <c r="Q33" s="7"/>
      <c r="S33" s="7">
        <v>870.8</v>
      </c>
      <c r="T33" s="7">
        <v>1482</v>
      </c>
    </row>
    <row r="34" spans="2:21" x14ac:dyDescent="0.25">
      <c r="B34" t="s">
        <v>246</v>
      </c>
      <c r="C34" s="7">
        <v>1</v>
      </c>
      <c r="D34" s="21">
        <f t="shared" si="0"/>
        <v>2.0180000000000002</v>
      </c>
      <c r="E34" s="7">
        <v>201.8</v>
      </c>
      <c r="F34" t="s">
        <v>246</v>
      </c>
      <c r="G34" s="7">
        <v>1</v>
      </c>
      <c r="H34" s="7">
        <v>2697</v>
      </c>
      <c r="I34" t="s">
        <v>246</v>
      </c>
      <c r="J34" s="7">
        <v>1</v>
      </c>
      <c r="K34" s="21">
        <f t="shared" si="1"/>
        <v>3.5860000000000003</v>
      </c>
      <c r="L34" s="7">
        <v>358.6</v>
      </c>
      <c r="P34" s="7"/>
      <c r="Q34" s="7"/>
      <c r="S34" s="7">
        <v>398.9</v>
      </c>
      <c r="T34" s="7">
        <v>817</v>
      </c>
    </row>
    <row r="35" spans="2:21" x14ac:dyDescent="0.25">
      <c r="B35" t="s">
        <v>246</v>
      </c>
      <c r="C35" s="7">
        <v>2</v>
      </c>
      <c r="D35" s="21">
        <f t="shared" si="0"/>
        <v>1.903</v>
      </c>
      <c r="E35" s="7">
        <v>190.3</v>
      </c>
      <c r="F35" t="s">
        <v>246</v>
      </c>
      <c r="G35" s="7">
        <v>2</v>
      </c>
      <c r="H35" s="7">
        <v>2868</v>
      </c>
      <c r="I35" t="s">
        <v>246</v>
      </c>
      <c r="J35" s="7">
        <v>2</v>
      </c>
      <c r="K35" s="21">
        <f t="shared" si="1"/>
        <v>3.8410000000000002</v>
      </c>
      <c r="L35" s="7">
        <v>384.1</v>
      </c>
      <c r="P35" s="7"/>
      <c r="Q35" s="7"/>
      <c r="S35" s="7">
        <v>305.29999999999995</v>
      </c>
      <c r="T35" s="7">
        <v>692</v>
      </c>
    </row>
    <row r="36" spans="2:21" x14ac:dyDescent="0.25">
      <c r="B36" t="s">
        <v>246</v>
      </c>
      <c r="C36" s="7">
        <v>3</v>
      </c>
      <c r="D36" s="21">
        <f t="shared" si="0"/>
        <v>1.6359999999999999</v>
      </c>
      <c r="E36" s="7">
        <v>163.6</v>
      </c>
      <c r="F36" t="s">
        <v>246</v>
      </c>
      <c r="G36" s="7">
        <v>3</v>
      </c>
      <c r="H36" s="7">
        <v>1873</v>
      </c>
      <c r="I36" t="s">
        <v>246</v>
      </c>
      <c r="J36" s="7">
        <v>3</v>
      </c>
      <c r="K36" s="21">
        <f t="shared" si="1"/>
        <v>2.5449999999999999</v>
      </c>
      <c r="L36" s="7">
        <v>254.5</v>
      </c>
      <c r="P36" s="7"/>
      <c r="Q36" s="7"/>
      <c r="R36">
        <f t="shared" si="3"/>
        <v>4.72</v>
      </c>
      <c r="S36">
        <f>AVERAGE(S32:S35)</f>
        <v>471.99999999999994</v>
      </c>
      <c r="T36">
        <f t="shared" ref="T36:U36" si="9">AVERAGE(T32:T35)</f>
        <v>926.25</v>
      </c>
      <c r="U36" t="e">
        <f t="shared" si="9"/>
        <v>#DIV/0!</v>
      </c>
    </row>
    <row r="37" spans="2:21" x14ac:dyDescent="0.25">
      <c r="B37" t="s">
        <v>246</v>
      </c>
      <c r="C37" s="7">
        <v>4</v>
      </c>
      <c r="D37" s="21">
        <f t="shared" si="0"/>
        <v>1.4590000000000001</v>
      </c>
      <c r="E37" s="7">
        <v>145.9</v>
      </c>
      <c r="F37" t="s">
        <v>246</v>
      </c>
      <c r="G37" s="7">
        <v>4</v>
      </c>
      <c r="H37" s="7">
        <v>1792</v>
      </c>
      <c r="I37" t="s">
        <v>246</v>
      </c>
      <c r="J37" s="7">
        <v>4</v>
      </c>
      <c r="K37" s="21">
        <f t="shared" si="1"/>
        <v>2.0430000000000001</v>
      </c>
      <c r="L37" s="7">
        <v>204.3</v>
      </c>
      <c r="P37" s="7"/>
      <c r="Q37" s="7"/>
      <c r="S37" s="7">
        <v>357.1</v>
      </c>
      <c r="T37" s="7">
        <v>795</v>
      </c>
    </row>
    <row r="38" spans="2:21" x14ac:dyDescent="0.25">
      <c r="B38" t="s">
        <v>247</v>
      </c>
      <c r="C38" s="7">
        <v>1</v>
      </c>
      <c r="D38" s="21">
        <f t="shared" si="0"/>
        <v>1.0129999999999999</v>
      </c>
      <c r="E38" s="7">
        <v>101.29999999999998</v>
      </c>
      <c r="F38" t="s">
        <v>247</v>
      </c>
      <c r="G38" s="7">
        <v>1</v>
      </c>
      <c r="H38" s="7">
        <v>1372</v>
      </c>
      <c r="I38" t="s">
        <v>247</v>
      </c>
      <c r="J38" s="7">
        <v>1</v>
      </c>
      <c r="K38" s="21">
        <f t="shared" si="1"/>
        <v>1.6879999999999997</v>
      </c>
      <c r="L38" s="7">
        <v>168.79999999999998</v>
      </c>
      <c r="P38" s="7"/>
      <c r="Q38" s="7"/>
      <c r="S38" s="7">
        <v>349</v>
      </c>
      <c r="T38" s="7">
        <v>729</v>
      </c>
    </row>
    <row r="39" spans="2:21" x14ac:dyDescent="0.25">
      <c r="B39" t="s">
        <v>247</v>
      </c>
      <c r="C39" s="7">
        <v>2</v>
      </c>
      <c r="D39" s="21">
        <f t="shared" si="0"/>
        <v>0.76200000000000001</v>
      </c>
      <c r="E39" s="7">
        <v>76.2</v>
      </c>
      <c r="F39" t="s">
        <v>247</v>
      </c>
      <c r="G39" s="7">
        <v>2</v>
      </c>
      <c r="H39" s="7">
        <v>1749</v>
      </c>
      <c r="I39" t="s">
        <v>247</v>
      </c>
      <c r="J39" s="7">
        <v>2</v>
      </c>
      <c r="K39" s="21">
        <f t="shared" si="1"/>
        <v>2.2799999999999998</v>
      </c>
      <c r="L39" s="7">
        <v>228</v>
      </c>
      <c r="P39" s="7"/>
      <c r="Q39" s="7"/>
      <c r="S39" s="7">
        <v>481.7</v>
      </c>
      <c r="T39" s="7">
        <v>878</v>
      </c>
    </row>
    <row r="40" spans="2:21" x14ac:dyDescent="0.25">
      <c r="B40" t="s">
        <v>247</v>
      </c>
      <c r="C40" s="7">
        <v>3</v>
      </c>
      <c r="D40" s="21">
        <f t="shared" si="0"/>
        <v>0.68900000000000006</v>
      </c>
      <c r="E40" s="7">
        <v>68.900000000000006</v>
      </c>
      <c r="F40" t="s">
        <v>247</v>
      </c>
      <c r="G40" s="7">
        <v>3</v>
      </c>
      <c r="H40" s="7">
        <v>1628</v>
      </c>
      <c r="I40" t="s">
        <v>247</v>
      </c>
      <c r="J40" s="7">
        <v>3</v>
      </c>
      <c r="K40" s="21">
        <f t="shared" si="1"/>
        <v>2.1290000000000004</v>
      </c>
      <c r="L40" s="7">
        <v>212.90000000000003</v>
      </c>
      <c r="P40" s="7"/>
      <c r="Q40" s="7"/>
      <c r="S40" s="7">
        <v>523.69999999999993</v>
      </c>
      <c r="T40" s="7">
        <v>1026</v>
      </c>
    </row>
    <row r="41" spans="2:21" x14ac:dyDescent="0.25">
      <c r="B41" t="s">
        <v>247</v>
      </c>
      <c r="C41" s="7">
        <v>4</v>
      </c>
      <c r="D41" s="21">
        <f t="shared" si="0"/>
        <v>1.42</v>
      </c>
      <c r="E41" s="7">
        <v>142</v>
      </c>
      <c r="F41" t="s">
        <v>247</v>
      </c>
      <c r="G41" s="7">
        <v>4</v>
      </c>
      <c r="H41" s="7">
        <v>2188</v>
      </c>
      <c r="I41" t="s">
        <v>247</v>
      </c>
      <c r="J41" s="7">
        <v>4</v>
      </c>
      <c r="K41" s="21">
        <f t="shared" si="1"/>
        <v>2.96</v>
      </c>
      <c r="L41" s="7">
        <v>296</v>
      </c>
      <c r="Q41" s="7"/>
      <c r="R41" s="20">
        <f t="shared" si="3"/>
        <v>4.2787499999999996</v>
      </c>
      <c r="S41">
        <f>AVERAGE(S37:S40)</f>
        <v>427.875</v>
      </c>
      <c r="T41">
        <f t="shared" ref="T41:U41" si="10">AVERAGE(T37:T40)</f>
        <v>857</v>
      </c>
      <c r="U41" t="e">
        <f t="shared" si="10"/>
        <v>#DIV/0!</v>
      </c>
    </row>
    <row r="42" spans="2:21" x14ac:dyDescent="0.25">
      <c r="B42" t="s">
        <v>248</v>
      </c>
      <c r="C42">
        <v>1</v>
      </c>
      <c r="D42" s="21">
        <f t="shared" si="0"/>
        <v>1.7869999999999999</v>
      </c>
      <c r="E42" s="7">
        <v>178.7</v>
      </c>
      <c r="F42" t="s">
        <v>248</v>
      </c>
      <c r="G42">
        <v>1</v>
      </c>
      <c r="H42" s="7">
        <v>3003</v>
      </c>
      <c r="I42" t="s">
        <v>248</v>
      </c>
      <c r="J42">
        <v>1</v>
      </c>
      <c r="K42" s="21">
        <f t="shared" si="1"/>
        <v>4.9189999999999996</v>
      </c>
      <c r="L42" s="7">
        <v>491.9</v>
      </c>
      <c r="P42" s="7"/>
      <c r="Q42" s="7"/>
      <c r="S42" s="7">
        <v>530.20000000000005</v>
      </c>
      <c r="T42" s="7">
        <v>1101</v>
      </c>
    </row>
    <row r="43" spans="2:21" x14ac:dyDescent="0.25">
      <c r="B43" t="s">
        <v>248</v>
      </c>
      <c r="C43">
        <v>2</v>
      </c>
      <c r="D43" s="21">
        <f t="shared" si="0"/>
        <v>1.6869999999999998</v>
      </c>
      <c r="E43" s="7">
        <v>168.7</v>
      </c>
      <c r="F43" t="s">
        <v>248</v>
      </c>
      <c r="G43">
        <v>2</v>
      </c>
      <c r="H43" s="7">
        <v>2609</v>
      </c>
      <c r="I43" t="s">
        <v>248</v>
      </c>
      <c r="J43">
        <v>2</v>
      </c>
      <c r="K43" s="21">
        <f t="shared" si="1"/>
        <v>4.4210000000000003</v>
      </c>
      <c r="L43" s="7">
        <v>442.1</v>
      </c>
      <c r="P43" s="7"/>
      <c r="Q43" s="7"/>
      <c r="S43" s="7">
        <v>561.29999999999995</v>
      </c>
      <c r="T43" s="7">
        <v>1147</v>
      </c>
    </row>
    <row r="44" spans="2:21" x14ac:dyDescent="0.25">
      <c r="B44" t="s">
        <v>248</v>
      </c>
      <c r="C44">
        <v>3</v>
      </c>
      <c r="D44" s="21">
        <f t="shared" si="0"/>
        <v>1.643</v>
      </c>
      <c r="E44" s="7">
        <v>164.3</v>
      </c>
      <c r="F44" t="s">
        <v>248</v>
      </c>
      <c r="G44">
        <v>3</v>
      </c>
      <c r="H44" s="7">
        <v>2747</v>
      </c>
      <c r="I44" t="s">
        <v>248</v>
      </c>
      <c r="J44">
        <v>3</v>
      </c>
      <c r="K44" s="21">
        <f t="shared" si="1"/>
        <v>4.5439999999999996</v>
      </c>
      <c r="L44" s="7">
        <v>454.4</v>
      </c>
      <c r="P44" s="7"/>
      <c r="Q44" s="7"/>
      <c r="S44" s="7">
        <v>404.20000000000005</v>
      </c>
      <c r="T44" s="7">
        <v>825</v>
      </c>
    </row>
    <row r="45" spans="2:21" x14ac:dyDescent="0.25">
      <c r="B45" t="s">
        <v>248</v>
      </c>
      <c r="C45">
        <v>4</v>
      </c>
      <c r="D45" s="21">
        <f t="shared" si="0"/>
        <v>1.929</v>
      </c>
      <c r="E45" s="7">
        <v>192.9</v>
      </c>
      <c r="F45" t="s">
        <v>248</v>
      </c>
      <c r="G45">
        <v>4</v>
      </c>
      <c r="H45" s="7">
        <v>2770</v>
      </c>
      <c r="I45" t="s">
        <v>248</v>
      </c>
      <c r="J45">
        <v>4</v>
      </c>
      <c r="K45" s="21">
        <f t="shared" si="1"/>
        <v>4.8150000000000004</v>
      </c>
      <c r="L45" s="7">
        <v>481.5</v>
      </c>
      <c r="Q45" s="7"/>
      <c r="S45" s="7">
        <v>363.1</v>
      </c>
      <c r="T45" s="7">
        <v>713</v>
      </c>
    </row>
    <row r="46" spans="2:21" x14ac:dyDescent="0.25">
      <c r="B46" t="s">
        <v>249</v>
      </c>
      <c r="C46" s="7">
        <v>1</v>
      </c>
      <c r="D46" s="21">
        <f t="shared" si="0"/>
        <v>2.7470000000000003</v>
      </c>
      <c r="E46" s="7">
        <v>274.70000000000005</v>
      </c>
      <c r="F46" t="s">
        <v>249</v>
      </c>
      <c r="G46" s="7">
        <v>1</v>
      </c>
      <c r="H46" s="7">
        <v>4148</v>
      </c>
      <c r="I46" t="s">
        <v>249</v>
      </c>
      <c r="J46" s="7">
        <v>1</v>
      </c>
      <c r="K46" s="21">
        <f t="shared" si="1"/>
        <v>5.5129999999999999</v>
      </c>
      <c r="L46" s="7">
        <v>551.29999999999995</v>
      </c>
      <c r="Q46" s="7"/>
      <c r="R46" s="20">
        <f t="shared" si="3"/>
        <v>4.6470000000000002</v>
      </c>
      <c r="S46">
        <f>AVERAGE(S42:S45)</f>
        <v>464.70000000000005</v>
      </c>
      <c r="T46">
        <f t="shared" ref="T46:U46" si="11">AVERAGE(T42:T45)</f>
        <v>946.5</v>
      </c>
      <c r="U46" t="e">
        <f t="shared" si="11"/>
        <v>#DIV/0!</v>
      </c>
    </row>
    <row r="47" spans="2:21" x14ac:dyDescent="0.25">
      <c r="B47" t="s">
        <v>249</v>
      </c>
      <c r="C47" s="7">
        <v>2</v>
      </c>
      <c r="D47" s="21">
        <f t="shared" si="0"/>
        <v>1.6620000000000001</v>
      </c>
      <c r="E47" s="7">
        <v>166.20000000000002</v>
      </c>
      <c r="F47" t="s">
        <v>249</v>
      </c>
      <c r="G47" s="7">
        <v>2</v>
      </c>
      <c r="H47" s="7">
        <v>2661</v>
      </c>
      <c r="I47" t="s">
        <v>249</v>
      </c>
      <c r="J47" s="7">
        <v>2</v>
      </c>
      <c r="K47" s="21">
        <f t="shared" si="1"/>
        <v>3.9830000000000001</v>
      </c>
      <c r="L47" s="7">
        <v>398.3</v>
      </c>
      <c r="Q47" s="7"/>
      <c r="S47" s="7">
        <v>290.5</v>
      </c>
      <c r="T47" s="7">
        <v>646</v>
      </c>
    </row>
    <row r="48" spans="2:21" x14ac:dyDescent="0.25">
      <c r="B48" t="s">
        <v>249</v>
      </c>
      <c r="C48" s="7">
        <v>3</v>
      </c>
      <c r="D48" s="21">
        <f t="shared" si="0"/>
        <v>1.4909999999999999</v>
      </c>
      <c r="E48" s="7">
        <v>149.1</v>
      </c>
      <c r="F48" t="s">
        <v>249</v>
      </c>
      <c r="G48" s="7">
        <v>3</v>
      </c>
      <c r="H48" s="7">
        <v>2980</v>
      </c>
      <c r="I48" t="s">
        <v>249</v>
      </c>
      <c r="J48" s="7">
        <v>3</v>
      </c>
      <c r="K48" s="21">
        <f t="shared" si="1"/>
        <v>4.4219999999999997</v>
      </c>
      <c r="L48" s="7">
        <v>442.2</v>
      </c>
      <c r="Q48" s="7"/>
      <c r="S48" s="7">
        <v>350.7</v>
      </c>
      <c r="T48" s="7">
        <v>745</v>
      </c>
    </row>
    <row r="49" spans="2:21" x14ac:dyDescent="0.25">
      <c r="B49" t="s">
        <v>249</v>
      </c>
      <c r="C49" s="7">
        <v>4</v>
      </c>
      <c r="D49" s="21">
        <f t="shared" si="0"/>
        <v>1.145</v>
      </c>
      <c r="E49" s="7">
        <v>114.5</v>
      </c>
      <c r="F49" t="s">
        <v>249</v>
      </c>
      <c r="G49" s="7">
        <v>4</v>
      </c>
      <c r="H49" s="7">
        <v>2011</v>
      </c>
      <c r="I49" t="s">
        <v>249</v>
      </c>
      <c r="J49" s="7">
        <v>4</v>
      </c>
      <c r="K49" s="21">
        <f t="shared" si="1"/>
        <v>3.3929999999999993</v>
      </c>
      <c r="L49" s="7">
        <v>339.29999999999995</v>
      </c>
      <c r="Q49" s="7"/>
      <c r="S49" s="7">
        <v>338.5</v>
      </c>
      <c r="T49" s="7">
        <v>716</v>
      </c>
    </row>
    <row r="50" spans="2:21" x14ac:dyDescent="0.25">
      <c r="Q50" s="7"/>
      <c r="S50" s="7">
        <v>462.3</v>
      </c>
      <c r="T50" s="7">
        <v>930</v>
      </c>
    </row>
    <row r="51" spans="2:21" x14ac:dyDescent="0.25">
      <c r="Q51" s="7"/>
      <c r="R51" s="20">
        <f t="shared" si="3"/>
        <v>3.605</v>
      </c>
      <c r="S51">
        <f>AVERAGE(S47:S50)</f>
        <v>360.5</v>
      </c>
      <c r="T51">
        <f t="shared" ref="T51:U51" si="12">AVERAGE(T47:T50)</f>
        <v>759.25</v>
      </c>
      <c r="U51" t="e">
        <f t="shared" si="12"/>
        <v>#DIV/0!</v>
      </c>
    </row>
    <row r="52" spans="2:21" x14ac:dyDescent="0.25">
      <c r="Q52" s="7"/>
      <c r="S52" s="7">
        <v>702.3</v>
      </c>
      <c r="T52" s="7">
        <v>1438</v>
      </c>
    </row>
    <row r="53" spans="2:21" x14ac:dyDescent="0.25">
      <c r="Q53" s="7"/>
      <c r="S53" s="7">
        <v>674.4</v>
      </c>
      <c r="T53" s="7">
        <v>1325</v>
      </c>
    </row>
    <row r="54" spans="2:21" x14ac:dyDescent="0.25">
      <c r="Q54" s="7"/>
      <c r="S54" s="7">
        <v>640.5</v>
      </c>
      <c r="T54" s="7">
        <v>1387</v>
      </c>
    </row>
    <row r="55" spans="2:21" x14ac:dyDescent="0.25">
      <c r="Q55" s="7"/>
      <c r="S55" s="7">
        <v>655</v>
      </c>
      <c r="T55" s="7">
        <v>1388</v>
      </c>
    </row>
    <row r="56" spans="2:21" x14ac:dyDescent="0.25">
      <c r="Q56" s="7"/>
      <c r="R56" s="20">
        <f t="shared" si="3"/>
        <v>6.6804999999999994</v>
      </c>
      <c r="S56">
        <f>AVERAGE(S52:S55)</f>
        <v>668.05</v>
      </c>
      <c r="T56">
        <f t="shared" ref="T56:U56" si="13">AVERAGE(T52:T55)</f>
        <v>1384.5</v>
      </c>
      <c r="U56" t="e">
        <f t="shared" si="13"/>
        <v>#DIV/0!</v>
      </c>
    </row>
    <row r="57" spans="2:21" x14ac:dyDescent="0.25">
      <c r="Q57" s="7"/>
      <c r="S57" s="7">
        <v>837.5</v>
      </c>
      <c r="T57" s="7">
        <v>2042</v>
      </c>
    </row>
    <row r="58" spans="2:21" x14ac:dyDescent="0.25">
      <c r="Q58" s="7"/>
      <c r="S58" s="7">
        <v>578</v>
      </c>
      <c r="T58" s="7">
        <v>1330</v>
      </c>
    </row>
    <row r="59" spans="2:21" x14ac:dyDescent="0.25">
      <c r="Q59" s="7"/>
      <c r="S59" s="7">
        <v>616.5</v>
      </c>
      <c r="T59" s="7">
        <v>1492</v>
      </c>
    </row>
    <row r="60" spans="2:21" x14ac:dyDescent="0.25">
      <c r="Q60" s="7"/>
      <c r="S60" s="7">
        <v>471.1</v>
      </c>
      <c r="T60" s="7">
        <v>1109</v>
      </c>
    </row>
    <row r="61" spans="2:21" x14ac:dyDescent="0.25">
      <c r="Q61" s="7"/>
      <c r="R61" s="20">
        <f t="shared" si="3"/>
        <v>6.2577499999999997</v>
      </c>
      <c r="S61">
        <f>AVERAGE(S57:S60)</f>
        <v>625.77499999999998</v>
      </c>
      <c r="T61">
        <f>AVERAGE(T57:T60)</f>
        <v>1493.25</v>
      </c>
      <c r="U61" t="e">
        <f>AVERAGE(U57:U60)</f>
        <v>#DIV/0!</v>
      </c>
    </row>
    <row r="62" spans="2:21" x14ac:dyDescent="0.25">
      <c r="Q62" s="7"/>
    </row>
    <row r="65" spans="13:15" x14ac:dyDescent="0.25">
      <c r="M65" s="7"/>
      <c r="N65" s="7"/>
      <c r="O65" s="7"/>
    </row>
    <row r="84" spans="13:15" x14ac:dyDescent="0.25">
      <c r="M84" s="7"/>
      <c r="N84" s="7"/>
      <c r="O84" s="7"/>
    </row>
    <row r="85" spans="13:15" x14ac:dyDescent="0.25">
      <c r="M85" s="7"/>
      <c r="N85" s="7"/>
      <c r="O85" s="7"/>
    </row>
    <row r="95" spans="13:15" x14ac:dyDescent="0.25">
      <c r="M95" s="7"/>
      <c r="O95" s="7"/>
    </row>
    <row r="96" spans="13:15" x14ac:dyDescent="0.25">
      <c r="M96" s="7"/>
      <c r="O96" s="7"/>
    </row>
    <row r="97" spans="13:15" x14ac:dyDescent="0.25">
      <c r="M97" s="7"/>
      <c r="O97" s="7"/>
    </row>
    <row r="99" spans="13:15" x14ac:dyDescent="0.25">
      <c r="M99" s="7"/>
      <c r="N99" s="7"/>
    </row>
    <row r="100" spans="13:15" x14ac:dyDescent="0.25">
      <c r="M100" s="7"/>
      <c r="N100" s="7"/>
      <c r="O100" s="7"/>
    </row>
    <row r="105" spans="13:15" x14ac:dyDescent="0.25">
      <c r="M105" s="7"/>
      <c r="N105" s="7"/>
      <c r="O105" s="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1"/>
  <sheetViews>
    <sheetView topLeftCell="J21" workbookViewId="0">
      <selection activeCell="Y6" sqref="Y6"/>
    </sheetView>
  </sheetViews>
  <sheetFormatPr defaultRowHeight="15" x14ac:dyDescent="0.25"/>
  <cols>
    <col min="3" max="8" width="10.7109375" bestFit="1" customWidth="1"/>
  </cols>
  <sheetData>
    <row r="1" spans="1:25" ht="15.75" thickBot="1" x14ac:dyDescent="0.3">
      <c r="A1" s="2"/>
      <c r="B1" s="3">
        <v>44916</v>
      </c>
      <c r="C1" s="3">
        <v>44930</v>
      </c>
      <c r="D1" s="3">
        <v>44944</v>
      </c>
      <c r="E1" s="3">
        <v>44958</v>
      </c>
      <c r="F1" s="3">
        <v>44972</v>
      </c>
      <c r="G1" s="3"/>
      <c r="H1" s="3"/>
      <c r="I1" s="2"/>
      <c r="W1" t="s">
        <v>251</v>
      </c>
      <c r="X1" t="s">
        <v>250</v>
      </c>
      <c r="Y1" t="s">
        <v>252</v>
      </c>
    </row>
    <row r="2" spans="1:25" ht="15.75" thickBot="1" x14ac:dyDescent="0.3">
      <c r="A2" s="2" t="s">
        <v>0</v>
      </c>
      <c r="B2" s="2"/>
      <c r="C2" s="4">
        <v>14</v>
      </c>
      <c r="D2" s="4">
        <v>27</v>
      </c>
      <c r="E2" s="4">
        <v>42</v>
      </c>
      <c r="F2" s="4">
        <v>42</v>
      </c>
      <c r="G2" s="4"/>
      <c r="H2" s="4"/>
      <c r="I2" s="2"/>
      <c r="K2" t="s">
        <v>238</v>
      </c>
      <c r="L2">
        <v>1</v>
      </c>
      <c r="M2" s="2">
        <v>14.5</v>
      </c>
      <c r="N2" t="s">
        <v>238</v>
      </c>
      <c r="O2">
        <v>1</v>
      </c>
      <c r="P2" s="2">
        <v>25.5</v>
      </c>
      <c r="Q2" t="s">
        <v>238</v>
      </c>
      <c r="R2">
        <v>1</v>
      </c>
      <c r="S2">
        <v>46.25</v>
      </c>
      <c r="T2" t="s">
        <v>238</v>
      </c>
      <c r="U2">
        <v>1</v>
      </c>
      <c r="V2">
        <v>63.5</v>
      </c>
      <c r="W2" t="s">
        <v>238</v>
      </c>
      <c r="X2">
        <v>1</v>
      </c>
      <c r="Y2" s="2">
        <v>74.5</v>
      </c>
    </row>
    <row r="3" spans="1:25" ht="15.75" thickBot="1" x14ac:dyDescent="0.3">
      <c r="A3" s="2" t="s">
        <v>1</v>
      </c>
      <c r="B3" s="2"/>
      <c r="C3" s="4">
        <v>15</v>
      </c>
      <c r="D3" s="4">
        <v>32</v>
      </c>
      <c r="E3" s="4">
        <v>50</v>
      </c>
      <c r="F3" s="4">
        <v>57</v>
      </c>
      <c r="G3" s="4"/>
      <c r="H3" s="4"/>
      <c r="I3" s="2"/>
      <c r="K3" t="s">
        <v>238</v>
      </c>
      <c r="L3">
        <v>2</v>
      </c>
      <c r="M3" s="2">
        <v>12.5</v>
      </c>
      <c r="N3" t="s">
        <v>238</v>
      </c>
      <c r="O3">
        <v>2</v>
      </c>
      <c r="P3" s="2">
        <v>30.25</v>
      </c>
      <c r="Q3" t="s">
        <v>238</v>
      </c>
      <c r="R3">
        <v>2</v>
      </c>
      <c r="S3">
        <v>47.5</v>
      </c>
      <c r="T3" t="s">
        <v>238</v>
      </c>
      <c r="U3">
        <v>2</v>
      </c>
      <c r="V3">
        <v>61.25</v>
      </c>
      <c r="W3" t="s">
        <v>238</v>
      </c>
      <c r="X3">
        <v>2</v>
      </c>
      <c r="Y3" s="2">
        <v>63.75</v>
      </c>
    </row>
    <row r="4" spans="1:25" ht="15.75" thickBot="1" x14ac:dyDescent="0.3">
      <c r="A4" s="2" t="s">
        <v>2</v>
      </c>
      <c r="B4" s="2"/>
      <c r="C4" s="4">
        <v>17</v>
      </c>
      <c r="D4" s="4">
        <v>32</v>
      </c>
      <c r="E4" s="4">
        <v>50</v>
      </c>
      <c r="F4" s="4">
        <v>57</v>
      </c>
      <c r="G4" s="4"/>
      <c r="H4" s="4"/>
      <c r="I4" s="2"/>
      <c r="K4" t="s">
        <v>238</v>
      </c>
      <c r="L4">
        <v>3</v>
      </c>
      <c r="M4" s="2">
        <v>12.25</v>
      </c>
      <c r="N4" t="s">
        <v>238</v>
      </c>
      <c r="O4">
        <v>3</v>
      </c>
      <c r="P4" s="2">
        <v>27.75</v>
      </c>
      <c r="Q4" t="s">
        <v>238</v>
      </c>
      <c r="R4">
        <v>3</v>
      </c>
      <c r="S4">
        <v>45.75</v>
      </c>
      <c r="T4" t="s">
        <v>238</v>
      </c>
      <c r="U4">
        <v>3</v>
      </c>
      <c r="V4">
        <v>57.75</v>
      </c>
      <c r="W4" t="s">
        <v>238</v>
      </c>
      <c r="X4">
        <v>3</v>
      </c>
      <c r="Y4" s="2">
        <v>71.5</v>
      </c>
    </row>
    <row r="5" spans="1:25" ht="15.75" thickBot="1" x14ac:dyDescent="0.3">
      <c r="A5" s="2" t="s">
        <v>3</v>
      </c>
      <c r="B5" s="2"/>
      <c r="C5" s="4">
        <v>16</v>
      </c>
      <c r="D5" s="4">
        <v>29</v>
      </c>
      <c r="E5" s="4">
        <v>50</v>
      </c>
      <c r="F5" s="4">
        <v>57</v>
      </c>
      <c r="G5" s="4"/>
      <c r="H5" s="4"/>
      <c r="I5" s="2"/>
      <c r="K5" t="s">
        <v>238</v>
      </c>
      <c r="L5">
        <v>4</v>
      </c>
      <c r="M5" s="2">
        <v>9.25</v>
      </c>
      <c r="N5" t="s">
        <v>238</v>
      </c>
      <c r="O5">
        <v>4</v>
      </c>
      <c r="P5" s="2">
        <v>17.25</v>
      </c>
      <c r="Q5" t="s">
        <v>238</v>
      </c>
      <c r="R5">
        <v>4</v>
      </c>
      <c r="S5">
        <v>37.75</v>
      </c>
      <c r="T5" t="s">
        <v>238</v>
      </c>
      <c r="U5">
        <v>4</v>
      </c>
      <c r="V5">
        <v>54</v>
      </c>
      <c r="W5" t="s">
        <v>238</v>
      </c>
      <c r="X5">
        <v>4</v>
      </c>
      <c r="Y5" s="2">
        <v>65</v>
      </c>
    </row>
    <row r="6" spans="1:25" ht="15.75" thickBot="1" x14ac:dyDescent="0.3">
      <c r="A6" s="2"/>
      <c r="B6" s="2"/>
      <c r="C6" s="4">
        <f>AVERAGE(C2:C5)</f>
        <v>15.5</v>
      </c>
      <c r="D6" s="4">
        <f t="shared" ref="D6:F6" si="0">AVERAGE(D2:D5)</f>
        <v>30</v>
      </c>
      <c r="E6" s="4">
        <f t="shared" si="0"/>
        <v>48</v>
      </c>
      <c r="F6" s="4">
        <f t="shared" si="0"/>
        <v>53.25</v>
      </c>
      <c r="G6" s="4"/>
      <c r="K6" t="s">
        <v>239</v>
      </c>
      <c r="L6">
        <v>1</v>
      </c>
      <c r="M6" s="2">
        <v>8</v>
      </c>
      <c r="N6" t="s">
        <v>239</v>
      </c>
      <c r="O6">
        <v>1</v>
      </c>
      <c r="P6" s="2">
        <v>23</v>
      </c>
      <c r="Q6" t="s">
        <v>239</v>
      </c>
      <c r="R6">
        <v>1</v>
      </c>
      <c r="S6">
        <v>28</v>
      </c>
      <c r="T6" t="s">
        <v>239</v>
      </c>
      <c r="U6">
        <v>1</v>
      </c>
      <c r="V6">
        <v>42</v>
      </c>
      <c r="W6" t="s">
        <v>239</v>
      </c>
      <c r="X6">
        <v>1</v>
      </c>
      <c r="Y6" s="2">
        <v>46.25</v>
      </c>
    </row>
    <row r="7" spans="1:25" ht="15.75" thickBot="1" x14ac:dyDescent="0.3">
      <c r="A7" s="2" t="s">
        <v>4</v>
      </c>
      <c r="B7" s="2"/>
      <c r="C7" s="4">
        <v>14</v>
      </c>
      <c r="D7" s="4">
        <v>28</v>
      </c>
      <c r="E7" s="4">
        <v>47</v>
      </c>
      <c r="F7" s="4">
        <v>70</v>
      </c>
      <c r="G7" s="4"/>
      <c r="H7" s="4"/>
      <c r="I7" s="2"/>
      <c r="K7" t="s">
        <v>239</v>
      </c>
      <c r="L7">
        <v>2</v>
      </c>
      <c r="M7" s="2">
        <v>10.5</v>
      </c>
      <c r="N7" t="s">
        <v>239</v>
      </c>
      <c r="O7">
        <v>2</v>
      </c>
      <c r="P7" s="2">
        <v>29.5</v>
      </c>
      <c r="Q7" t="s">
        <v>239</v>
      </c>
      <c r="R7">
        <v>2</v>
      </c>
      <c r="S7">
        <v>53.75</v>
      </c>
      <c r="T7" t="s">
        <v>239</v>
      </c>
      <c r="U7">
        <v>2</v>
      </c>
      <c r="V7">
        <v>70.25</v>
      </c>
      <c r="W7" t="s">
        <v>239</v>
      </c>
      <c r="X7">
        <v>2</v>
      </c>
      <c r="Y7" s="2">
        <v>74.75</v>
      </c>
    </row>
    <row r="8" spans="1:25" ht="15.75" thickBot="1" x14ac:dyDescent="0.3">
      <c r="A8" s="2" t="s">
        <v>5</v>
      </c>
      <c r="B8" s="2"/>
      <c r="C8" s="4">
        <v>16</v>
      </c>
      <c r="D8" s="4">
        <v>33</v>
      </c>
      <c r="E8" s="4">
        <v>50</v>
      </c>
      <c r="F8" s="4">
        <v>76</v>
      </c>
      <c r="G8" s="4"/>
      <c r="H8" s="4"/>
      <c r="I8" s="2"/>
      <c r="K8" t="s">
        <v>239</v>
      </c>
      <c r="L8">
        <v>3</v>
      </c>
      <c r="M8" s="2">
        <v>11.75</v>
      </c>
      <c r="N8" t="s">
        <v>239</v>
      </c>
      <c r="O8">
        <v>3</v>
      </c>
      <c r="P8" s="2">
        <v>23.25</v>
      </c>
      <c r="Q8" t="s">
        <v>239</v>
      </c>
      <c r="R8">
        <v>3</v>
      </c>
      <c r="S8">
        <v>40</v>
      </c>
      <c r="T8" t="s">
        <v>239</v>
      </c>
      <c r="U8">
        <v>3</v>
      </c>
      <c r="V8">
        <v>52.25</v>
      </c>
      <c r="W8" t="s">
        <v>239</v>
      </c>
      <c r="X8">
        <v>3</v>
      </c>
      <c r="Y8" s="2">
        <v>56.25</v>
      </c>
    </row>
    <row r="9" spans="1:25" ht="15.75" thickBot="1" x14ac:dyDescent="0.3">
      <c r="A9" s="2" t="s">
        <v>6</v>
      </c>
      <c r="B9" s="2"/>
      <c r="C9" s="4">
        <v>15</v>
      </c>
      <c r="D9" s="4">
        <v>32</v>
      </c>
      <c r="E9" s="4">
        <v>50</v>
      </c>
      <c r="F9" s="4">
        <v>86</v>
      </c>
      <c r="G9" s="4"/>
      <c r="H9" s="4"/>
      <c r="I9" s="2"/>
      <c r="K9" t="s">
        <v>239</v>
      </c>
      <c r="L9">
        <v>4</v>
      </c>
      <c r="M9" s="2">
        <v>12.5</v>
      </c>
      <c r="N9" t="s">
        <v>239</v>
      </c>
      <c r="O9">
        <v>4</v>
      </c>
      <c r="P9" s="2">
        <v>27.25</v>
      </c>
      <c r="Q9" t="s">
        <v>239</v>
      </c>
      <c r="R9">
        <v>4</v>
      </c>
      <c r="S9">
        <v>49.5</v>
      </c>
      <c r="T9" t="s">
        <v>239</v>
      </c>
      <c r="U9">
        <v>4</v>
      </c>
      <c r="V9">
        <v>68.75</v>
      </c>
      <c r="W9" t="s">
        <v>239</v>
      </c>
      <c r="X9">
        <v>4</v>
      </c>
      <c r="Y9" s="2">
        <v>76.75</v>
      </c>
    </row>
    <row r="10" spans="1:25" ht="15.75" thickBot="1" x14ac:dyDescent="0.3">
      <c r="A10" s="2" t="s">
        <v>7</v>
      </c>
      <c r="B10" s="2"/>
      <c r="C10" s="4">
        <v>15</v>
      </c>
      <c r="D10" s="4">
        <v>35</v>
      </c>
      <c r="E10" s="4">
        <v>57</v>
      </c>
      <c r="F10" s="4">
        <v>86</v>
      </c>
      <c r="G10" s="4"/>
      <c r="H10" s="4"/>
      <c r="I10" s="2"/>
      <c r="K10" t="s">
        <v>240</v>
      </c>
      <c r="L10">
        <v>1</v>
      </c>
      <c r="M10" s="2">
        <v>11</v>
      </c>
      <c r="N10" t="s">
        <v>240</v>
      </c>
      <c r="O10">
        <v>1</v>
      </c>
      <c r="P10" s="2">
        <v>27.25</v>
      </c>
      <c r="Q10" t="s">
        <v>240</v>
      </c>
      <c r="R10">
        <v>1</v>
      </c>
      <c r="S10">
        <v>50</v>
      </c>
      <c r="T10" t="s">
        <v>240</v>
      </c>
      <c r="U10">
        <v>1</v>
      </c>
      <c r="V10">
        <v>65</v>
      </c>
      <c r="W10" t="s">
        <v>240</v>
      </c>
      <c r="X10">
        <v>1</v>
      </c>
      <c r="Y10" s="2">
        <v>67.25</v>
      </c>
    </row>
    <row r="11" spans="1:25" ht="15.75" thickBot="1" x14ac:dyDescent="0.3">
      <c r="A11" s="2"/>
      <c r="B11" s="2"/>
      <c r="C11" s="4">
        <f>AVERAGE(C7:C10)</f>
        <v>15</v>
      </c>
      <c r="D11" s="4">
        <f t="shared" ref="D11:F11" si="1">AVERAGE(D7:D10)</f>
        <v>32</v>
      </c>
      <c r="E11" s="4">
        <f t="shared" si="1"/>
        <v>51</v>
      </c>
      <c r="F11" s="4">
        <f t="shared" si="1"/>
        <v>79.5</v>
      </c>
      <c r="G11" s="4"/>
      <c r="K11" t="s">
        <v>240</v>
      </c>
      <c r="L11">
        <v>2</v>
      </c>
      <c r="M11" s="2">
        <v>8.25</v>
      </c>
      <c r="N11" t="s">
        <v>240</v>
      </c>
      <c r="O11">
        <v>2</v>
      </c>
      <c r="P11" s="2">
        <v>21.75</v>
      </c>
      <c r="Q11" t="s">
        <v>240</v>
      </c>
      <c r="R11">
        <v>2</v>
      </c>
      <c r="S11">
        <v>37.75</v>
      </c>
      <c r="T11" t="s">
        <v>240</v>
      </c>
      <c r="U11">
        <v>2</v>
      </c>
      <c r="V11">
        <v>48.5</v>
      </c>
      <c r="W11" t="s">
        <v>240</v>
      </c>
      <c r="X11">
        <v>2</v>
      </c>
      <c r="Y11" s="2">
        <v>55.25</v>
      </c>
    </row>
    <row r="12" spans="1:25" ht="15.75" thickBot="1" x14ac:dyDescent="0.3">
      <c r="A12" s="2" t="s">
        <v>8</v>
      </c>
      <c r="B12" s="2"/>
      <c r="C12" s="4">
        <v>16</v>
      </c>
      <c r="D12" s="4">
        <v>20</v>
      </c>
      <c r="E12" s="4">
        <v>32</v>
      </c>
      <c r="F12" s="4">
        <v>43</v>
      </c>
      <c r="G12" s="4"/>
      <c r="H12" s="4"/>
      <c r="I12" s="2"/>
      <c r="K12" t="s">
        <v>240</v>
      </c>
      <c r="L12">
        <v>3</v>
      </c>
      <c r="M12" s="2">
        <v>10.5</v>
      </c>
      <c r="N12" t="s">
        <v>240</v>
      </c>
      <c r="O12">
        <v>3</v>
      </c>
      <c r="P12" s="2">
        <v>28.25</v>
      </c>
      <c r="Q12" t="s">
        <v>240</v>
      </c>
      <c r="R12">
        <v>3</v>
      </c>
      <c r="S12">
        <v>46</v>
      </c>
      <c r="T12" t="s">
        <v>240</v>
      </c>
      <c r="U12">
        <v>3</v>
      </c>
      <c r="V12">
        <v>62</v>
      </c>
      <c r="W12" t="s">
        <v>240</v>
      </c>
      <c r="X12">
        <v>3</v>
      </c>
      <c r="Y12" s="2">
        <v>67.5</v>
      </c>
    </row>
    <row r="13" spans="1:25" ht="15.75" thickBot="1" x14ac:dyDescent="0.3">
      <c r="A13" s="2" t="s">
        <v>9</v>
      </c>
      <c r="B13" s="2"/>
      <c r="C13" s="4">
        <v>16</v>
      </c>
      <c r="D13" s="4">
        <v>34</v>
      </c>
      <c r="E13" s="4">
        <v>59</v>
      </c>
      <c r="F13" s="4">
        <v>90</v>
      </c>
      <c r="G13" s="4"/>
      <c r="H13" s="4"/>
      <c r="I13" s="2"/>
      <c r="K13" t="s">
        <v>240</v>
      </c>
      <c r="L13">
        <v>4</v>
      </c>
      <c r="M13" s="2">
        <v>13.75</v>
      </c>
      <c r="N13" t="s">
        <v>240</v>
      </c>
      <c r="O13">
        <v>4</v>
      </c>
      <c r="P13" s="2">
        <v>30.5</v>
      </c>
      <c r="Q13" t="s">
        <v>240</v>
      </c>
      <c r="R13">
        <v>4</v>
      </c>
      <c r="S13">
        <v>58</v>
      </c>
      <c r="T13" t="s">
        <v>240</v>
      </c>
      <c r="U13">
        <v>4</v>
      </c>
      <c r="V13">
        <v>75.25</v>
      </c>
      <c r="W13" t="s">
        <v>240</v>
      </c>
      <c r="X13">
        <v>4</v>
      </c>
      <c r="Y13" s="2">
        <v>81.5</v>
      </c>
    </row>
    <row r="14" spans="1:25" ht="15.75" thickBot="1" x14ac:dyDescent="0.3">
      <c r="A14" s="2" t="s">
        <v>10</v>
      </c>
      <c r="B14" s="2"/>
      <c r="C14" s="4">
        <v>12</v>
      </c>
      <c r="D14" s="4">
        <v>30</v>
      </c>
      <c r="E14" s="4">
        <v>42</v>
      </c>
      <c r="F14" s="4">
        <v>54</v>
      </c>
      <c r="G14" s="4"/>
      <c r="H14" s="4"/>
      <c r="I14" s="2"/>
      <c r="K14" t="s">
        <v>241</v>
      </c>
      <c r="L14">
        <v>1</v>
      </c>
      <c r="M14" s="2">
        <v>9</v>
      </c>
      <c r="N14" t="s">
        <v>241</v>
      </c>
      <c r="O14">
        <v>1</v>
      </c>
      <c r="P14" s="2">
        <v>24.5</v>
      </c>
      <c r="Q14" t="s">
        <v>241</v>
      </c>
      <c r="R14">
        <v>1</v>
      </c>
      <c r="S14">
        <v>47.5</v>
      </c>
      <c r="T14" t="s">
        <v>241</v>
      </c>
      <c r="U14">
        <v>1</v>
      </c>
      <c r="V14">
        <v>65.5</v>
      </c>
      <c r="W14" t="s">
        <v>241</v>
      </c>
      <c r="X14">
        <v>1</v>
      </c>
      <c r="Y14" s="2">
        <v>74.75</v>
      </c>
    </row>
    <row r="15" spans="1:25" ht="15.75" thickBot="1" x14ac:dyDescent="0.3">
      <c r="A15" s="2" t="s">
        <v>11</v>
      </c>
      <c r="B15" s="2"/>
      <c r="C15" s="4">
        <v>14</v>
      </c>
      <c r="D15" s="4">
        <v>27</v>
      </c>
      <c r="E15" s="4">
        <v>50</v>
      </c>
      <c r="F15" s="4">
        <v>54</v>
      </c>
      <c r="G15" s="4"/>
      <c r="H15" s="4"/>
      <c r="I15" s="2"/>
      <c r="K15" t="s">
        <v>241</v>
      </c>
      <c r="L15">
        <v>2</v>
      </c>
      <c r="M15" s="2">
        <v>10</v>
      </c>
      <c r="N15" t="s">
        <v>241</v>
      </c>
      <c r="O15">
        <v>2</v>
      </c>
      <c r="P15" s="2">
        <v>20.75</v>
      </c>
      <c r="Q15" t="s">
        <v>241</v>
      </c>
      <c r="R15">
        <v>2</v>
      </c>
      <c r="S15">
        <v>37</v>
      </c>
      <c r="T15" t="s">
        <v>241</v>
      </c>
      <c r="U15">
        <v>2</v>
      </c>
      <c r="V15">
        <v>52.5</v>
      </c>
      <c r="W15" t="s">
        <v>241</v>
      </c>
      <c r="X15">
        <v>2</v>
      </c>
      <c r="Y15" s="2">
        <v>60.75</v>
      </c>
    </row>
    <row r="16" spans="1:25" ht="15.75" thickBot="1" x14ac:dyDescent="0.3">
      <c r="A16" s="2"/>
      <c r="B16" s="2"/>
      <c r="C16" s="4">
        <f>AVERAGE(C12:C15)</f>
        <v>14.5</v>
      </c>
      <c r="D16" s="4">
        <f t="shared" ref="D16:F16" si="2">AVERAGE(D12:D15)</f>
        <v>27.75</v>
      </c>
      <c r="E16" s="4">
        <f t="shared" si="2"/>
        <v>45.75</v>
      </c>
      <c r="F16" s="4">
        <f t="shared" si="2"/>
        <v>60.25</v>
      </c>
      <c r="G16" s="4"/>
      <c r="K16" t="s">
        <v>241</v>
      </c>
      <c r="L16">
        <v>3</v>
      </c>
      <c r="M16" s="2">
        <v>11</v>
      </c>
      <c r="N16" t="s">
        <v>241</v>
      </c>
      <c r="O16">
        <v>3</v>
      </c>
      <c r="P16" s="2">
        <v>19.5</v>
      </c>
      <c r="Q16" t="s">
        <v>241</v>
      </c>
      <c r="R16">
        <v>3</v>
      </c>
      <c r="S16">
        <v>33.75</v>
      </c>
      <c r="T16" t="s">
        <v>241</v>
      </c>
      <c r="U16">
        <v>3</v>
      </c>
      <c r="V16">
        <v>45.75</v>
      </c>
      <c r="W16" t="s">
        <v>241</v>
      </c>
      <c r="X16">
        <v>3</v>
      </c>
      <c r="Y16" s="2">
        <v>49.75</v>
      </c>
    </row>
    <row r="17" spans="1:25" ht="15.75" thickBot="1" x14ac:dyDescent="0.3">
      <c r="A17" s="2" t="s">
        <v>12</v>
      </c>
      <c r="B17" s="2"/>
      <c r="C17" s="4">
        <v>16</v>
      </c>
      <c r="D17" s="4">
        <v>32</v>
      </c>
      <c r="E17" s="4">
        <v>52</v>
      </c>
      <c r="F17" s="4">
        <v>62</v>
      </c>
      <c r="G17" s="4"/>
      <c r="H17" s="4"/>
      <c r="I17" s="2"/>
      <c r="K17" t="s">
        <v>241</v>
      </c>
      <c r="L17">
        <v>4</v>
      </c>
      <c r="M17" s="2">
        <v>11</v>
      </c>
      <c r="N17" t="s">
        <v>241</v>
      </c>
      <c r="O17">
        <v>4</v>
      </c>
      <c r="P17" s="2">
        <v>22</v>
      </c>
      <c r="Q17" t="s">
        <v>241</v>
      </c>
      <c r="R17">
        <v>4</v>
      </c>
      <c r="S17">
        <v>39.25</v>
      </c>
      <c r="T17" t="s">
        <v>241</v>
      </c>
      <c r="U17">
        <v>4</v>
      </c>
      <c r="V17">
        <v>58.25</v>
      </c>
      <c r="W17" t="s">
        <v>241</v>
      </c>
      <c r="X17">
        <v>4</v>
      </c>
      <c r="Y17" s="2">
        <v>57</v>
      </c>
    </row>
    <row r="18" spans="1:25" ht="15.75" thickBot="1" x14ac:dyDescent="0.3">
      <c r="A18" s="2" t="s">
        <v>13</v>
      </c>
      <c r="B18" s="2"/>
      <c r="C18" s="4">
        <v>16</v>
      </c>
      <c r="D18" s="4">
        <v>37</v>
      </c>
      <c r="E18" s="4">
        <v>52</v>
      </c>
      <c r="F18" s="4">
        <v>68</v>
      </c>
      <c r="G18" s="4"/>
      <c r="H18" s="4"/>
      <c r="I18" s="2"/>
      <c r="K18" t="s">
        <v>242</v>
      </c>
      <c r="L18">
        <v>1</v>
      </c>
      <c r="M18" s="2">
        <v>9.25</v>
      </c>
      <c r="N18" t="s">
        <v>242</v>
      </c>
      <c r="O18">
        <v>1</v>
      </c>
      <c r="P18" s="2">
        <v>15.5</v>
      </c>
      <c r="Q18" t="s">
        <v>242</v>
      </c>
      <c r="R18">
        <v>1</v>
      </c>
      <c r="S18">
        <v>29.75</v>
      </c>
      <c r="T18" t="s">
        <v>242</v>
      </c>
      <c r="U18">
        <v>1</v>
      </c>
      <c r="V18">
        <v>42.25</v>
      </c>
      <c r="W18" t="s">
        <v>242</v>
      </c>
      <c r="X18">
        <v>1</v>
      </c>
      <c r="Y18" s="2">
        <v>53</v>
      </c>
    </row>
    <row r="19" spans="1:25" ht="15.75" thickBot="1" x14ac:dyDescent="0.3">
      <c r="A19" s="2" t="s">
        <v>14</v>
      </c>
      <c r="B19" s="2"/>
      <c r="C19" s="4">
        <v>16</v>
      </c>
      <c r="D19" s="4">
        <v>40</v>
      </c>
      <c r="E19" s="4">
        <v>56</v>
      </c>
      <c r="F19" s="4">
        <v>74</v>
      </c>
      <c r="G19" s="4"/>
      <c r="H19" s="4"/>
      <c r="I19" s="2"/>
      <c r="K19" t="s">
        <v>242</v>
      </c>
      <c r="L19">
        <v>2</v>
      </c>
      <c r="M19" s="2">
        <v>6.75</v>
      </c>
      <c r="N19" t="s">
        <v>242</v>
      </c>
      <c r="O19">
        <v>2</v>
      </c>
      <c r="P19" s="2">
        <v>16.75</v>
      </c>
      <c r="Q19" t="s">
        <v>242</v>
      </c>
      <c r="R19">
        <v>2</v>
      </c>
      <c r="S19">
        <v>33.25</v>
      </c>
      <c r="T19" t="s">
        <v>242</v>
      </c>
      <c r="U19">
        <v>2</v>
      </c>
      <c r="V19">
        <v>48.25</v>
      </c>
      <c r="W19" t="s">
        <v>242</v>
      </c>
      <c r="X19">
        <v>2</v>
      </c>
      <c r="Y19" s="2">
        <v>68.75</v>
      </c>
    </row>
    <row r="20" spans="1:25" ht="15.75" thickBot="1" x14ac:dyDescent="0.3">
      <c r="A20" s="2" t="s">
        <v>15</v>
      </c>
      <c r="B20" s="2"/>
      <c r="C20" s="4">
        <v>23</v>
      </c>
      <c r="D20" s="4">
        <v>41</v>
      </c>
      <c r="E20" s="4">
        <v>64</v>
      </c>
      <c r="F20" s="4">
        <v>78</v>
      </c>
      <c r="G20" s="4"/>
      <c r="H20" s="4"/>
      <c r="I20" s="2"/>
      <c r="K20" t="s">
        <v>242</v>
      </c>
      <c r="L20">
        <v>3</v>
      </c>
      <c r="M20" s="2">
        <v>7.75</v>
      </c>
      <c r="N20" t="s">
        <v>242</v>
      </c>
      <c r="O20">
        <v>3</v>
      </c>
      <c r="P20" s="2">
        <v>11.75</v>
      </c>
      <c r="Q20" t="s">
        <v>242</v>
      </c>
      <c r="R20">
        <v>3</v>
      </c>
      <c r="S20">
        <v>22.25</v>
      </c>
      <c r="T20" t="s">
        <v>242</v>
      </c>
      <c r="U20">
        <v>3</v>
      </c>
      <c r="V20">
        <v>34.75</v>
      </c>
      <c r="W20" t="s">
        <v>242</v>
      </c>
      <c r="X20">
        <v>3</v>
      </c>
      <c r="Y20" s="2">
        <v>47.5</v>
      </c>
    </row>
    <row r="21" spans="1:25" ht="15.75" thickBot="1" x14ac:dyDescent="0.3">
      <c r="A21" s="2"/>
      <c r="B21" s="2"/>
      <c r="C21" s="4">
        <f>AVERAGE(C17:C20)</f>
        <v>17.75</v>
      </c>
      <c r="D21" s="4">
        <f t="shared" ref="D21:F21" si="3">AVERAGE(D17:D20)</f>
        <v>37.5</v>
      </c>
      <c r="E21" s="4">
        <f t="shared" si="3"/>
        <v>56</v>
      </c>
      <c r="F21" s="4">
        <f t="shared" si="3"/>
        <v>70.5</v>
      </c>
      <c r="G21" s="4"/>
      <c r="K21" t="s">
        <v>242</v>
      </c>
      <c r="L21">
        <v>4</v>
      </c>
      <c r="M21" s="2">
        <v>9.25</v>
      </c>
      <c r="N21" t="s">
        <v>242</v>
      </c>
      <c r="O21">
        <v>4</v>
      </c>
      <c r="P21" s="2">
        <v>15</v>
      </c>
      <c r="Q21" t="s">
        <v>242</v>
      </c>
      <c r="R21">
        <v>4</v>
      </c>
      <c r="S21">
        <v>32</v>
      </c>
      <c r="T21" t="s">
        <v>242</v>
      </c>
      <c r="U21">
        <v>4</v>
      </c>
      <c r="V21">
        <v>43</v>
      </c>
      <c r="W21" t="s">
        <v>242</v>
      </c>
      <c r="X21">
        <v>4</v>
      </c>
      <c r="Y21" s="2">
        <v>56.25</v>
      </c>
    </row>
    <row r="22" spans="1:25" ht="15.75" thickBot="1" x14ac:dyDescent="0.3">
      <c r="A22" s="2" t="s">
        <v>16</v>
      </c>
      <c r="B22" s="2"/>
      <c r="C22" s="4">
        <v>13</v>
      </c>
      <c r="D22" s="4">
        <v>30</v>
      </c>
      <c r="E22" s="4">
        <v>53</v>
      </c>
      <c r="F22" s="4">
        <v>69</v>
      </c>
      <c r="G22" s="4"/>
      <c r="H22" s="4"/>
      <c r="I22" s="2"/>
      <c r="K22" t="s">
        <v>243</v>
      </c>
      <c r="L22">
        <v>1</v>
      </c>
      <c r="M22" s="2">
        <v>8.5</v>
      </c>
      <c r="N22" t="s">
        <v>243</v>
      </c>
      <c r="O22">
        <v>1</v>
      </c>
      <c r="P22" s="2">
        <v>14</v>
      </c>
      <c r="Q22" t="s">
        <v>243</v>
      </c>
      <c r="R22">
        <v>1</v>
      </c>
      <c r="S22">
        <v>31.25</v>
      </c>
      <c r="T22" t="s">
        <v>243</v>
      </c>
      <c r="U22">
        <v>1</v>
      </c>
      <c r="V22">
        <v>44</v>
      </c>
      <c r="W22" t="s">
        <v>243</v>
      </c>
      <c r="X22">
        <v>1</v>
      </c>
      <c r="Y22" s="2">
        <v>65</v>
      </c>
    </row>
    <row r="23" spans="1:25" ht="15.75" thickBot="1" x14ac:dyDescent="0.3">
      <c r="A23" s="2" t="s">
        <v>17</v>
      </c>
      <c r="B23" s="2"/>
      <c r="C23" s="4">
        <v>17</v>
      </c>
      <c r="D23" s="4">
        <v>34</v>
      </c>
      <c r="E23" s="4">
        <v>52</v>
      </c>
      <c r="F23" s="4">
        <v>66</v>
      </c>
      <c r="G23" s="4"/>
      <c r="H23" s="4"/>
      <c r="I23" s="2"/>
      <c r="K23" t="s">
        <v>243</v>
      </c>
      <c r="L23">
        <v>2</v>
      </c>
      <c r="M23" s="2">
        <v>7.75</v>
      </c>
      <c r="N23" t="s">
        <v>243</v>
      </c>
      <c r="O23">
        <v>2</v>
      </c>
      <c r="P23" s="2">
        <v>12.5</v>
      </c>
      <c r="Q23" t="s">
        <v>243</v>
      </c>
      <c r="R23">
        <v>2</v>
      </c>
      <c r="S23">
        <v>26.5</v>
      </c>
      <c r="T23" t="s">
        <v>243</v>
      </c>
      <c r="U23">
        <v>2</v>
      </c>
      <c r="V23">
        <v>41</v>
      </c>
      <c r="W23" t="s">
        <v>243</v>
      </c>
      <c r="X23">
        <v>2</v>
      </c>
      <c r="Y23" s="2">
        <v>63.25</v>
      </c>
    </row>
    <row r="24" spans="1:25" ht="15.75" thickBot="1" x14ac:dyDescent="0.3">
      <c r="A24" s="2" t="s">
        <v>18</v>
      </c>
      <c r="B24" s="2"/>
      <c r="C24" s="4">
        <v>13</v>
      </c>
      <c r="D24" s="4">
        <v>32</v>
      </c>
      <c r="E24" s="4">
        <v>48</v>
      </c>
      <c r="F24" s="4">
        <v>60</v>
      </c>
      <c r="G24" s="4"/>
      <c r="H24" s="4"/>
      <c r="I24" s="2"/>
      <c r="K24" t="s">
        <v>243</v>
      </c>
      <c r="L24">
        <v>3</v>
      </c>
      <c r="M24" s="2">
        <v>7.75</v>
      </c>
      <c r="N24" t="s">
        <v>243</v>
      </c>
      <c r="O24">
        <v>3</v>
      </c>
      <c r="P24" s="2">
        <v>14.25</v>
      </c>
      <c r="Q24" t="s">
        <v>243</v>
      </c>
      <c r="R24">
        <v>3</v>
      </c>
      <c r="S24">
        <v>24.5</v>
      </c>
      <c r="T24" t="s">
        <v>243</v>
      </c>
      <c r="U24">
        <v>3</v>
      </c>
      <c r="V24">
        <v>40.75</v>
      </c>
      <c r="W24" t="s">
        <v>243</v>
      </c>
      <c r="X24">
        <v>3</v>
      </c>
      <c r="Y24" s="2">
        <v>54.5</v>
      </c>
    </row>
    <row r="25" spans="1:25" ht="15.75" thickBot="1" x14ac:dyDescent="0.3">
      <c r="A25" s="2" t="s">
        <v>19</v>
      </c>
      <c r="B25" s="2"/>
      <c r="C25" s="4">
        <v>18</v>
      </c>
      <c r="D25" s="4">
        <v>25</v>
      </c>
      <c r="E25" s="4">
        <v>43</v>
      </c>
      <c r="F25" s="4">
        <v>60</v>
      </c>
      <c r="G25" s="4"/>
      <c r="H25" s="4"/>
      <c r="I25" s="2"/>
      <c r="K25" t="s">
        <v>243</v>
      </c>
      <c r="L25">
        <v>4</v>
      </c>
      <c r="M25" s="2">
        <v>7.25</v>
      </c>
      <c r="N25" t="s">
        <v>243</v>
      </c>
      <c r="O25">
        <v>4</v>
      </c>
      <c r="P25" s="2">
        <v>14.5</v>
      </c>
      <c r="Q25" t="s">
        <v>243</v>
      </c>
      <c r="R25">
        <v>4</v>
      </c>
      <c r="S25">
        <v>21.25</v>
      </c>
      <c r="T25" t="s">
        <v>243</v>
      </c>
      <c r="U25">
        <v>4</v>
      </c>
      <c r="V25">
        <v>39.5</v>
      </c>
      <c r="W25" t="s">
        <v>243</v>
      </c>
      <c r="X25">
        <v>4</v>
      </c>
      <c r="Y25" s="2">
        <v>56.25</v>
      </c>
    </row>
    <row r="26" spans="1:25" ht="15.75" thickBot="1" x14ac:dyDescent="0.3">
      <c r="A26" s="2"/>
      <c r="B26" s="2"/>
      <c r="C26" s="4">
        <f>AVERAGE(C22:C25)</f>
        <v>15.25</v>
      </c>
      <c r="D26" s="4">
        <f t="shared" ref="D26:F26" si="4">AVERAGE(D22:D25)</f>
        <v>30.25</v>
      </c>
      <c r="E26" s="4">
        <f t="shared" si="4"/>
        <v>49</v>
      </c>
      <c r="F26" s="4">
        <f t="shared" si="4"/>
        <v>63.75</v>
      </c>
      <c r="G26" s="4"/>
      <c r="K26" t="s">
        <v>244</v>
      </c>
      <c r="L26">
        <v>1</v>
      </c>
      <c r="M26" s="4">
        <v>14.25</v>
      </c>
      <c r="N26" t="s">
        <v>244</v>
      </c>
      <c r="O26">
        <v>1</v>
      </c>
      <c r="P26" s="2">
        <v>33.25</v>
      </c>
      <c r="Q26" t="s">
        <v>244</v>
      </c>
      <c r="R26">
        <v>1</v>
      </c>
      <c r="S26">
        <v>51</v>
      </c>
      <c r="T26" t="s">
        <v>244</v>
      </c>
      <c r="U26">
        <v>1</v>
      </c>
      <c r="V26">
        <v>69.25</v>
      </c>
      <c r="W26" t="s">
        <v>244</v>
      </c>
      <c r="X26">
        <v>1</v>
      </c>
      <c r="Y26">
        <v>71.25</v>
      </c>
    </row>
    <row r="27" spans="1:25" ht="15.75" thickBot="1" x14ac:dyDescent="0.3">
      <c r="A27" s="2" t="s">
        <v>20</v>
      </c>
      <c r="B27" s="2"/>
      <c r="C27" s="4">
        <v>14</v>
      </c>
      <c r="D27" s="4">
        <v>24</v>
      </c>
      <c r="E27" s="4">
        <v>44</v>
      </c>
      <c r="F27" s="4">
        <v>62</v>
      </c>
      <c r="G27" s="4"/>
      <c r="H27" s="4"/>
      <c r="I27" s="2"/>
      <c r="K27" t="s">
        <v>244</v>
      </c>
      <c r="L27">
        <v>2</v>
      </c>
      <c r="M27" s="4">
        <v>15</v>
      </c>
      <c r="N27" t="s">
        <v>244</v>
      </c>
      <c r="O27">
        <v>2</v>
      </c>
      <c r="P27" s="2">
        <v>32</v>
      </c>
      <c r="Q27" t="s">
        <v>244</v>
      </c>
      <c r="R27">
        <v>2</v>
      </c>
      <c r="S27">
        <v>51</v>
      </c>
      <c r="T27" t="s">
        <v>244</v>
      </c>
      <c r="U27">
        <v>2</v>
      </c>
      <c r="V27">
        <v>79.5</v>
      </c>
      <c r="W27" t="s">
        <v>244</v>
      </c>
      <c r="X27">
        <v>2</v>
      </c>
      <c r="Y27">
        <v>82</v>
      </c>
    </row>
    <row r="28" spans="1:25" ht="15.75" thickBot="1" x14ac:dyDescent="0.3">
      <c r="A28" s="2" t="s">
        <v>21</v>
      </c>
      <c r="B28" s="2"/>
      <c r="C28" s="4">
        <v>14</v>
      </c>
      <c r="D28" s="4">
        <v>25</v>
      </c>
      <c r="E28" s="4">
        <v>36</v>
      </c>
      <c r="F28" s="4">
        <v>73</v>
      </c>
      <c r="G28" s="4"/>
      <c r="H28" s="4"/>
      <c r="I28" s="2"/>
      <c r="K28" t="s">
        <v>244</v>
      </c>
      <c r="L28">
        <v>3</v>
      </c>
      <c r="M28" s="4">
        <v>17.75</v>
      </c>
      <c r="N28" t="s">
        <v>244</v>
      </c>
      <c r="O28">
        <v>3</v>
      </c>
      <c r="P28" s="2">
        <v>37.5</v>
      </c>
      <c r="Q28" t="s">
        <v>244</v>
      </c>
      <c r="R28">
        <v>3</v>
      </c>
      <c r="S28">
        <v>56</v>
      </c>
      <c r="T28" t="s">
        <v>244</v>
      </c>
      <c r="U28">
        <v>3</v>
      </c>
      <c r="V28">
        <v>70.5</v>
      </c>
      <c r="W28" t="s">
        <v>244</v>
      </c>
      <c r="X28">
        <v>3</v>
      </c>
      <c r="Y28">
        <v>73.25</v>
      </c>
    </row>
    <row r="29" spans="1:25" ht="15.75" thickBot="1" x14ac:dyDescent="0.3">
      <c r="A29" s="2" t="s">
        <v>22</v>
      </c>
      <c r="B29" s="2"/>
      <c r="C29" s="4">
        <v>16</v>
      </c>
      <c r="D29" s="4">
        <v>30</v>
      </c>
      <c r="E29" s="4">
        <v>48</v>
      </c>
      <c r="F29" s="4">
        <v>73</v>
      </c>
      <c r="G29" s="4"/>
      <c r="H29" s="4"/>
      <c r="I29" s="2"/>
      <c r="K29" t="s">
        <v>244</v>
      </c>
      <c r="L29">
        <v>4</v>
      </c>
      <c r="M29" s="4">
        <v>12.25</v>
      </c>
      <c r="N29" t="s">
        <v>244</v>
      </c>
      <c r="O29">
        <v>4</v>
      </c>
      <c r="P29" s="2">
        <v>28.75</v>
      </c>
      <c r="Q29" t="s">
        <v>244</v>
      </c>
      <c r="R29">
        <v>4</v>
      </c>
      <c r="S29">
        <v>43.5</v>
      </c>
      <c r="T29" t="s">
        <v>244</v>
      </c>
      <c r="U29">
        <v>4</v>
      </c>
      <c r="V29">
        <v>64.75</v>
      </c>
      <c r="W29" t="s">
        <v>244</v>
      </c>
      <c r="X29">
        <v>4</v>
      </c>
      <c r="Y29">
        <v>67.5</v>
      </c>
    </row>
    <row r="30" spans="1:25" ht="15.75" thickBot="1" x14ac:dyDescent="0.3">
      <c r="A30" s="2" t="s">
        <v>23</v>
      </c>
      <c r="B30" s="2"/>
      <c r="C30" s="4">
        <v>13</v>
      </c>
      <c r="D30" s="4">
        <v>27</v>
      </c>
      <c r="E30" s="4">
        <v>44</v>
      </c>
      <c r="F30" s="4">
        <v>70</v>
      </c>
      <c r="G30" s="4"/>
      <c r="H30" s="4"/>
      <c r="I30" s="2"/>
      <c r="K30" t="s">
        <v>245</v>
      </c>
      <c r="L30">
        <v>1</v>
      </c>
      <c r="M30" s="4">
        <v>14.25</v>
      </c>
      <c r="N30" t="s">
        <v>245</v>
      </c>
      <c r="O30">
        <v>1</v>
      </c>
      <c r="P30" s="2">
        <v>26.5</v>
      </c>
      <c r="Q30" t="s">
        <v>245</v>
      </c>
      <c r="R30">
        <v>1</v>
      </c>
      <c r="S30">
        <v>43</v>
      </c>
      <c r="T30" t="s">
        <v>245</v>
      </c>
      <c r="U30">
        <v>1</v>
      </c>
      <c r="V30">
        <v>69.5</v>
      </c>
      <c r="W30" t="s">
        <v>245</v>
      </c>
      <c r="X30">
        <v>1</v>
      </c>
      <c r="Y30">
        <v>71.75</v>
      </c>
    </row>
    <row r="31" spans="1:25" ht="15.75" thickBot="1" x14ac:dyDescent="0.3">
      <c r="A31" s="2"/>
      <c r="B31" s="2"/>
      <c r="C31" s="4">
        <f>AVERAGE(C27:C30)</f>
        <v>14.25</v>
      </c>
      <c r="D31" s="4">
        <f t="shared" ref="D31:F31" si="5">AVERAGE(D27:D30)</f>
        <v>26.5</v>
      </c>
      <c r="E31" s="4">
        <f t="shared" si="5"/>
        <v>43</v>
      </c>
      <c r="F31" s="4">
        <f t="shared" si="5"/>
        <v>69.5</v>
      </c>
      <c r="G31" s="4"/>
      <c r="K31" t="s">
        <v>245</v>
      </c>
      <c r="L31">
        <v>2</v>
      </c>
      <c r="M31" s="4">
        <v>14.5</v>
      </c>
      <c r="N31" t="s">
        <v>245</v>
      </c>
      <c r="O31">
        <v>2</v>
      </c>
      <c r="P31" s="2">
        <v>30.75</v>
      </c>
      <c r="Q31" t="s">
        <v>245</v>
      </c>
      <c r="R31">
        <v>2</v>
      </c>
      <c r="S31">
        <v>49</v>
      </c>
      <c r="T31" t="s">
        <v>245</v>
      </c>
      <c r="U31">
        <v>2</v>
      </c>
      <c r="V31">
        <v>66.25</v>
      </c>
      <c r="W31" t="s">
        <v>245</v>
      </c>
      <c r="X31">
        <v>2</v>
      </c>
      <c r="Y31">
        <v>69.25</v>
      </c>
    </row>
    <row r="32" spans="1:25" ht="15.75" thickBot="1" x14ac:dyDescent="0.3">
      <c r="A32" s="2" t="s">
        <v>24</v>
      </c>
      <c r="B32" s="2"/>
      <c r="C32" s="4">
        <v>12</v>
      </c>
      <c r="D32" s="4">
        <v>24</v>
      </c>
      <c r="E32" s="4">
        <v>34</v>
      </c>
      <c r="F32" s="4">
        <v>39</v>
      </c>
      <c r="G32" s="4"/>
      <c r="H32" s="4"/>
      <c r="I32" s="2"/>
      <c r="K32" t="s">
        <v>245</v>
      </c>
      <c r="L32">
        <v>3</v>
      </c>
      <c r="M32" s="4">
        <v>15.5</v>
      </c>
      <c r="N32" t="s">
        <v>245</v>
      </c>
      <c r="O32">
        <v>3</v>
      </c>
      <c r="P32" s="2">
        <v>30</v>
      </c>
      <c r="Q32" t="s">
        <v>245</v>
      </c>
      <c r="R32">
        <v>3</v>
      </c>
      <c r="S32">
        <v>48</v>
      </c>
      <c r="T32" t="s">
        <v>245</v>
      </c>
      <c r="U32">
        <v>3</v>
      </c>
      <c r="V32">
        <v>53.25</v>
      </c>
      <c r="W32" t="s">
        <v>245</v>
      </c>
      <c r="X32">
        <v>3</v>
      </c>
      <c r="Y32">
        <v>55</v>
      </c>
    </row>
    <row r="33" spans="1:25" ht="15.75" thickBot="1" x14ac:dyDescent="0.3">
      <c r="A33" s="2" t="s">
        <v>25</v>
      </c>
      <c r="B33" s="2"/>
      <c r="C33" s="4">
        <v>15</v>
      </c>
      <c r="D33" s="4">
        <v>30</v>
      </c>
      <c r="E33" s="4">
        <v>39</v>
      </c>
      <c r="F33" s="4">
        <v>50</v>
      </c>
      <c r="G33" s="4"/>
      <c r="H33" s="4"/>
      <c r="I33" s="2"/>
      <c r="K33" t="s">
        <v>245</v>
      </c>
      <c r="L33">
        <v>4</v>
      </c>
      <c r="M33" s="4">
        <v>14.5</v>
      </c>
      <c r="N33" t="s">
        <v>245</v>
      </c>
      <c r="O33">
        <v>4</v>
      </c>
      <c r="P33" s="2">
        <v>27.75</v>
      </c>
      <c r="Q33" t="s">
        <v>245</v>
      </c>
      <c r="R33">
        <v>4</v>
      </c>
      <c r="S33">
        <v>45.75</v>
      </c>
      <c r="T33" t="s">
        <v>245</v>
      </c>
      <c r="U33">
        <v>4</v>
      </c>
      <c r="V33">
        <v>60.25</v>
      </c>
      <c r="W33" t="s">
        <v>245</v>
      </c>
      <c r="X33">
        <v>4</v>
      </c>
      <c r="Y33">
        <v>62.5</v>
      </c>
    </row>
    <row r="34" spans="1:25" ht="15.75" thickBot="1" x14ac:dyDescent="0.3">
      <c r="A34" s="2" t="s">
        <v>26</v>
      </c>
      <c r="B34" s="2"/>
      <c r="C34" s="4">
        <v>15</v>
      </c>
      <c r="D34" s="4">
        <v>28</v>
      </c>
      <c r="E34" s="4">
        <v>41</v>
      </c>
      <c r="F34" s="4">
        <v>68</v>
      </c>
      <c r="G34" s="4"/>
      <c r="H34" s="4"/>
      <c r="I34" s="2"/>
      <c r="K34" t="s">
        <v>246</v>
      </c>
      <c r="L34">
        <v>1</v>
      </c>
      <c r="M34" s="4">
        <v>13.75</v>
      </c>
      <c r="N34" t="s">
        <v>246</v>
      </c>
      <c r="O34">
        <v>1</v>
      </c>
      <c r="P34" s="2">
        <v>30.25</v>
      </c>
      <c r="Q34" t="s">
        <v>246</v>
      </c>
      <c r="R34">
        <v>1</v>
      </c>
      <c r="S34">
        <v>49.5</v>
      </c>
      <c r="T34" t="s">
        <v>246</v>
      </c>
      <c r="U34">
        <v>1</v>
      </c>
      <c r="V34">
        <v>74.5</v>
      </c>
      <c r="W34" t="s">
        <v>246</v>
      </c>
      <c r="X34">
        <v>1</v>
      </c>
      <c r="Y34">
        <v>77.5</v>
      </c>
    </row>
    <row r="35" spans="1:25" ht="15.75" thickBot="1" x14ac:dyDescent="0.3">
      <c r="A35" s="2" t="s">
        <v>29</v>
      </c>
      <c r="B35" s="2"/>
      <c r="C35" s="4">
        <v>10</v>
      </c>
      <c r="D35" s="4">
        <v>16</v>
      </c>
      <c r="E35" s="4">
        <v>38</v>
      </c>
      <c r="F35" s="4">
        <v>48</v>
      </c>
      <c r="G35" s="4"/>
      <c r="H35" s="4"/>
      <c r="I35" s="2"/>
      <c r="K35" t="s">
        <v>246</v>
      </c>
      <c r="L35">
        <v>2</v>
      </c>
      <c r="M35" s="4">
        <v>14.5</v>
      </c>
      <c r="N35" t="s">
        <v>246</v>
      </c>
      <c r="O35">
        <v>2</v>
      </c>
      <c r="P35" s="2">
        <v>30.75</v>
      </c>
      <c r="Q35" t="s">
        <v>246</v>
      </c>
      <c r="R35">
        <v>2</v>
      </c>
      <c r="S35">
        <v>51.75</v>
      </c>
      <c r="T35" t="s">
        <v>246</v>
      </c>
      <c r="U35">
        <v>2</v>
      </c>
      <c r="V35">
        <v>65.75</v>
      </c>
      <c r="W35" t="s">
        <v>246</v>
      </c>
      <c r="X35">
        <v>2</v>
      </c>
      <c r="Y35">
        <v>68</v>
      </c>
    </row>
    <row r="36" spans="1:25" ht="15.75" thickBot="1" x14ac:dyDescent="0.3">
      <c r="A36" s="2"/>
      <c r="B36" s="2"/>
      <c r="C36" s="4">
        <f>AVERAGE(C32:C35)</f>
        <v>13</v>
      </c>
      <c r="D36" s="4">
        <f t="shared" ref="D36:F36" si="6">AVERAGE(D32:D35)</f>
        <v>24.5</v>
      </c>
      <c r="E36" s="4">
        <f t="shared" si="6"/>
        <v>38</v>
      </c>
      <c r="F36" s="4">
        <f t="shared" si="6"/>
        <v>51.25</v>
      </c>
      <c r="G36" s="4"/>
      <c r="K36" t="s">
        <v>246</v>
      </c>
      <c r="L36">
        <v>3</v>
      </c>
      <c r="M36" s="4">
        <v>16.5</v>
      </c>
      <c r="N36" t="s">
        <v>246</v>
      </c>
      <c r="O36">
        <v>3</v>
      </c>
      <c r="P36" s="2">
        <v>34.75</v>
      </c>
      <c r="Q36" t="s">
        <v>246</v>
      </c>
      <c r="R36">
        <v>3</v>
      </c>
      <c r="S36">
        <v>52.5</v>
      </c>
      <c r="T36" t="s">
        <v>246</v>
      </c>
      <c r="U36">
        <v>3</v>
      </c>
      <c r="V36">
        <v>69.25</v>
      </c>
      <c r="W36" t="s">
        <v>246</v>
      </c>
      <c r="X36">
        <v>3</v>
      </c>
      <c r="Y36">
        <v>71.75</v>
      </c>
    </row>
    <row r="37" spans="1:25" ht="15.75" thickBot="1" x14ac:dyDescent="0.3">
      <c r="A37" s="2" t="s">
        <v>30</v>
      </c>
      <c r="B37" s="2"/>
      <c r="C37" s="4">
        <v>18</v>
      </c>
      <c r="D37" s="4">
        <v>35</v>
      </c>
      <c r="E37" s="4">
        <v>51</v>
      </c>
      <c r="F37" s="4">
        <v>70</v>
      </c>
      <c r="G37" s="4"/>
      <c r="H37" s="4"/>
      <c r="I37" s="2"/>
      <c r="K37" t="s">
        <v>246</v>
      </c>
      <c r="L37">
        <v>4</v>
      </c>
      <c r="M37" s="4">
        <v>14</v>
      </c>
      <c r="N37" t="s">
        <v>246</v>
      </c>
      <c r="O37">
        <v>4</v>
      </c>
      <c r="P37" s="2">
        <v>29.75</v>
      </c>
      <c r="Q37" t="s">
        <v>246</v>
      </c>
      <c r="R37">
        <v>4</v>
      </c>
      <c r="S37">
        <v>49</v>
      </c>
      <c r="T37" t="s">
        <v>246</v>
      </c>
      <c r="U37">
        <v>4</v>
      </c>
      <c r="V37">
        <v>67.75</v>
      </c>
      <c r="W37" t="s">
        <v>246</v>
      </c>
      <c r="X37">
        <v>4</v>
      </c>
      <c r="Y37">
        <v>70.25</v>
      </c>
    </row>
    <row r="38" spans="1:25" ht="15.75" thickBot="1" x14ac:dyDescent="0.3">
      <c r="A38" s="2" t="s">
        <v>31</v>
      </c>
      <c r="B38" s="2"/>
      <c r="C38" s="4">
        <v>15</v>
      </c>
      <c r="D38" s="4">
        <v>31</v>
      </c>
      <c r="E38" s="4">
        <v>53</v>
      </c>
      <c r="F38" s="4">
        <v>74</v>
      </c>
      <c r="G38" s="4"/>
      <c r="H38" s="4"/>
      <c r="I38" s="2"/>
      <c r="K38" t="s">
        <v>247</v>
      </c>
      <c r="L38">
        <v>1</v>
      </c>
      <c r="M38" s="4">
        <v>12.25</v>
      </c>
      <c r="N38" t="s">
        <v>247</v>
      </c>
      <c r="O38">
        <v>1</v>
      </c>
      <c r="P38" s="2">
        <v>22.25</v>
      </c>
      <c r="Q38" t="s">
        <v>247</v>
      </c>
      <c r="R38">
        <v>1</v>
      </c>
      <c r="S38">
        <v>37.75</v>
      </c>
      <c r="T38" t="s">
        <v>247</v>
      </c>
      <c r="U38">
        <v>1</v>
      </c>
      <c r="V38">
        <v>48.75</v>
      </c>
      <c r="W38" t="s">
        <v>247</v>
      </c>
      <c r="X38">
        <v>1</v>
      </c>
      <c r="Y38">
        <v>52.75</v>
      </c>
    </row>
    <row r="39" spans="1:25" ht="15.75" thickBot="1" x14ac:dyDescent="0.3">
      <c r="A39" s="2" t="s">
        <v>32</v>
      </c>
      <c r="B39" s="2"/>
      <c r="C39" s="4">
        <v>15</v>
      </c>
      <c r="D39" s="4">
        <v>35</v>
      </c>
      <c r="E39" s="4">
        <v>52</v>
      </c>
      <c r="F39" s="4">
        <v>64</v>
      </c>
      <c r="G39" s="4"/>
      <c r="H39" s="4"/>
      <c r="I39" s="2"/>
      <c r="K39" t="s">
        <v>247</v>
      </c>
      <c r="L39">
        <v>2</v>
      </c>
      <c r="M39" s="4">
        <v>13</v>
      </c>
      <c r="N39" t="s">
        <v>247</v>
      </c>
      <c r="O39">
        <v>2</v>
      </c>
      <c r="P39" s="2">
        <v>24.5</v>
      </c>
      <c r="Q39" t="s">
        <v>247</v>
      </c>
      <c r="R39">
        <v>2</v>
      </c>
      <c r="S39">
        <v>38</v>
      </c>
      <c r="T39" t="s">
        <v>247</v>
      </c>
      <c r="U39">
        <v>2</v>
      </c>
      <c r="V39">
        <v>51.25</v>
      </c>
      <c r="W39" t="s">
        <v>247</v>
      </c>
      <c r="X39">
        <v>2</v>
      </c>
      <c r="Y39">
        <v>55.75</v>
      </c>
    </row>
    <row r="40" spans="1:25" ht="15.75" thickBot="1" x14ac:dyDescent="0.3">
      <c r="A40" s="2" t="s">
        <v>27</v>
      </c>
      <c r="B40" s="2"/>
      <c r="C40" s="4">
        <v>18</v>
      </c>
      <c r="D40" s="4">
        <v>38</v>
      </c>
      <c r="E40" s="4">
        <v>54</v>
      </c>
      <c r="F40" s="4">
        <v>69</v>
      </c>
      <c r="G40" s="4"/>
      <c r="H40" s="4"/>
      <c r="I40" s="2"/>
      <c r="K40" t="s">
        <v>247</v>
      </c>
      <c r="L40">
        <v>3</v>
      </c>
      <c r="M40" s="4">
        <v>13</v>
      </c>
      <c r="N40" t="s">
        <v>247</v>
      </c>
      <c r="O40">
        <v>3</v>
      </c>
      <c r="P40" s="2">
        <v>23.75</v>
      </c>
      <c r="Q40" t="s">
        <v>247</v>
      </c>
      <c r="R40">
        <v>3</v>
      </c>
      <c r="S40">
        <v>38.25</v>
      </c>
      <c r="T40" t="s">
        <v>247</v>
      </c>
      <c r="U40">
        <v>3</v>
      </c>
      <c r="V40">
        <v>47.5</v>
      </c>
      <c r="W40" t="s">
        <v>247</v>
      </c>
      <c r="X40">
        <v>3</v>
      </c>
      <c r="Y40">
        <v>50.25</v>
      </c>
    </row>
    <row r="41" spans="1:25" ht="15.75" thickBot="1" x14ac:dyDescent="0.3">
      <c r="A41" s="2"/>
      <c r="B41" s="2"/>
      <c r="C41" s="4">
        <f>AVERAGE(C37:C40)</f>
        <v>16.5</v>
      </c>
      <c r="D41" s="4">
        <f t="shared" ref="D41:F41" si="7">AVERAGE(D37:D40)</f>
        <v>34.75</v>
      </c>
      <c r="E41" s="4">
        <f t="shared" si="7"/>
        <v>52.5</v>
      </c>
      <c r="F41" s="4">
        <f t="shared" si="7"/>
        <v>69.25</v>
      </c>
      <c r="G41" s="4"/>
      <c r="K41" t="s">
        <v>247</v>
      </c>
      <c r="L41">
        <v>4</v>
      </c>
      <c r="M41" s="4">
        <v>15.25</v>
      </c>
      <c r="N41" t="s">
        <v>247</v>
      </c>
      <c r="O41">
        <v>4</v>
      </c>
      <c r="P41" s="2">
        <v>30.25</v>
      </c>
      <c r="Q41" t="s">
        <v>247</v>
      </c>
      <c r="R41">
        <v>4</v>
      </c>
      <c r="S41">
        <v>49</v>
      </c>
      <c r="T41" t="s">
        <v>247</v>
      </c>
      <c r="U41">
        <v>4</v>
      </c>
      <c r="V41">
        <v>63.75</v>
      </c>
      <c r="W41" t="s">
        <v>247</v>
      </c>
      <c r="X41">
        <v>4</v>
      </c>
      <c r="Y41">
        <v>67.5</v>
      </c>
    </row>
    <row r="42" spans="1:25" ht="15.75" thickBot="1" x14ac:dyDescent="0.3">
      <c r="A42" s="2" t="s">
        <v>28</v>
      </c>
      <c r="B42" s="2"/>
      <c r="C42" s="4">
        <v>13</v>
      </c>
      <c r="D42" s="4">
        <v>27</v>
      </c>
      <c r="E42" s="4">
        <v>45</v>
      </c>
      <c r="F42" s="4">
        <v>68</v>
      </c>
      <c r="G42" s="4"/>
      <c r="H42" s="4"/>
      <c r="I42" s="2"/>
      <c r="K42" t="s">
        <v>248</v>
      </c>
      <c r="L42">
        <v>1</v>
      </c>
      <c r="M42" s="4">
        <v>9.25</v>
      </c>
      <c r="N42" t="s">
        <v>248</v>
      </c>
      <c r="O42">
        <v>1</v>
      </c>
      <c r="P42" s="2">
        <v>16.75</v>
      </c>
      <c r="Q42" t="s">
        <v>248</v>
      </c>
      <c r="R42">
        <v>1</v>
      </c>
      <c r="S42">
        <v>27</v>
      </c>
      <c r="T42" t="s">
        <v>248</v>
      </c>
      <c r="U42">
        <v>1</v>
      </c>
      <c r="V42">
        <v>40.25</v>
      </c>
      <c r="W42" t="s">
        <v>248</v>
      </c>
      <c r="X42">
        <v>1</v>
      </c>
      <c r="Y42">
        <v>42.75</v>
      </c>
    </row>
    <row r="43" spans="1:25" ht="15.75" thickBot="1" x14ac:dyDescent="0.3">
      <c r="A43" s="2" t="s">
        <v>33</v>
      </c>
      <c r="B43" s="2"/>
      <c r="C43" s="4">
        <v>13</v>
      </c>
      <c r="D43" s="4">
        <v>32</v>
      </c>
      <c r="E43" s="4">
        <v>53</v>
      </c>
      <c r="F43" s="4">
        <v>70</v>
      </c>
      <c r="G43" s="4"/>
      <c r="H43" s="4"/>
      <c r="I43" s="2"/>
      <c r="K43" t="s">
        <v>248</v>
      </c>
      <c r="L43">
        <v>2</v>
      </c>
      <c r="M43">
        <v>9</v>
      </c>
      <c r="N43" t="s">
        <v>248</v>
      </c>
      <c r="O43">
        <v>2</v>
      </c>
      <c r="P43">
        <v>17.5</v>
      </c>
      <c r="Q43" t="s">
        <v>248</v>
      </c>
      <c r="R43">
        <v>2</v>
      </c>
      <c r="S43">
        <v>29.5</v>
      </c>
      <c r="T43" t="s">
        <v>248</v>
      </c>
      <c r="U43">
        <v>2</v>
      </c>
      <c r="V43">
        <v>47.5</v>
      </c>
      <c r="W43" t="s">
        <v>248</v>
      </c>
      <c r="X43">
        <v>2</v>
      </c>
      <c r="Y43">
        <v>51.25</v>
      </c>
    </row>
    <row r="44" spans="1:25" ht="15.75" thickBot="1" x14ac:dyDescent="0.3">
      <c r="A44" s="2" t="s">
        <v>34</v>
      </c>
      <c r="B44" s="2"/>
      <c r="C44" s="4">
        <v>14</v>
      </c>
      <c r="D44" s="4">
        <v>31</v>
      </c>
      <c r="E44" s="4">
        <v>45</v>
      </c>
      <c r="F44" s="4">
        <v>54</v>
      </c>
      <c r="G44" s="4"/>
      <c r="H44" s="4"/>
      <c r="I44" s="2"/>
      <c r="K44" t="s">
        <v>248</v>
      </c>
      <c r="L44">
        <v>3</v>
      </c>
      <c r="M44" s="4">
        <v>8.75</v>
      </c>
      <c r="N44" t="s">
        <v>248</v>
      </c>
      <c r="O44">
        <v>3</v>
      </c>
      <c r="P44" s="2">
        <v>16.75</v>
      </c>
      <c r="Q44" t="s">
        <v>248</v>
      </c>
      <c r="R44">
        <v>3</v>
      </c>
      <c r="S44">
        <v>27.75</v>
      </c>
      <c r="T44" t="s">
        <v>248</v>
      </c>
      <c r="U44">
        <v>3</v>
      </c>
      <c r="V44">
        <v>41.75</v>
      </c>
      <c r="W44" t="s">
        <v>248</v>
      </c>
      <c r="X44">
        <v>3</v>
      </c>
      <c r="Y44">
        <v>44.25</v>
      </c>
    </row>
    <row r="45" spans="1:25" ht="15.75" thickBot="1" x14ac:dyDescent="0.3">
      <c r="A45" s="2" t="s">
        <v>35</v>
      </c>
      <c r="B45" s="2"/>
      <c r="C45" s="4">
        <v>18</v>
      </c>
      <c r="D45" s="4">
        <v>33</v>
      </c>
      <c r="E45" s="4">
        <v>53</v>
      </c>
      <c r="F45" s="4">
        <v>73</v>
      </c>
      <c r="G45" s="4"/>
      <c r="H45" s="4"/>
      <c r="I45" s="2"/>
      <c r="K45" t="s">
        <v>248</v>
      </c>
      <c r="L45">
        <v>4</v>
      </c>
      <c r="M45" s="4">
        <v>8.75</v>
      </c>
      <c r="N45" t="s">
        <v>248</v>
      </c>
      <c r="O45">
        <v>4</v>
      </c>
      <c r="P45" s="2">
        <v>17.75</v>
      </c>
      <c r="Q45" t="s">
        <v>248</v>
      </c>
      <c r="R45">
        <v>4</v>
      </c>
      <c r="S45">
        <v>32</v>
      </c>
      <c r="T45" t="s">
        <v>248</v>
      </c>
      <c r="U45">
        <v>4</v>
      </c>
      <c r="V45">
        <v>48</v>
      </c>
      <c r="W45" t="s">
        <v>248</v>
      </c>
      <c r="X45">
        <v>4</v>
      </c>
      <c r="Y45">
        <v>50.25</v>
      </c>
    </row>
    <row r="46" spans="1:25" ht="15.75" thickBot="1" x14ac:dyDescent="0.3">
      <c r="A46" s="2"/>
      <c r="B46" s="2"/>
      <c r="C46" s="4">
        <f>AVERAGE(C42:C45)</f>
        <v>14.5</v>
      </c>
      <c r="D46" s="4">
        <f t="shared" ref="D46:F46" si="8">AVERAGE(D42:D45)</f>
        <v>30.75</v>
      </c>
      <c r="E46" s="4">
        <f t="shared" si="8"/>
        <v>49</v>
      </c>
      <c r="F46" s="4">
        <f t="shared" si="8"/>
        <v>66.25</v>
      </c>
      <c r="G46" s="4"/>
      <c r="K46" t="s">
        <v>249</v>
      </c>
      <c r="L46">
        <v>1</v>
      </c>
      <c r="M46" s="4">
        <v>9.5</v>
      </c>
      <c r="N46" t="s">
        <v>249</v>
      </c>
      <c r="O46">
        <v>1</v>
      </c>
      <c r="P46" s="2">
        <v>16.5</v>
      </c>
      <c r="Q46" t="s">
        <v>249</v>
      </c>
      <c r="R46">
        <v>1</v>
      </c>
      <c r="S46">
        <v>30.25</v>
      </c>
      <c r="T46" t="s">
        <v>249</v>
      </c>
      <c r="U46">
        <v>1</v>
      </c>
      <c r="V46">
        <v>45.5</v>
      </c>
      <c r="W46" t="s">
        <v>249</v>
      </c>
      <c r="X46">
        <v>1</v>
      </c>
      <c r="Y46">
        <v>48.5</v>
      </c>
    </row>
    <row r="47" spans="1:25" ht="15.75" thickBot="1" x14ac:dyDescent="0.3">
      <c r="A47" s="2" t="s">
        <v>36</v>
      </c>
      <c r="B47" s="2"/>
      <c r="C47" s="4">
        <v>13</v>
      </c>
      <c r="D47" s="4">
        <v>30</v>
      </c>
      <c r="E47" s="4">
        <v>50</v>
      </c>
      <c r="F47" s="4">
        <v>69</v>
      </c>
      <c r="G47" s="4"/>
      <c r="H47" s="4"/>
      <c r="I47" s="2"/>
      <c r="K47" t="s">
        <v>249</v>
      </c>
      <c r="L47">
        <v>2</v>
      </c>
      <c r="M47" s="4">
        <v>9.75</v>
      </c>
      <c r="N47" t="s">
        <v>249</v>
      </c>
      <c r="O47">
        <v>2</v>
      </c>
      <c r="P47" s="2">
        <v>16.25</v>
      </c>
      <c r="Q47" t="s">
        <v>249</v>
      </c>
      <c r="R47">
        <v>2</v>
      </c>
      <c r="S47">
        <v>32.25</v>
      </c>
      <c r="T47" t="s">
        <v>249</v>
      </c>
      <c r="U47">
        <v>2</v>
      </c>
      <c r="V47">
        <v>48</v>
      </c>
      <c r="W47" t="s">
        <v>249</v>
      </c>
      <c r="X47">
        <v>2</v>
      </c>
      <c r="Y47">
        <v>50</v>
      </c>
    </row>
    <row r="48" spans="1:25" ht="15.75" thickBot="1" x14ac:dyDescent="0.3">
      <c r="A48" s="2" t="s">
        <v>37</v>
      </c>
      <c r="B48" s="2"/>
      <c r="C48" s="4">
        <v>16</v>
      </c>
      <c r="D48" s="4">
        <v>45</v>
      </c>
      <c r="E48" s="4">
        <v>56</v>
      </c>
      <c r="F48" s="4">
        <v>87</v>
      </c>
      <c r="G48" s="4"/>
      <c r="H48" s="4"/>
      <c r="I48" s="2"/>
      <c r="K48" t="s">
        <v>249</v>
      </c>
      <c r="L48">
        <v>3</v>
      </c>
      <c r="M48" s="4">
        <v>7.5</v>
      </c>
      <c r="N48" t="s">
        <v>249</v>
      </c>
      <c r="O48">
        <v>3</v>
      </c>
      <c r="P48" s="2">
        <v>15.75</v>
      </c>
      <c r="Q48" t="s">
        <v>249</v>
      </c>
      <c r="R48">
        <v>3</v>
      </c>
      <c r="S48">
        <v>26.25</v>
      </c>
      <c r="T48" t="s">
        <v>249</v>
      </c>
      <c r="U48">
        <v>3</v>
      </c>
      <c r="V48">
        <v>41</v>
      </c>
      <c r="W48" t="s">
        <v>249</v>
      </c>
      <c r="X48">
        <v>3</v>
      </c>
      <c r="Y48">
        <v>42.75</v>
      </c>
    </row>
    <row r="49" spans="1:25" ht="15.75" thickBot="1" x14ac:dyDescent="0.3">
      <c r="A49" s="2" t="s">
        <v>38</v>
      </c>
      <c r="B49" s="2"/>
      <c r="C49" s="4">
        <v>16</v>
      </c>
      <c r="D49" s="4">
        <v>35</v>
      </c>
      <c r="E49" s="4">
        <v>55</v>
      </c>
      <c r="F49" s="4">
        <v>64</v>
      </c>
      <c r="G49" s="4"/>
      <c r="H49" s="4"/>
      <c r="I49" s="2"/>
      <c r="K49" t="s">
        <v>249</v>
      </c>
      <c r="L49">
        <v>4</v>
      </c>
      <c r="M49" s="4">
        <v>9</v>
      </c>
      <c r="N49" t="s">
        <v>249</v>
      </c>
      <c r="O49">
        <v>4</v>
      </c>
      <c r="P49" s="2">
        <v>15</v>
      </c>
      <c r="Q49" t="s">
        <v>249</v>
      </c>
      <c r="R49">
        <v>4</v>
      </c>
      <c r="S49">
        <v>27.5</v>
      </c>
      <c r="T49" t="s">
        <v>249</v>
      </c>
      <c r="U49">
        <v>4</v>
      </c>
      <c r="V49">
        <v>42</v>
      </c>
      <c r="W49" t="s">
        <v>249</v>
      </c>
      <c r="X49">
        <v>4</v>
      </c>
      <c r="Y49">
        <v>51</v>
      </c>
    </row>
    <row r="50" spans="1:25" ht="15.75" thickBot="1" x14ac:dyDescent="0.3">
      <c r="A50" s="2" t="s">
        <v>39</v>
      </c>
      <c r="B50" s="2"/>
      <c r="C50" s="4">
        <v>12</v>
      </c>
      <c r="D50" s="4">
        <v>23</v>
      </c>
      <c r="E50" s="4">
        <v>43</v>
      </c>
      <c r="F50" s="4">
        <v>57</v>
      </c>
      <c r="G50" s="4"/>
      <c r="H50" s="4"/>
      <c r="I50" s="2"/>
    </row>
    <row r="51" spans="1:25" ht="15.75" thickBot="1" x14ac:dyDescent="0.3">
      <c r="A51" s="2"/>
      <c r="B51" s="2"/>
      <c r="C51" s="4">
        <f>AVERAGE(C47:C50)</f>
        <v>14.25</v>
      </c>
      <c r="D51" s="4">
        <f t="shared" ref="D51:F51" si="9">AVERAGE(D47:D50)</f>
        <v>33.25</v>
      </c>
      <c r="E51" s="4">
        <f t="shared" si="9"/>
        <v>51</v>
      </c>
      <c r="F51" s="4">
        <f t="shared" si="9"/>
        <v>69.25</v>
      </c>
      <c r="G51" s="4"/>
    </row>
    <row r="52" spans="1:25" ht="15.75" thickBot="1" x14ac:dyDescent="0.3">
      <c r="A52" s="2" t="s">
        <v>40</v>
      </c>
      <c r="B52" s="2"/>
      <c r="C52" s="4">
        <v>14</v>
      </c>
      <c r="D52" s="4">
        <v>26</v>
      </c>
      <c r="E52" s="4">
        <v>44</v>
      </c>
      <c r="F52" s="4">
        <v>62</v>
      </c>
      <c r="G52" s="4"/>
      <c r="H52" s="4"/>
      <c r="I52" s="2"/>
    </row>
    <row r="53" spans="1:25" ht="15.75" thickBot="1" x14ac:dyDescent="0.3">
      <c r="A53" s="2" t="s">
        <v>41</v>
      </c>
      <c r="B53" s="2"/>
      <c r="C53" s="4">
        <v>15</v>
      </c>
      <c r="D53" s="4">
        <v>29</v>
      </c>
      <c r="E53" s="4">
        <v>48</v>
      </c>
      <c r="F53" s="4">
        <v>64</v>
      </c>
      <c r="G53" s="4"/>
      <c r="H53" s="4"/>
      <c r="I53" s="2"/>
    </row>
    <row r="54" spans="1:25" ht="15.75" thickBot="1" x14ac:dyDescent="0.3">
      <c r="A54" s="2" t="s">
        <v>42</v>
      </c>
      <c r="B54" s="2"/>
      <c r="C54" s="4">
        <v>11</v>
      </c>
      <c r="D54" s="4">
        <v>25</v>
      </c>
      <c r="E54" s="4">
        <v>45</v>
      </c>
      <c r="F54" s="4">
        <v>68</v>
      </c>
      <c r="G54" s="4"/>
      <c r="H54" s="4"/>
      <c r="I54" s="2"/>
    </row>
    <row r="55" spans="1:25" ht="15.75" thickBot="1" x14ac:dyDescent="0.3">
      <c r="A55" s="2" t="s">
        <v>43</v>
      </c>
      <c r="B55" s="2"/>
      <c r="C55" s="4">
        <v>16</v>
      </c>
      <c r="D55" s="4">
        <v>39</v>
      </c>
      <c r="E55" s="4">
        <v>59</v>
      </c>
      <c r="F55" s="4">
        <v>77</v>
      </c>
      <c r="G55" s="4"/>
      <c r="H55" s="4"/>
      <c r="I55" s="2"/>
    </row>
    <row r="56" spans="1:25" ht="15.75" thickBot="1" x14ac:dyDescent="0.3">
      <c r="A56" s="2"/>
      <c r="B56" s="2"/>
      <c r="C56" s="4">
        <f>AVERAGE(C52:C55)</f>
        <v>14</v>
      </c>
      <c r="D56" s="4">
        <f t="shared" ref="D56:F56" si="10">AVERAGE(D52:D55)</f>
        <v>29.75</v>
      </c>
      <c r="E56" s="4">
        <f t="shared" si="10"/>
        <v>49</v>
      </c>
      <c r="F56" s="4">
        <f t="shared" si="10"/>
        <v>67.75</v>
      </c>
      <c r="G56" s="4"/>
    </row>
    <row r="57" spans="1:25" ht="15.75" thickBot="1" x14ac:dyDescent="0.3">
      <c r="A57" s="2" t="s">
        <v>44</v>
      </c>
      <c r="B57" s="2"/>
      <c r="C57" s="4">
        <v>13</v>
      </c>
      <c r="D57" s="4">
        <v>29</v>
      </c>
      <c r="E57" s="4">
        <v>45</v>
      </c>
      <c r="F57" s="4">
        <v>66</v>
      </c>
      <c r="G57" s="4"/>
      <c r="H57" s="4"/>
      <c r="I57" s="2"/>
    </row>
    <row r="58" spans="1:25" ht="15.75" thickBot="1" x14ac:dyDescent="0.3">
      <c r="A58" s="2" t="s">
        <v>45</v>
      </c>
      <c r="B58" s="2"/>
      <c r="C58" s="4">
        <v>15</v>
      </c>
      <c r="D58" s="4">
        <v>35</v>
      </c>
      <c r="E58" s="4">
        <v>56</v>
      </c>
      <c r="F58" s="4">
        <v>75</v>
      </c>
      <c r="G58" s="4"/>
      <c r="H58" s="4"/>
      <c r="I58" s="2"/>
    </row>
    <row r="59" spans="1:25" ht="15.75" thickBot="1" x14ac:dyDescent="0.3">
      <c r="A59" s="2" t="s">
        <v>46</v>
      </c>
      <c r="B59" s="2"/>
      <c r="C59" s="4">
        <v>8</v>
      </c>
      <c r="D59" s="4">
        <v>17</v>
      </c>
      <c r="E59" s="4">
        <v>37</v>
      </c>
      <c r="F59" s="4">
        <v>77</v>
      </c>
      <c r="G59" s="4"/>
      <c r="H59" s="4"/>
      <c r="I59" s="2"/>
    </row>
    <row r="60" spans="1:25" ht="15.75" thickBot="1" x14ac:dyDescent="0.3">
      <c r="A60" s="2" t="s">
        <v>47</v>
      </c>
      <c r="B60" s="2"/>
      <c r="C60" s="4">
        <v>19</v>
      </c>
      <c r="D60" s="4">
        <v>40</v>
      </c>
      <c r="E60" s="4">
        <v>60</v>
      </c>
      <c r="F60" s="4">
        <v>80</v>
      </c>
      <c r="G60" s="4"/>
      <c r="H60" s="4"/>
      <c r="I60" s="2"/>
    </row>
    <row r="61" spans="1:25" ht="15.75" thickBot="1" x14ac:dyDescent="0.3">
      <c r="A61" s="2"/>
      <c r="B61" s="2"/>
      <c r="C61" s="4">
        <f>AVERAGE(C57:C60)</f>
        <v>13.75</v>
      </c>
      <c r="D61" s="4">
        <f t="shared" ref="D61:F61" si="11">AVERAGE(D57:D60)</f>
        <v>30.25</v>
      </c>
      <c r="E61" s="4">
        <f t="shared" si="11"/>
        <v>49.5</v>
      </c>
      <c r="F61" s="4">
        <f t="shared" si="11"/>
        <v>74.5</v>
      </c>
      <c r="G61" s="4"/>
    </row>
    <row r="62" spans="1:25" ht="15.75" thickBot="1" x14ac:dyDescent="0.3">
      <c r="A62" s="2" t="s">
        <v>48</v>
      </c>
      <c r="B62" s="2"/>
      <c r="C62" s="4">
        <v>14</v>
      </c>
      <c r="D62" s="4">
        <v>28</v>
      </c>
      <c r="E62" s="4">
        <v>48</v>
      </c>
      <c r="F62" s="4">
        <v>57</v>
      </c>
      <c r="G62" s="4"/>
      <c r="H62" s="4"/>
      <c r="I62" s="2"/>
    </row>
    <row r="63" spans="1:25" ht="15.75" thickBot="1" x14ac:dyDescent="0.3">
      <c r="A63" s="2" t="s">
        <v>49</v>
      </c>
      <c r="B63" s="2"/>
      <c r="C63" s="4">
        <v>17</v>
      </c>
      <c r="D63" s="4">
        <v>35</v>
      </c>
      <c r="E63" s="4">
        <v>52</v>
      </c>
      <c r="F63" s="4">
        <v>65</v>
      </c>
      <c r="G63" s="4"/>
      <c r="H63" s="4"/>
      <c r="I63" s="2"/>
    </row>
    <row r="64" spans="1:25" ht="15.75" thickBot="1" x14ac:dyDescent="0.3">
      <c r="A64" s="2" t="s">
        <v>50</v>
      </c>
      <c r="B64" s="2"/>
      <c r="C64" s="4">
        <v>14</v>
      </c>
      <c r="D64" s="4">
        <v>35</v>
      </c>
      <c r="E64" s="4">
        <v>55</v>
      </c>
      <c r="F64" s="4">
        <v>69</v>
      </c>
      <c r="G64" s="4"/>
      <c r="H64" s="4"/>
      <c r="I64" s="2"/>
    </row>
    <row r="65" spans="1:9" ht="15.75" thickBot="1" x14ac:dyDescent="0.3">
      <c r="A65" s="2" t="s">
        <v>51</v>
      </c>
      <c r="B65" s="2"/>
      <c r="C65" s="4">
        <v>13</v>
      </c>
      <c r="D65" s="4">
        <v>25</v>
      </c>
      <c r="E65" s="4">
        <v>52</v>
      </c>
      <c r="F65" s="4">
        <v>72</v>
      </c>
      <c r="G65" s="4"/>
      <c r="H65" s="4"/>
      <c r="I65" s="2"/>
    </row>
    <row r="66" spans="1:9" ht="15.75" thickBot="1" x14ac:dyDescent="0.3">
      <c r="A66" s="2"/>
      <c r="B66" s="2"/>
      <c r="C66" s="4">
        <f>AVERAGE(C62:C65)</f>
        <v>14.5</v>
      </c>
      <c r="D66" s="4">
        <f t="shared" ref="D66:F66" si="12">AVERAGE(D62:D65)</f>
        <v>30.75</v>
      </c>
      <c r="E66" s="4">
        <f t="shared" si="12"/>
        <v>51.75</v>
      </c>
      <c r="F66" s="4">
        <f t="shared" si="12"/>
        <v>65.75</v>
      </c>
      <c r="G66" s="4"/>
    </row>
    <row r="67" spans="1:9" ht="15.75" thickBot="1" x14ac:dyDescent="0.3">
      <c r="A67" s="2" t="s">
        <v>52</v>
      </c>
      <c r="B67" s="2"/>
      <c r="C67" s="4">
        <v>10</v>
      </c>
      <c r="D67" s="4">
        <v>32</v>
      </c>
      <c r="E67" s="4">
        <v>41</v>
      </c>
      <c r="F67" s="4">
        <v>61</v>
      </c>
      <c r="G67" s="4"/>
      <c r="H67" s="4"/>
      <c r="I67" s="2"/>
    </row>
    <row r="68" spans="1:9" ht="15.75" thickBot="1" x14ac:dyDescent="0.3">
      <c r="A68" s="2" t="s">
        <v>53</v>
      </c>
      <c r="B68" s="2"/>
      <c r="C68" s="4">
        <v>17</v>
      </c>
      <c r="D68" s="4">
        <v>37</v>
      </c>
      <c r="E68" s="4">
        <v>55</v>
      </c>
      <c r="F68" s="4">
        <v>82</v>
      </c>
      <c r="G68" s="4"/>
      <c r="H68" s="4"/>
      <c r="I68" s="2"/>
    </row>
    <row r="69" spans="1:9" ht="15.75" thickBot="1" x14ac:dyDescent="0.3">
      <c r="A69" s="2" t="s">
        <v>54</v>
      </c>
      <c r="B69" s="2"/>
      <c r="C69" s="4">
        <v>10</v>
      </c>
      <c r="D69" s="4">
        <v>22</v>
      </c>
      <c r="E69" s="4">
        <v>37</v>
      </c>
      <c r="F69" s="4">
        <v>59</v>
      </c>
      <c r="G69" s="4"/>
      <c r="H69" s="4"/>
      <c r="I69" s="2"/>
    </row>
    <row r="70" spans="1:9" ht="15.75" thickBot="1" x14ac:dyDescent="0.3">
      <c r="A70" s="2" t="s">
        <v>55</v>
      </c>
      <c r="B70" s="2"/>
      <c r="C70" s="4">
        <v>12</v>
      </c>
      <c r="D70" s="4">
        <v>24</v>
      </c>
      <c r="E70" s="4">
        <v>41</v>
      </c>
      <c r="F70" s="4">
        <v>57</v>
      </c>
      <c r="G70" s="4"/>
      <c r="H70" s="4"/>
      <c r="I70" s="2"/>
    </row>
    <row r="71" spans="1:9" ht="15.75" thickBot="1" x14ac:dyDescent="0.3">
      <c r="A71" s="2"/>
      <c r="B71" s="2"/>
      <c r="C71" s="4">
        <f>AVERAGE(C67:C70)</f>
        <v>12.25</v>
      </c>
      <c r="D71" s="4">
        <f t="shared" ref="D71:F71" si="13">AVERAGE(D67:D70)</f>
        <v>28.75</v>
      </c>
      <c r="E71" s="4">
        <f t="shared" si="13"/>
        <v>43.5</v>
      </c>
      <c r="F71" s="4">
        <f t="shared" si="13"/>
        <v>64.75</v>
      </c>
      <c r="G71" s="4"/>
    </row>
    <row r="72" spans="1:9" ht="15.75" thickBot="1" x14ac:dyDescent="0.3">
      <c r="A72" s="2" t="s">
        <v>56</v>
      </c>
      <c r="B72" s="2"/>
      <c r="C72" s="4">
        <v>11</v>
      </c>
      <c r="D72" s="4">
        <v>19</v>
      </c>
      <c r="E72" s="4">
        <v>29</v>
      </c>
      <c r="F72" s="4">
        <v>40</v>
      </c>
      <c r="G72" s="4"/>
      <c r="H72" s="4"/>
      <c r="I72" s="2"/>
    </row>
    <row r="73" spans="1:9" ht="15.75" thickBot="1" x14ac:dyDescent="0.3">
      <c r="A73" s="2" t="s">
        <v>57</v>
      </c>
      <c r="B73" s="2"/>
      <c r="C73" s="4">
        <v>15</v>
      </c>
      <c r="D73" s="4">
        <v>24</v>
      </c>
      <c r="E73" s="4">
        <v>43</v>
      </c>
      <c r="F73" s="4">
        <v>52</v>
      </c>
      <c r="G73" s="4"/>
      <c r="H73" s="4"/>
      <c r="I73" s="2"/>
    </row>
    <row r="74" spans="1:9" ht="15.75" thickBot="1" x14ac:dyDescent="0.3">
      <c r="A74" s="2" t="s">
        <v>58</v>
      </c>
      <c r="B74" s="2"/>
      <c r="C74" s="4">
        <v>10</v>
      </c>
      <c r="D74" s="4">
        <v>17</v>
      </c>
      <c r="E74" s="4">
        <v>32</v>
      </c>
      <c r="F74" s="4">
        <v>43</v>
      </c>
      <c r="G74" s="4"/>
      <c r="H74" s="4"/>
      <c r="I74" s="2"/>
    </row>
    <row r="75" spans="1:9" ht="15.75" thickBot="1" x14ac:dyDescent="0.3">
      <c r="A75" s="2" t="s">
        <v>59</v>
      </c>
      <c r="B75" s="2"/>
      <c r="C75" s="4">
        <v>13</v>
      </c>
      <c r="D75" s="4">
        <v>29</v>
      </c>
      <c r="E75" s="4">
        <v>47</v>
      </c>
      <c r="F75" s="4">
        <v>60</v>
      </c>
      <c r="G75" s="4"/>
      <c r="H75" s="4"/>
      <c r="I75" s="2"/>
    </row>
    <row r="76" spans="1:9" ht="15.75" thickBot="1" x14ac:dyDescent="0.3">
      <c r="A76" s="2"/>
      <c r="B76" s="2"/>
      <c r="C76" s="4">
        <f>AVERAGE(C72:C75)</f>
        <v>12.25</v>
      </c>
      <c r="D76" s="4">
        <f t="shared" ref="D76:F76" si="14">AVERAGE(D72:D75)</f>
        <v>22.25</v>
      </c>
      <c r="E76" s="4">
        <f t="shared" si="14"/>
        <v>37.75</v>
      </c>
      <c r="F76" s="4">
        <f t="shared" si="14"/>
        <v>48.75</v>
      </c>
      <c r="G76" s="4"/>
    </row>
    <row r="77" spans="1:9" ht="15.75" thickBot="1" x14ac:dyDescent="0.3">
      <c r="A77" s="2" t="s">
        <v>60</v>
      </c>
      <c r="B77" s="2"/>
      <c r="C77" s="4">
        <v>13</v>
      </c>
      <c r="D77" s="4">
        <v>23</v>
      </c>
      <c r="E77" s="4">
        <v>34</v>
      </c>
      <c r="F77" s="4">
        <v>44</v>
      </c>
      <c r="G77" s="4"/>
      <c r="H77" s="4"/>
      <c r="I77" s="2"/>
    </row>
    <row r="78" spans="1:9" ht="15.75" thickBot="1" x14ac:dyDescent="0.3">
      <c r="A78" s="2" t="s">
        <v>61</v>
      </c>
      <c r="B78" s="2"/>
      <c r="C78" s="4">
        <v>13</v>
      </c>
      <c r="D78" s="4">
        <v>27</v>
      </c>
      <c r="E78" s="4">
        <v>38</v>
      </c>
      <c r="F78" s="4">
        <v>40</v>
      </c>
      <c r="G78" s="4"/>
      <c r="H78" s="4"/>
      <c r="I78" s="2"/>
    </row>
    <row r="79" spans="1:9" ht="15.75" thickBot="1" x14ac:dyDescent="0.3">
      <c r="A79" s="2" t="s">
        <v>62</v>
      </c>
      <c r="B79" s="2"/>
      <c r="C79" s="4">
        <v>12</v>
      </c>
      <c r="D79" s="4">
        <v>20</v>
      </c>
      <c r="E79" s="4">
        <v>42</v>
      </c>
      <c r="F79" s="4">
        <v>53</v>
      </c>
      <c r="G79" s="4"/>
      <c r="H79" s="4"/>
      <c r="I79" s="2"/>
    </row>
    <row r="80" spans="1:9" ht="15.75" thickBot="1" x14ac:dyDescent="0.3">
      <c r="A80" s="2" t="s">
        <v>63</v>
      </c>
      <c r="B80" s="2"/>
      <c r="C80" s="4">
        <v>14</v>
      </c>
      <c r="D80" s="4">
        <v>25</v>
      </c>
      <c r="E80" s="4">
        <v>39</v>
      </c>
      <c r="F80" s="4">
        <v>53</v>
      </c>
      <c r="G80" s="4"/>
      <c r="H80" s="4"/>
      <c r="I80" s="2"/>
    </row>
    <row r="81" spans="1:9" ht="15.75" thickBot="1" x14ac:dyDescent="0.3">
      <c r="A81" s="2"/>
      <c r="B81" s="2"/>
      <c r="C81" s="4">
        <f>AVERAGE(C77:C80)</f>
        <v>13</v>
      </c>
      <c r="D81" s="4">
        <f t="shared" ref="D81:F81" si="15">AVERAGE(D77:D80)</f>
        <v>23.75</v>
      </c>
      <c r="E81" s="4">
        <f t="shared" si="15"/>
        <v>38.25</v>
      </c>
      <c r="F81" s="4">
        <f t="shared" si="15"/>
        <v>47.5</v>
      </c>
      <c r="G81" s="4"/>
    </row>
    <row r="82" spans="1:9" ht="15.75" thickBot="1" x14ac:dyDescent="0.3">
      <c r="A82" s="2" t="s">
        <v>64</v>
      </c>
      <c r="C82" s="4">
        <v>17</v>
      </c>
      <c r="D82" s="4">
        <v>31</v>
      </c>
      <c r="E82" s="4">
        <v>53</v>
      </c>
      <c r="F82" s="4">
        <v>68</v>
      </c>
      <c r="G82" s="4"/>
      <c r="H82" s="2"/>
      <c r="I82" s="2"/>
    </row>
    <row r="83" spans="1:9" ht="15.75" thickBot="1" x14ac:dyDescent="0.3">
      <c r="A83" s="2" t="s">
        <v>65</v>
      </c>
      <c r="C83" s="4">
        <v>10</v>
      </c>
      <c r="D83" s="4">
        <v>28</v>
      </c>
      <c r="E83" s="4">
        <v>51</v>
      </c>
      <c r="F83" s="4">
        <v>68</v>
      </c>
      <c r="G83" s="4"/>
      <c r="H83" s="2"/>
      <c r="I83" s="2"/>
    </row>
    <row r="84" spans="1:9" ht="15.75" thickBot="1" x14ac:dyDescent="0.3">
      <c r="A84" s="2" t="s">
        <v>66</v>
      </c>
      <c r="C84" s="4">
        <v>9</v>
      </c>
      <c r="D84" s="4">
        <v>28</v>
      </c>
      <c r="E84" s="4">
        <v>48</v>
      </c>
      <c r="F84" s="4">
        <v>59</v>
      </c>
      <c r="G84" s="4"/>
      <c r="H84" s="2"/>
      <c r="I84" s="2"/>
    </row>
    <row r="85" spans="1:9" ht="15.75" thickBot="1" x14ac:dyDescent="0.3">
      <c r="A85" s="2" t="s">
        <v>67</v>
      </c>
      <c r="C85" s="4">
        <v>8</v>
      </c>
      <c r="D85" s="4">
        <v>22</v>
      </c>
      <c r="E85" s="4">
        <v>48</v>
      </c>
      <c r="F85" s="4">
        <v>65</v>
      </c>
      <c r="G85" s="4"/>
      <c r="H85" s="2"/>
      <c r="I85" s="2"/>
    </row>
    <row r="86" spans="1:9" ht="15.75" thickBot="1" x14ac:dyDescent="0.3">
      <c r="A86" s="2"/>
      <c r="C86" s="4">
        <f>AVERAGE(C82:C85)</f>
        <v>11</v>
      </c>
      <c r="D86" s="4">
        <f t="shared" ref="D86:F86" si="16">AVERAGE(D82:D85)</f>
        <v>27.25</v>
      </c>
      <c r="E86" s="4">
        <f t="shared" si="16"/>
        <v>50</v>
      </c>
      <c r="F86" s="4">
        <f t="shared" si="16"/>
        <v>65</v>
      </c>
      <c r="G86" s="4"/>
    </row>
    <row r="87" spans="1:9" ht="15.75" thickBot="1" x14ac:dyDescent="0.3">
      <c r="A87" s="2" t="s">
        <v>68</v>
      </c>
      <c r="C87" s="4">
        <v>8</v>
      </c>
      <c r="D87" s="4">
        <v>20</v>
      </c>
      <c r="E87" s="4">
        <v>24</v>
      </c>
      <c r="F87" s="4">
        <v>36</v>
      </c>
      <c r="G87" s="4"/>
      <c r="H87" s="2"/>
      <c r="I87" s="2"/>
    </row>
    <row r="88" spans="1:9" ht="15.75" thickBot="1" x14ac:dyDescent="0.3">
      <c r="A88" s="2" t="s">
        <v>69</v>
      </c>
      <c r="C88" s="4">
        <v>11</v>
      </c>
      <c r="D88" s="4">
        <v>30</v>
      </c>
      <c r="E88" s="4">
        <v>18</v>
      </c>
      <c r="F88" s="4">
        <v>38</v>
      </c>
      <c r="G88" s="4"/>
      <c r="H88" s="2"/>
      <c r="I88" s="2"/>
    </row>
    <row r="89" spans="1:9" ht="15.75" thickBot="1" x14ac:dyDescent="0.3">
      <c r="A89" s="2" t="s">
        <v>70</v>
      </c>
      <c r="C89" s="4">
        <v>9</v>
      </c>
      <c r="D89" s="4">
        <v>18</v>
      </c>
      <c r="E89" s="4">
        <v>28</v>
      </c>
      <c r="F89" s="4">
        <v>39</v>
      </c>
      <c r="G89" s="4"/>
      <c r="H89" s="2"/>
      <c r="I89" s="2"/>
    </row>
    <row r="90" spans="1:9" ht="15.75" thickBot="1" x14ac:dyDescent="0.3">
      <c r="A90" s="2" t="s">
        <v>71</v>
      </c>
      <c r="C90" s="4">
        <v>4</v>
      </c>
      <c r="D90" s="4">
        <v>24</v>
      </c>
      <c r="E90" s="4">
        <v>42</v>
      </c>
      <c r="F90" s="4">
        <v>55</v>
      </c>
      <c r="G90" s="4"/>
      <c r="H90" s="2"/>
      <c r="I90" s="2"/>
    </row>
    <row r="91" spans="1:9" ht="15.75" thickBot="1" x14ac:dyDescent="0.3">
      <c r="A91" s="2"/>
      <c r="C91" s="4">
        <f>AVERAGE(C87:C90)</f>
        <v>8</v>
      </c>
      <c r="D91" s="4">
        <f t="shared" ref="D91:F91" si="17">AVERAGE(D87:D90)</f>
        <v>23</v>
      </c>
      <c r="E91" s="4">
        <f t="shared" si="17"/>
        <v>28</v>
      </c>
      <c r="F91" s="4">
        <f t="shared" si="17"/>
        <v>42</v>
      </c>
      <c r="G91" s="4"/>
    </row>
    <row r="92" spans="1:9" ht="15.75" thickBot="1" x14ac:dyDescent="0.3">
      <c r="A92" s="2" t="s">
        <v>72</v>
      </c>
      <c r="C92" s="4">
        <v>8</v>
      </c>
      <c r="D92" s="4">
        <v>29</v>
      </c>
      <c r="E92" s="4">
        <v>53</v>
      </c>
      <c r="F92" s="4">
        <v>70</v>
      </c>
      <c r="G92" s="4"/>
      <c r="H92" s="2"/>
      <c r="I92" s="2"/>
    </row>
    <row r="93" spans="1:9" ht="15.75" thickBot="1" x14ac:dyDescent="0.3">
      <c r="A93" s="2" t="s">
        <v>73</v>
      </c>
      <c r="C93" s="4">
        <v>9</v>
      </c>
      <c r="D93" s="4">
        <v>34</v>
      </c>
      <c r="E93" s="4">
        <v>53</v>
      </c>
      <c r="F93" s="4">
        <v>72</v>
      </c>
      <c r="G93" s="4"/>
      <c r="H93" s="2"/>
      <c r="I93" s="2"/>
    </row>
    <row r="94" spans="1:9" ht="15.75" thickBot="1" x14ac:dyDescent="0.3">
      <c r="A94" s="2" t="s">
        <v>74</v>
      </c>
      <c r="C94" s="4">
        <v>9</v>
      </c>
      <c r="D94" s="4">
        <v>30</v>
      </c>
      <c r="E94" s="4">
        <v>35</v>
      </c>
      <c r="F94" s="4">
        <v>53</v>
      </c>
      <c r="G94" s="4"/>
      <c r="H94" s="2"/>
      <c r="I94" s="2"/>
    </row>
    <row r="95" spans="1:9" ht="15.75" thickBot="1" x14ac:dyDescent="0.3">
      <c r="A95" s="2" t="s">
        <v>75</v>
      </c>
      <c r="C95" s="4">
        <v>16</v>
      </c>
      <c r="D95" s="4">
        <v>20</v>
      </c>
      <c r="E95" s="4">
        <v>43</v>
      </c>
      <c r="F95" s="4">
        <v>53</v>
      </c>
      <c r="G95" s="4"/>
      <c r="H95" s="2"/>
      <c r="I95" s="2"/>
    </row>
    <row r="96" spans="1:9" ht="15.75" thickBot="1" x14ac:dyDescent="0.3">
      <c r="A96" s="2"/>
      <c r="C96" s="4">
        <f>AVERAGE(C92:C95)</f>
        <v>10.5</v>
      </c>
      <c r="D96" s="4">
        <f t="shared" ref="D96:F96" si="18">AVERAGE(D92:D95)</f>
        <v>28.25</v>
      </c>
      <c r="E96" s="4">
        <f t="shared" si="18"/>
        <v>46</v>
      </c>
      <c r="F96" s="4">
        <f t="shared" si="18"/>
        <v>62</v>
      </c>
      <c r="G96" s="4"/>
    </row>
    <row r="97" spans="1:9" ht="15.75" thickBot="1" x14ac:dyDescent="0.3">
      <c r="A97" s="2" t="s">
        <v>76</v>
      </c>
      <c r="C97" s="4">
        <v>8</v>
      </c>
      <c r="D97" s="4">
        <v>25</v>
      </c>
      <c r="E97" s="4">
        <v>43</v>
      </c>
      <c r="F97" s="4">
        <v>54</v>
      </c>
      <c r="G97" s="4"/>
      <c r="H97" s="2"/>
      <c r="I97" s="2"/>
    </row>
    <row r="98" spans="1:9" ht="15.75" thickBot="1" x14ac:dyDescent="0.3">
      <c r="A98" s="2" t="s">
        <v>77</v>
      </c>
      <c r="C98" s="4">
        <v>9</v>
      </c>
      <c r="D98" s="4">
        <v>22</v>
      </c>
      <c r="E98" s="4">
        <v>38</v>
      </c>
      <c r="F98" s="4">
        <v>53</v>
      </c>
      <c r="G98" s="4"/>
      <c r="H98" s="2"/>
      <c r="I98" s="2"/>
    </row>
    <row r="99" spans="1:9" ht="15.75" thickBot="1" x14ac:dyDescent="0.3">
      <c r="A99" s="2" t="s">
        <v>78</v>
      </c>
      <c r="C99" s="4">
        <v>7</v>
      </c>
      <c r="D99" s="4">
        <v>21</v>
      </c>
      <c r="E99" s="4">
        <v>30</v>
      </c>
      <c r="F99" s="4">
        <v>35</v>
      </c>
      <c r="G99" s="4"/>
      <c r="H99" s="2"/>
      <c r="I99" s="2"/>
    </row>
    <row r="100" spans="1:9" ht="15.75" thickBot="1" x14ac:dyDescent="0.3">
      <c r="A100" s="2" t="s">
        <v>79</v>
      </c>
      <c r="C100" s="4">
        <v>9</v>
      </c>
      <c r="D100" s="4">
        <v>19</v>
      </c>
      <c r="E100" s="4">
        <v>40</v>
      </c>
      <c r="F100" s="4">
        <v>52</v>
      </c>
      <c r="G100" s="4"/>
      <c r="H100" s="2"/>
      <c r="I100" s="2"/>
    </row>
    <row r="101" spans="1:9" ht="15.75" thickBot="1" x14ac:dyDescent="0.3">
      <c r="A101" s="2"/>
      <c r="C101" s="4">
        <f>AVERAGE(C97:C100)</f>
        <v>8.25</v>
      </c>
      <c r="D101" s="4">
        <f t="shared" ref="D101:F101" si="19">AVERAGE(D97:D100)</f>
        <v>21.75</v>
      </c>
      <c r="E101" s="4">
        <f t="shared" si="19"/>
        <v>37.75</v>
      </c>
      <c r="F101" s="4">
        <f t="shared" si="19"/>
        <v>48.5</v>
      </c>
      <c r="G101" s="4"/>
    </row>
    <row r="102" spans="1:9" ht="15.75" thickBot="1" x14ac:dyDescent="0.3">
      <c r="A102" s="2" t="s">
        <v>80</v>
      </c>
      <c r="C102" s="4">
        <v>14</v>
      </c>
      <c r="D102" s="4">
        <v>17</v>
      </c>
      <c r="E102" s="4">
        <v>32</v>
      </c>
      <c r="F102" s="4">
        <v>43</v>
      </c>
      <c r="G102" s="4"/>
      <c r="H102" s="2"/>
      <c r="I102" s="2"/>
    </row>
    <row r="103" spans="1:9" ht="15.75" thickBot="1" x14ac:dyDescent="0.3">
      <c r="A103" s="2" t="s">
        <v>81</v>
      </c>
      <c r="C103" s="4">
        <v>10</v>
      </c>
      <c r="D103" s="4">
        <v>22</v>
      </c>
      <c r="E103" s="4">
        <v>33</v>
      </c>
      <c r="F103" s="4">
        <v>47</v>
      </c>
      <c r="G103" s="4"/>
      <c r="H103" s="2"/>
      <c r="I103" s="2"/>
    </row>
    <row r="104" spans="1:9" ht="15.75" thickBot="1" x14ac:dyDescent="0.3">
      <c r="A104" s="2" t="s">
        <v>82</v>
      </c>
      <c r="C104" s="4">
        <v>10</v>
      </c>
      <c r="D104" s="4">
        <v>23</v>
      </c>
      <c r="E104" s="4">
        <v>38</v>
      </c>
      <c r="F104" s="4">
        <v>53</v>
      </c>
      <c r="G104" s="4"/>
      <c r="H104" s="2"/>
      <c r="I104" s="2"/>
    </row>
    <row r="105" spans="1:9" ht="15.75" thickBot="1" x14ac:dyDescent="0.3">
      <c r="A105" s="2" t="s">
        <v>83</v>
      </c>
      <c r="C105" s="4">
        <v>10</v>
      </c>
      <c r="D105" s="4">
        <v>16</v>
      </c>
      <c r="E105" s="4">
        <v>32</v>
      </c>
      <c r="F105" s="4">
        <v>40</v>
      </c>
      <c r="G105" s="4"/>
      <c r="H105" s="2"/>
      <c r="I105" s="2"/>
    </row>
    <row r="106" spans="1:9" ht="15.75" thickBot="1" x14ac:dyDescent="0.3">
      <c r="A106" s="2"/>
      <c r="C106" s="4">
        <f>AVERAGE(C102:C105)</f>
        <v>11</v>
      </c>
      <c r="D106" s="4">
        <f t="shared" ref="D106:F106" si="20">AVERAGE(D102:D105)</f>
        <v>19.5</v>
      </c>
      <c r="E106" s="4">
        <f t="shared" si="20"/>
        <v>33.75</v>
      </c>
      <c r="F106" s="4">
        <f t="shared" si="20"/>
        <v>45.75</v>
      </c>
      <c r="G106" s="4"/>
    </row>
    <row r="107" spans="1:9" ht="15.75" thickBot="1" x14ac:dyDescent="0.3">
      <c r="A107" s="2" t="s">
        <v>84</v>
      </c>
      <c r="C107" s="4">
        <v>12</v>
      </c>
      <c r="D107" s="4">
        <v>30</v>
      </c>
      <c r="E107" s="4">
        <v>45</v>
      </c>
      <c r="F107" s="4">
        <v>62</v>
      </c>
      <c r="G107" s="4"/>
      <c r="H107" s="2"/>
      <c r="I107" s="2"/>
    </row>
    <row r="108" spans="1:9" ht="15.75" thickBot="1" x14ac:dyDescent="0.3">
      <c r="A108" s="2" t="s">
        <v>85</v>
      </c>
      <c r="C108" s="4">
        <v>17</v>
      </c>
      <c r="D108" s="4">
        <v>40</v>
      </c>
      <c r="E108" s="4">
        <v>58</v>
      </c>
      <c r="F108" s="4">
        <v>75</v>
      </c>
      <c r="G108" s="4"/>
      <c r="H108" s="2"/>
      <c r="I108" s="2"/>
    </row>
    <row r="109" spans="1:9" ht="15.75" thickBot="1" x14ac:dyDescent="0.3">
      <c r="A109" s="2" t="s">
        <v>86</v>
      </c>
      <c r="C109" s="4">
        <v>10</v>
      </c>
      <c r="D109" s="4">
        <v>20</v>
      </c>
      <c r="E109" s="4">
        <v>44</v>
      </c>
      <c r="F109" s="4">
        <v>50</v>
      </c>
      <c r="G109" s="4"/>
      <c r="H109" s="2"/>
      <c r="I109" s="2"/>
    </row>
    <row r="110" spans="1:9" ht="15.75" thickBot="1" x14ac:dyDescent="0.3">
      <c r="A110" s="2" t="s">
        <v>87</v>
      </c>
      <c r="C110" s="4">
        <v>10</v>
      </c>
      <c r="D110" s="4">
        <v>21</v>
      </c>
      <c r="E110" s="4">
        <v>36</v>
      </c>
      <c r="F110" s="4">
        <v>44</v>
      </c>
      <c r="G110" s="4"/>
      <c r="H110" s="2"/>
      <c r="I110" s="2"/>
    </row>
    <row r="111" spans="1:9" ht="15.75" thickBot="1" x14ac:dyDescent="0.3">
      <c r="A111" s="2"/>
      <c r="C111" s="4">
        <f>AVERAGE(C107:C110)</f>
        <v>12.25</v>
      </c>
      <c r="D111" s="4">
        <f t="shared" ref="D111:F111" si="21">AVERAGE(D107:D110)</f>
        <v>27.75</v>
      </c>
      <c r="E111" s="4">
        <f t="shared" si="21"/>
        <v>45.75</v>
      </c>
      <c r="F111" s="4">
        <f t="shared" si="21"/>
        <v>57.75</v>
      </c>
      <c r="G111" s="4"/>
    </row>
    <row r="112" spans="1:9" ht="15.75" thickBot="1" x14ac:dyDescent="0.3">
      <c r="A112" s="2" t="s">
        <v>88</v>
      </c>
      <c r="C112" s="4">
        <v>12</v>
      </c>
      <c r="D112" s="4">
        <v>17</v>
      </c>
      <c r="E112" s="4">
        <v>34</v>
      </c>
      <c r="F112" s="4">
        <v>44</v>
      </c>
      <c r="G112" s="4"/>
      <c r="H112" s="2"/>
      <c r="I112" s="2"/>
    </row>
    <row r="113" spans="1:9" ht="15.75" thickBot="1" x14ac:dyDescent="0.3">
      <c r="A113" s="2" t="s">
        <v>89</v>
      </c>
      <c r="C113" s="4">
        <v>15</v>
      </c>
      <c r="D113" s="4">
        <v>21</v>
      </c>
      <c r="E113" s="4">
        <v>40</v>
      </c>
      <c r="F113" s="4">
        <v>52</v>
      </c>
      <c r="G113" s="4"/>
      <c r="H113" s="2"/>
      <c r="I113" s="2"/>
    </row>
    <row r="114" spans="1:9" ht="15.75" thickBot="1" x14ac:dyDescent="0.3">
      <c r="A114" s="2" t="s">
        <v>90</v>
      </c>
      <c r="C114" s="4">
        <v>10</v>
      </c>
      <c r="D114" s="4">
        <v>30</v>
      </c>
      <c r="E114" s="4">
        <v>38</v>
      </c>
      <c r="F114" s="4">
        <v>53</v>
      </c>
      <c r="G114" s="4"/>
      <c r="H114" s="2"/>
      <c r="I114" s="2"/>
    </row>
    <row r="115" spans="1:9" ht="15.75" thickBot="1" x14ac:dyDescent="0.3">
      <c r="A115" s="2" t="s">
        <v>91</v>
      </c>
      <c r="C115" s="4">
        <v>10</v>
      </c>
      <c r="D115" s="4">
        <v>25</v>
      </c>
      <c r="E115" s="4">
        <v>48</v>
      </c>
      <c r="F115" s="4">
        <v>60</v>
      </c>
      <c r="G115" s="4"/>
      <c r="H115" s="2"/>
      <c r="I115" s="2"/>
    </row>
    <row r="116" spans="1:9" ht="15.75" thickBot="1" x14ac:dyDescent="0.3">
      <c r="A116" s="2"/>
      <c r="C116" s="4">
        <f>AVERAGE(C112:C115)</f>
        <v>11.75</v>
      </c>
      <c r="D116" s="4">
        <f t="shared" ref="D116:F116" si="22">AVERAGE(D112:D115)</f>
        <v>23.25</v>
      </c>
      <c r="E116" s="4">
        <f t="shared" si="22"/>
        <v>40</v>
      </c>
      <c r="F116" s="4">
        <f t="shared" si="22"/>
        <v>52.25</v>
      </c>
      <c r="G116" s="4"/>
    </row>
    <row r="117" spans="1:9" ht="15.75" thickBot="1" x14ac:dyDescent="0.3">
      <c r="A117" s="2" t="s">
        <v>92</v>
      </c>
      <c r="C117" s="4">
        <v>9</v>
      </c>
      <c r="D117" s="4">
        <v>30</v>
      </c>
      <c r="E117" s="4">
        <v>43</v>
      </c>
      <c r="F117" s="4">
        <v>59</v>
      </c>
      <c r="G117" s="4"/>
      <c r="H117" s="2"/>
      <c r="I117" s="2"/>
    </row>
    <row r="118" spans="1:9" ht="15.75" thickBot="1" x14ac:dyDescent="0.3">
      <c r="A118" s="2" t="s">
        <v>93</v>
      </c>
      <c r="C118" s="4">
        <v>15</v>
      </c>
      <c r="D118" s="4">
        <v>24</v>
      </c>
      <c r="E118" s="4">
        <v>43</v>
      </c>
      <c r="F118" s="4">
        <v>59</v>
      </c>
      <c r="G118" s="4"/>
      <c r="H118" s="2"/>
      <c r="I118" s="2"/>
    </row>
    <row r="119" spans="1:9" ht="15.75" thickBot="1" x14ac:dyDescent="0.3">
      <c r="A119" s="2" t="s">
        <v>94</v>
      </c>
      <c r="C119" s="4">
        <v>17</v>
      </c>
      <c r="D119" s="4">
        <v>32</v>
      </c>
      <c r="E119" s="4">
        <v>50</v>
      </c>
      <c r="F119" s="4">
        <v>60</v>
      </c>
      <c r="G119" s="4"/>
      <c r="H119" s="2"/>
      <c r="I119" s="2"/>
    </row>
    <row r="120" spans="1:9" ht="15.75" thickBot="1" x14ac:dyDescent="0.3">
      <c r="A120" s="2" t="s">
        <v>95</v>
      </c>
      <c r="C120" s="4">
        <v>9</v>
      </c>
      <c r="D120" s="4">
        <v>35</v>
      </c>
      <c r="E120" s="4">
        <v>54</v>
      </c>
      <c r="F120" s="4">
        <v>67</v>
      </c>
      <c r="G120" s="4"/>
      <c r="H120" s="2"/>
      <c r="I120" s="2"/>
    </row>
    <row r="121" spans="1:9" ht="15.75" thickBot="1" x14ac:dyDescent="0.3">
      <c r="A121" s="2"/>
      <c r="C121" s="4">
        <f>AVERAGE(C117:C120)</f>
        <v>12.5</v>
      </c>
      <c r="D121" s="4">
        <f t="shared" ref="D121:F121" si="23">AVERAGE(D117:D120)</f>
        <v>30.25</v>
      </c>
      <c r="E121" s="4">
        <f t="shared" si="23"/>
        <v>47.5</v>
      </c>
      <c r="F121" s="4">
        <f t="shared" si="23"/>
        <v>61.25</v>
      </c>
      <c r="G121" s="4"/>
    </row>
    <row r="122" spans="1:9" ht="15.75" thickBot="1" x14ac:dyDescent="0.3">
      <c r="A122" s="2" t="s">
        <v>96</v>
      </c>
      <c r="C122" s="4">
        <v>10</v>
      </c>
      <c r="D122" s="4">
        <v>28</v>
      </c>
      <c r="E122" s="4">
        <v>55</v>
      </c>
      <c r="F122" s="4">
        <v>64</v>
      </c>
      <c r="G122" s="4"/>
      <c r="H122" s="2"/>
      <c r="I122" s="2"/>
    </row>
    <row r="123" spans="1:9" ht="15.75" thickBot="1" x14ac:dyDescent="0.3">
      <c r="A123" s="2" t="s">
        <v>97</v>
      </c>
      <c r="C123" s="4">
        <v>9</v>
      </c>
      <c r="D123" s="4">
        <v>28</v>
      </c>
      <c r="E123" s="4">
        <v>50</v>
      </c>
      <c r="F123" s="4">
        <v>69</v>
      </c>
      <c r="G123" s="4"/>
      <c r="H123" s="2"/>
      <c r="I123" s="2"/>
    </row>
    <row r="124" spans="1:9" ht="15.75" thickBot="1" x14ac:dyDescent="0.3">
      <c r="A124" s="2" t="s">
        <v>98</v>
      </c>
      <c r="C124" s="4">
        <v>16</v>
      </c>
      <c r="D124" s="4">
        <v>28</v>
      </c>
      <c r="E124" s="4">
        <v>51</v>
      </c>
      <c r="F124" s="4">
        <v>73</v>
      </c>
      <c r="G124" s="4"/>
      <c r="H124" s="2"/>
      <c r="I124" s="2"/>
    </row>
    <row r="125" spans="1:9" ht="15.75" thickBot="1" x14ac:dyDescent="0.3">
      <c r="A125" s="2" t="s">
        <v>99</v>
      </c>
      <c r="C125" s="4">
        <v>7</v>
      </c>
      <c r="D125" s="4">
        <v>34</v>
      </c>
      <c r="E125" s="4">
        <v>59</v>
      </c>
      <c r="F125" s="4">
        <v>75</v>
      </c>
      <c r="G125" s="4"/>
      <c r="H125" s="2"/>
      <c r="I125" s="2"/>
    </row>
    <row r="126" spans="1:9" ht="15.75" thickBot="1" x14ac:dyDescent="0.3">
      <c r="A126" s="2"/>
      <c r="C126" s="4">
        <f>AVERAGE(C122:C125)</f>
        <v>10.5</v>
      </c>
      <c r="D126" s="4">
        <f t="shared" ref="D126:F126" si="24">AVERAGE(D122:D125)</f>
        <v>29.5</v>
      </c>
      <c r="E126" s="4">
        <f t="shared" si="24"/>
        <v>53.75</v>
      </c>
      <c r="F126" s="4">
        <f t="shared" si="24"/>
        <v>70.25</v>
      </c>
      <c r="G126" s="4"/>
    </row>
    <row r="127" spans="1:9" ht="15.75" thickBot="1" x14ac:dyDescent="0.3">
      <c r="A127" s="2" t="s">
        <v>100</v>
      </c>
      <c r="C127" s="4">
        <v>18</v>
      </c>
      <c r="D127" s="4">
        <v>20</v>
      </c>
      <c r="E127" s="4">
        <v>40</v>
      </c>
      <c r="F127" s="4">
        <v>58</v>
      </c>
      <c r="G127" s="4"/>
      <c r="H127" s="2"/>
      <c r="I127" s="2"/>
    </row>
    <row r="128" spans="1:9" ht="15.75" thickBot="1" x14ac:dyDescent="0.3">
      <c r="A128" s="2" t="s">
        <v>101</v>
      </c>
      <c r="C128" s="4">
        <v>18</v>
      </c>
      <c r="D128" s="4">
        <v>30</v>
      </c>
      <c r="E128" s="4">
        <v>48</v>
      </c>
      <c r="F128" s="4">
        <v>58</v>
      </c>
      <c r="G128" s="4"/>
      <c r="H128" s="2"/>
      <c r="I128" s="2"/>
    </row>
    <row r="129" spans="1:9" ht="15.75" thickBot="1" x14ac:dyDescent="0.3">
      <c r="A129" s="2" t="s">
        <v>102</v>
      </c>
      <c r="C129" s="4">
        <v>12</v>
      </c>
      <c r="D129" s="4">
        <v>32</v>
      </c>
      <c r="E129" s="4">
        <v>55</v>
      </c>
      <c r="F129" s="4">
        <v>70</v>
      </c>
      <c r="G129" s="4"/>
      <c r="H129" s="2"/>
      <c r="I129" s="2"/>
    </row>
    <row r="130" spans="1:9" ht="15.75" thickBot="1" x14ac:dyDescent="0.3">
      <c r="A130" s="2" t="s">
        <v>103</v>
      </c>
      <c r="C130" s="4">
        <v>10</v>
      </c>
      <c r="D130" s="4">
        <v>20</v>
      </c>
      <c r="E130" s="4">
        <v>42</v>
      </c>
      <c r="F130" s="4">
        <v>68</v>
      </c>
      <c r="G130" s="4"/>
      <c r="H130" s="2"/>
      <c r="I130" s="2"/>
    </row>
    <row r="131" spans="1:9" ht="15.75" thickBot="1" x14ac:dyDescent="0.3">
      <c r="A131" s="2"/>
      <c r="C131" s="4">
        <f>AVERAGE(C127:C130)</f>
        <v>14.5</v>
      </c>
      <c r="D131" s="4">
        <f t="shared" ref="D131:F131" si="25">AVERAGE(D127:D130)</f>
        <v>25.5</v>
      </c>
      <c r="E131" s="4">
        <f t="shared" si="25"/>
        <v>46.25</v>
      </c>
      <c r="F131" s="4">
        <f t="shared" si="25"/>
        <v>63.5</v>
      </c>
      <c r="G131" s="4"/>
    </row>
    <row r="132" spans="1:9" ht="15.75" thickBot="1" x14ac:dyDescent="0.3">
      <c r="A132" s="2" t="s">
        <v>104</v>
      </c>
      <c r="C132" s="4">
        <v>10</v>
      </c>
      <c r="D132" s="4">
        <v>22</v>
      </c>
      <c r="E132" s="4">
        <v>42</v>
      </c>
      <c r="F132" s="4">
        <v>58</v>
      </c>
      <c r="G132" s="4"/>
      <c r="H132" s="2"/>
      <c r="I132" s="2"/>
    </row>
    <row r="133" spans="1:9" ht="15.75" thickBot="1" x14ac:dyDescent="0.3">
      <c r="A133" s="2" t="s">
        <v>105</v>
      </c>
      <c r="C133" s="4">
        <v>13</v>
      </c>
      <c r="D133" s="4">
        <v>22</v>
      </c>
      <c r="E133" s="4">
        <v>39</v>
      </c>
      <c r="F133" s="4">
        <v>54</v>
      </c>
      <c r="G133" s="4"/>
      <c r="H133" s="2"/>
      <c r="I133" s="2"/>
    </row>
    <row r="134" spans="1:9" ht="15.75" thickBot="1" x14ac:dyDescent="0.3">
      <c r="A134" s="2" t="s">
        <v>106</v>
      </c>
      <c r="C134" s="4">
        <v>10</v>
      </c>
      <c r="D134" s="4">
        <v>19</v>
      </c>
      <c r="E134" s="4">
        <v>31</v>
      </c>
      <c r="F134" s="4">
        <v>49</v>
      </c>
      <c r="G134" s="4"/>
      <c r="H134" s="2"/>
      <c r="I134" s="2"/>
    </row>
    <row r="135" spans="1:9" ht="15.75" thickBot="1" x14ac:dyDescent="0.3">
      <c r="A135" s="2" t="s">
        <v>107</v>
      </c>
      <c r="C135" s="4">
        <v>7</v>
      </c>
      <c r="D135" s="4">
        <v>20</v>
      </c>
      <c r="E135" s="4">
        <v>36</v>
      </c>
      <c r="F135" s="4">
        <v>49</v>
      </c>
      <c r="G135" s="4"/>
      <c r="H135" s="2"/>
      <c r="I135" s="2"/>
    </row>
    <row r="136" spans="1:9" ht="15.75" thickBot="1" x14ac:dyDescent="0.3">
      <c r="A136" s="2"/>
      <c r="C136" s="4">
        <f>AVERAGE(C132:C135)</f>
        <v>10</v>
      </c>
      <c r="D136" s="4">
        <f t="shared" ref="D136:F136" si="26">AVERAGE(D132:D135)</f>
        <v>20.75</v>
      </c>
      <c r="E136" s="4">
        <f t="shared" si="26"/>
        <v>37</v>
      </c>
      <c r="F136" s="4">
        <f t="shared" si="26"/>
        <v>52.5</v>
      </c>
      <c r="G136" s="4"/>
    </row>
    <row r="137" spans="1:9" ht="15.75" thickBot="1" x14ac:dyDescent="0.3">
      <c r="A137" s="2" t="s">
        <v>108</v>
      </c>
      <c r="C137" s="4">
        <v>11</v>
      </c>
      <c r="D137" s="4">
        <v>22</v>
      </c>
      <c r="E137" s="4">
        <v>39</v>
      </c>
      <c r="F137" s="4">
        <v>58</v>
      </c>
      <c r="G137" s="4"/>
      <c r="H137" s="2"/>
      <c r="I137" s="2"/>
    </row>
    <row r="138" spans="1:9" ht="15.75" thickBot="1" x14ac:dyDescent="0.3">
      <c r="A138" s="2" t="s">
        <v>109</v>
      </c>
      <c r="C138" s="4">
        <v>12</v>
      </c>
      <c r="D138" s="4">
        <v>21</v>
      </c>
      <c r="E138" s="4">
        <v>36</v>
      </c>
      <c r="F138" s="4">
        <v>58</v>
      </c>
      <c r="G138" s="4"/>
      <c r="H138" s="2"/>
      <c r="I138" s="2"/>
    </row>
    <row r="139" spans="1:9" ht="15.75" thickBot="1" x14ac:dyDescent="0.3">
      <c r="A139" s="2" t="s">
        <v>110</v>
      </c>
      <c r="C139" s="4">
        <v>12</v>
      </c>
      <c r="D139" s="4">
        <v>22</v>
      </c>
      <c r="E139" s="4">
        <v>42</v>
      </c>
      <c r="F139" s="4">
        <v>57</v>
      </c>
      <c r="G139" s="4"/>
      <c r="H139" s="2"/>
      <c r="I139" s="2"/>
    </row>
    <row r="140" spans="1:9" ht="15.75" thickBot="1" x14ac:dyDescent="0.3">
      <c r="A140" s="2" t="s">
        <v>111</v>
      </c>
      <c r="C140" s="4">
        <v>9</v>
      </c>
      <c r="D140" s="4">
        <v>23</v>
      </c>
      <c r="E140" s="4">
        <v>40</v>
      </c>
      <c r="F140" s="4">
        <v>60</v>
      </c>
      <c r="G140" s="4"/>
      <c r="H140" s="2"/>
      <c r="I140" s="2"/>
    </row>
    <row r="141" spans="1:9" ht="15.75" thickBot="1" x14ac:dyDescent="0.3">
      <c r="A141" s="2"/>
      <c r="C141" s="4">
        <f>AVERAGE(C137:C140)</f>
        <v>11</v>
      </c>
      <c r="D141" s="4">
        <f t="shared" ref="D141:F141" si="27">AVERAGE(D137:D140)</f>
        <v>22</v>
      </c>
      <c r="E141" s="4">
        <f t="shared" si="27"/>
        <v>39.25</v>
      </c>
      <c r="F141" s="4">
        <f t="shared" si="27"/>
        <v>58.25</v>
      </c>
      <c r="G141" s="4"/>
    </row>
    <row r="142" spans="1:9" ht="15.75" thickBot="1" x14ac:dyDescent="0.3">
      <c r="A142" s="2" t="s">
        <v>112</v>
      </c>
      <c r="C142" s="4">
        <v>14</v>
      </c>
      <c r="D142" s="4">
        <v>28</v>
      </c>
      <c r="E142" s="4">
        <v>43</v>
      </c>
      <c r="F142" s="4">
        <v>58</v>
      </c>
      <c r="G142" s="4"/>
      <c r="H142" s="2"/>
      <c r="I142" s="2"/>
    </row>
    <row r="143" spans="1:9" ht="15.75" thickBot="1" x14ac:dyDescent="0.3">
      <c r="A143" s="2" t="s">
        <v>113</v>
      </c>
      <c r="C143" s="4">
        <v>15</v>
      </c>
      <c r="D143" s="4">
        <v>27</v>
      </c>
      <c r="E143" s="4">
        <v>51</v>
      </c>
      <c r="F143" s="4">
        <v>70</v>
      </c>
      <c r="G143" s="4"/>
      <c r="H143" s="2"/>
      <c r="I143" s="2"/>
    </row>
    <row r="144" spans="1:9" ht="15.75" thickBot="1" x14ac:dyDescent="0.3">
      <c r="A144" s="2" t="s">
        <v>114</v>
      </c>
      <c r="C144" s="4">
        <v>13</v>
      </c>
      <c r="D144" s="4">
        <v>27</v>
      </c>
      <c r="E144" s="4">
        <v>51</v>
      </c>
      <c r="F144" s="4">
        <v>77</v>
      </c>
      <c r="G144" s="4"/>
      <c r="H144" s="2"/>
      <c r="I144" s="2"/>
    </row>
    <row r="145" spans="1:9" ht="15.75" thickBot="1" x14ac:dyDescent="0.3">
      <c r="A145" s="2" t="s">
        <v>115</v>
      </c>
      <c r="C145" s="4">
        <v>8</v>
      </c>
      <c r="D145" s="4">
        <v>27</v>
      </c>
      <c r="E145" s="4">
        <v>53</v>
      </c>
      <c r="F145" s="4">
        <v>70</v>
      </c>
      <c r="G145" s="4"/>
      <c r="H145" s="2"/>
      <c r="I145" s="2"/>
    </row>
    <row r="146" spans="1:9" ht="15.75" thickBot="1" x14ac:dyDescent="0.3">
      <c r="A146" s="2"/>
      <c r="C146" s="4">
        <f>AVERAGE(C142:C145)</f>
        <v>12.5</v>
      </c>
      <c r="D146" s="4">
        <f t="shared" ref="D146:F146" si="28">AVERAGE(D142:D145)</f>
        <v>27.25</v>
      </c>
      <c r="E146" s="4">
        <f t="shared" si="28"/>
        <v>49.5</v>
      </c>
      <c r="F146" s="4">
        <f t="shared" si="28"/>
        <v>68.75</v>
      </c>
      <c r="G146" s="4"/>
    </row>
    <row r="147" spans="1:9" ht="15.75" thickBot="1" x14ac:dyDescent="0.3">
      <c r="A147" s="2" t="s">
        <v>116</v>
      </c>
      <c r="C147" s="4">
        <v>17</v>
      </c>
      <c r="D147" s="4">
        <v>27</v>
      </c>
      <c r="E147" s="4">
        <v>54</v>
      </c>
      <c r="F147" s="4">
        <v>79</v>
      </c>
      <c r="G147" s="4"/>
      <c r="H147" s="2"/>
      <c r="I147" s="2"/>
    </row>
    <row r="148" spans="1:9" ht="15.75" thickBot="1" x14ac:dyDescent="0.3">
      <c r="A148" s="2" t="s">
        <v>117</v>
      </c>
      <c r="C148" s="4">
        <v>18</v>
      </c>
      <c r="D148" s="4">
        <v>33</v>
      </c>
      <c r="E148" s="4">
        <v>64</v>
      </c>
      <c r="F148" s="4">
        <v>80</v>
      </c>
      <c r="G148" s="4"/>
      <c r="H148" s="2"/>
      <c r="I148" s="2"/>
    </row>
    <row r="149" spans="1:9" ht="15.75" thickBot="1" x14ac:dyDescent="0.3">
      <c r="A149" s="2" t="s">
        <v>118</v>
      </c>
      <c r="C149" s="4">
        <v>10</v>
      </c>
      <c r="D149" s="4">
        <v>34</v>
      </c>
      <c r="E149" s="4">
        <v>65</v>
      </c>
      <c r="F149" s="4">
        <v>64</v>
      </c>
      <c r="G149" s="4"/>
      <c r="H149" s="2"/>
      <c r="I149" s="2"/>
    </row>
    <row r="150" spans="1:9" ht="15.75" thickBot="1" x14ac:dyDescent="0.3">
      <c r="A150" s="2" t="s">
        <v>119</v>
      </c>
      <c r="C150" s="4">
        <v>10</v>
      </c>
      <c r="D150" s="4">
        <v>28</v>
      </c>
      <c r="E150" s="4">
        <v>49</v>
      </c>
      <c r="F150" s="4">
        <v>78</v>
      </c>
      <c r="G150" s="4"/>
      <c r="H150" s="2"/>
      <c r="I150" s="2"/>
    </row>
    <row r="151" spans="1:9" ht="15.75" thickBot="1" x14ac:dyDescent="0.3">
      <c r="A151" s="2"/>
      <c r="C151" s="4">
        <f>AVERAGE(C147:C150)</f>
        <v>13.75</v>
      </c>
      <c r="D151" s="4">
        <f t="shared" ref="D151:F151" si="29">AVERAGE(D147:D150)</f>
        <v>30.5</v>
      </c>
      <c r="E151" s="4">
        <f t="shared" si="29"/>
        <v>58</v>
      </c>
      <c r="F151" s="4">
        <f t="shared" si="29"/>
        <v>75.25</v>
      </c>
      <c r="G151" s="4"/>
    </row>
    <row r="152" spans="1:9" ht="15.75" thickBot="1" x14ac:dyDescent="0.3">
      <c r="A152" s="2" t="s">
        <v>120</v>
      </c>
      <c r="C152" s="4">
        <v>10</v>
      </c>
      <c r="D152" s="4">
        <v>16</v>
      </c>
      <c r="E152" s="4">
        <v>38</v>
      </c>
      <c r="F152" s="4">
        <v>58</v>
      </c>
      <c r="G152" s="4"/>
      <c r="H152" s="2"/>
      <c r="I152" s="2"/>
    </row>
    <row r="153" spans="1:9" ht="15.75" thickBot="1" x14ac:dyDescent="0.3">
      <c r="A153" s="2" t="s">
        <v>121</v>
      </c>
      <c r="C153" s="4">
        <v>10</v>
      </c>
      <c r="D153" s="4">
        <v>28</v>
      </c>
      <c r="E153" s="4">
        <v>47</v>
      </c>
      <c r="F153" s="4">
        <v>67</v>
      </c>
      <c r="G153" s="4"/>
      <c r="H153" s="2"/>
      <c r="I153" s="2"/>
    </row>
    <row r="154" spans="1:9" ht="15.75" thickBot="1" x14ac:dyDescent="0.3">
      <c r="A154" s="2" t="s">
        <v>122</v>
      </c>
      <c r="C154" s="4">
        <v>9</v>
      </c>
      <c r="D154" s="4">
        <v>30</v>
      </c>
      <c r="E154" s="4">
        <v>56</v>
      </c>
      <c r="F154" s="4">
        <v>69</v>
      </c>
      <c r="G154" s="4"/>
      <c r="H154" s="2"/>
      <c r="I154" s="2"/>
    </row>
    <row r="155" spans="1:9" ht="15.75" thickBot="1" x14ac:dyDescent="0.3">
      <c r="A155" s="2" t="s">
        <v>123</v>
      </c>
      <c r="C155" s="4">
        <v>7</v>
      </c>
      <c r="D155" s="4">
        <v>24</v>
      </c>
      <c r="E155" s="4">
        <v>49</v>
      </c>
      <c r="F155" s="4">
        <v>68</v>
      </c>
      <c r="G155" s="4"/>
      <c r="H155" s="2"/>
      <c r="I155" s="2"/>
    </row>
    <row r="156" spans="1:9" ht="15.75" thickBot="1" x14ac:dyDescent="0.3">
      <c r="A156" s="2"/>
      <c r="C156" s="4">
        <f>AVERAGE(C152:C155)</f>
        <v>9</v>
      </c>
      <c r="D156" s="4">
        <f t="shared" ref="D156:F156" si="30">AVERAGE(D152:D155)</f>
        <v>24.5</v>
      </c>
      <c r="E156" s="4">
        <f t="shared" si="30"/>
        <v>47.5</v>
      </c>
      <c r="F156" s="4">
        <f t="shared" si="30"/>
        <v>65.5</v>
      </c>
      <c r="G156" s="4"/>
    </row>
    <row r="157" spans="1:9" ht="15.75" thickBot="1" x14ac:dyDescent="0.3">
      <c r="A157" s="2" t="s">
        <v>124</v>
      </c>
      <c r="C157" s="4">
        <v>10</v>
      </c>
      <c r="D157" s="4">
        <v>13</v>
      </c>
      <c r="E157" s="4">
        <v>39</v>
      </c>
      <c r="F157" s="4">
        <v>57</v>
      </c>
      <c r="G157" s="4"/>
      <c r="H157" s="2"/>
      <c r="I157" s="2"/>
    </row>
    <row r="158" spans="1:9" ht="15.75" thickBot="1" x14ac:dyDescent="0.3">
      <c r="A158" s="2" t="s">
        <v>125</v>
      </c>
      <c r="C158" s="4">
        <v>9</v>
      </c>
      <c r="D158" s="4">
        <v>18</v>
      </c>
      <c r="E158" s="4">
        <v>39</v>
      </c>
      <c r="F158" s="4">
        <v>50</v>
      </c>
      <c r="G158" s="4"/>
      <c r="H158" s="2"/>
      <c r="I158" s="2"/>
    </row>
    <row r="159" spans="1:9" ht="15.75" thickBot="1" x14ac:dyDescent="0.3">
      <c r="A159" s="2" t="s">
        <v>126</v>
      </c>
      <c r="C159" s="4">
        <v>9</v>
      </c>
      <c r="D159" s="4">
        <v>18</v>
      </c>
      <c r="E159" s="4">
        <v>30</v>
      </c>
      <c r="F159" s="4">
        <v>53</v>
      </c>
      <c r="G159" s="4"/>
      <c r="H159" s="2"/>
      <c r="I159" s="2"/>
    </row>
    <row r="160" spans="1:9" ht="15.75" thickBot="1" x14ac:dyDescent="0.3">
      <c r="A160" s="2" t="s">
        <v>127</v>
      </c>
      <c r="C160" s="4">
        <v>9</v>
      </c>
      <c r="D160" s="4">
        <v>20</v>
      </c>
      <c r="E160" s="4">
        <v>43</v>
      </c>
      <c r="F160" s="4">
        <v>56</v>
      </c>
      <c r="G160" s="4"/>
      <c r="H160" s="2"/>
      <c r="I160" s="2"/>
    </row>
    <row r="161" spans="1:9" ht="15.75" thickBot="1" x14ac:dyDescent="0.3">
      <c r="A161" s="2"/>
      <c r="C161" s="4">
        <f>AVERAGE(C157:C160)</f>
        <v>9.25</v>
      </c>
      <c r="D161" s="4">
        <f t="shared" ref="D161:F161" si="31">AVERAGE(D157:D160)</f>
        <v>17.25</v>
      </c>
      <c r="E161" s="4">
        <f t="shared" si="31"/>
        <v>37.75</v>
      </c>
      <c r="F161" s="4">
        <f t="shared" si="31"/>
        <v>54</v>
      </c>
      <c r="G161" s="4"/>
    </row>
    <row r="162" spans="1:9" ht="15.75" thickBot="1" x14ac:dyDescent="0.3">
      <c r="A162" s="2" t="s">
        <v>129</v>
      </c>
      <c r="C162" s="4">
        <v>11</v>
      </c>
      <c r="D162" s="4">
        <v>20</v>
      </c>
      <c r="E162" s="4">
        <v>35</v>
      </c>
      <c r="F162" s="4">
        <v>50</v>
      </c>
      <c r="G162" s="4"/>
      <c r="H162" s="2"/>
      <c r="I162" s="2"/>
    </row>
    <row r="163" spans="1:9" ht="15.75" thickBot="1" x14ac:dyDescent="0.3">
      <c r="A163" s="2" t="s">
        <v>128</v>
      </c>
      <c r="C163" s="4">
        <v>8</v>
      </c>
      <c r="D163" s="4">
        <v>10</v>
      </c>
      <c r="E163" s="4">
        <v>24</v>
      </c>
      <c r="F163" s="4">
        <v>39</v>
      </c>
      <c r="G163" s="4"/>
      <c r="H163" s="2"/>
      <c r="I163" s="2"/>
    </row>
    <row r="164" spans="1:9" ht="15.75" thickBot="1" x14ac:dyDescent="0.3">
      <c r="A164" s="2" t="s">
        <v>130</v>
      </c>
      <c r="C164" s="4">
        <v>6</v>
      </c>
      <c r="D164" s="4">
        <v>12</v>
      </c>
      <c r="E164" s="4">
        <v>33</v>
      </c>
      <c r="F164" s="4">
        <v>37</v>
      </c>
      <c r="G164" s="4"/>
      <c r="H164" s="2"/>
      <c r="I164" s="2"/>
    </row>
    <row r="165" spans="1:9" ht="15.75" thickBot="1" x14ac:dyDescent="0.3">
      <c r="A165" s="2" t="s">
        <v>131</v>
      </c>
      <c r="C165" s="4">
        <v>9</v>
      </c>
      <c r="D165" s="4">
        <v>14</v>
      </c>
      <c r="E165" s="4">
        <v>33</v>
      </c>
      <c r="F165" s="4">
        <v>50</v>
      </c>
      <c r="G165" s="4"/>
      <c r="H165" s="2"/>
      <c r="I165" s="2"/>
    </row>
    <row r="166" spans="1:9" ht="15.75" thickBot="1" x14ac:dyDescent="0.3">
      <c r="A166" s="2"/>
      <c r="C166" s="4">
        <f>AVERAGE(C162:C165)</f>
        <v>8.5</v>
      </c>
      <c r="D166" s="4">
        <f t="shared" ref="D166:F166" si="32">AVERAGE(D162:D165)</f>
        <v>14</v>
      </c>
      <c r="E166" s="4">
        <f t="shared" si="32"/>
        <v>31.25</v>
      </c>
      <c r="F166" s="4">
        <f t="shared" si="32"/>
        <v>44</v>
      </c>
      <c r="G166" s="4"/>
    </row>
    <row r="167" spans="1:9" ht="15.75" thickBot="1" x14ac:dyDescent="0.3">
      <c r="A167" s="2" t="s">
        <v>132</v>
      </c>
      <c r="C167" s="4">
        <v>9</v>
      </c>
      <c r="D167" s="4">
        <v>18</v>
      </c>
      <c r="E167" s="4">
        <v>35</v>
      </c>
      <c r="F167" s="4">
        <v>45</v>
      </c>
      <c r="G167" s="4"/>
      <c r="H167" s="2"/>
      <c r="I167" s="2"/>
    </row>
    <row r="168" spans="1:9" ht="15.75" thickBot="1" x14ac:dyDescent="0.3">
      <c r="A168" s="2" t="s">
        <v>133</v>
      </c>
      <c r="C168" s="4">
        <v>9</v>
      </c>
      <c r="D168" s="4">
        <v>11</v>
      </c>
      <c r="E168" s="4">
        <v>30</v>
      </c>
      <c r="F168" s="4">
        <v>40</v>
      </c>
      <c r="G168" s="4"/>
      <c r="H168" s="2"/>
      <c r="I168" s="2"/>
    </row>
    <row r="169" spans="1:9" ht="15.75" thickBot="1" x14ac:dyDescent="0.3">
      <c r="A169" s="2" t="s">
        <v>134</v>
      </c>
      <c r="C169" s="4">
        <v>10</v>
      </c>
      <c r="D169" s="4">
        <v>18</v>
      </c>
      <c r="E169" s="4">
        <v>35</v>
      </c>
      <c r="F169" s="4">
        <v>43</v>
      </c>
      <c r="G169" s="4"/>
      <c r="H169" s="2"/>
      <c r="I169" s="2"/>
    </row>
    <row r="170" spans="1:9" ht="15.75" thickBot="1" x14ac:dyDescent="0.3">
      <c r="A170" s="2" t="s">
        <v>135</v>
      </c>
      <c r="C170" s="4">
        <v>9</v>
      </c>
      <c r="D170" s="4">
        <v>13</v>
      </c>
      <c r="E170" s="4">
        <v>28</v>
      </c>
      <c r="F170" s="4">
        <v>44</v>
      </c>
      <c r="G170" s="4"/>
      <c r="H170" s="2"/>
      <c r="I170" s="2"/>
    </row>
    <row r="171" spans="1:9" ht="15.75" thickBot="1" x14ac:dyDescent="0.3">
      <c r="A171" s="2"/>
      <c r="C171" s="4">
        <f>AVERAGE(C167:C170)</f>
        <v>9.25</v>
      </c>
      <c r="D171" s="4">
        <f t="shared" ref="D171:F171" si="33">AVERAGE(D167:D170)</f>
        <v>15</v>
      </c>
      <c r="E171" s="4">
        <f t="shared" si="33"/>
        <v>32</v>
      </c>
      <c r="F171" s="4">
        <f t="shared" si="33"/>
        <v>43</v>
      </c>
      <c r="G171" s="4"/>
    </row>
    <row r="172" spans="1:9" ht="15.75" thickBot="1" x14ac:dyDescent="0.3">
      <c r="A172" s="2" t="s">
        <v>136</v>
      </c>
      <c r="C172" s="4">
        <v>9</v>
      </c>
      <c r="D172" s="4">
        <v>10</v>
      </c>
      <c r="E172" s="4">
        <v>31</v>
      </c>
      <c r="F172" s="4">
        <v>40</v>
      </c>
      <c r="G172" s="4"/>
      <c r="H172" s="2"/>
      <c r="I172" s="2"/>
    </row>
    <row r="173" spans="1:9" ht="15.75" thickBot="1" x14ac:dyDescent="0.3">
      <c r="A173" s="2" t="s">
        <v>137</v>
      </c>
      <c r="C173" s="4">
        <v>9</v>
      </c>
      <c r="D173" s="4">
        <v>16</v>
      </c>
      <c r="E173" s="4">
        <v>31</v>
      </c>
      <c r="F173" s="4">
        <v>38</v>
      </c>
      <c r="G173" s="4"/>
      <c r="H173" s="2"/>
      <c r="I173" s="2"/>
    </row>
    <row r="174" spans="1:9" ht="15.75" thickBot="1" x14ac:dyDescent="0.3">
      <c r="A174" s="2" t="s">
        <v>138</v>
      </c>
      <c r="C174" s="4">
        <v>9</v>
      </c>
      <c r="D174" s="4">
        <v>16</v>
      </c>
      <c r="E174" s="4">
        <v>18</v>
      </c>
      <c r="F174" s="4">
        <v>40</v>
      </c>
      <c r="G174" s="4"/>
      <c r="H174" s="2"/>
      <c r="I174" s="2"/>
    </row>
    <row r="175" spans="1:9" ht="15.75" thickBot="1" x14ac:dyDescent="0.3">
      <c r="A175" s="2" t="s">
        <v>139</v>
      </c>
      <c r="C175" s="4">
        <v>10</v>
      </c>
      <c r="D175" s="4">
        <v>20</v>
      </c>
      <c r="E175" s="4">
        <v>39</v>
      </c>
      <c r="F175" s="4">
        <v>51</v>
      </c>
      <c r="G175" s="4"/>
      <c r="H175" s="2"/>
      <c r="I175" s="2"/>
    </row>
    <row r="176" spans="1:9" ht="15.75" thickBot="1" x14ac:dyDescent="0.3">
      <c r="A176" s="2"/>
      <c r="C176" s="4">
        <f>AVERAGE(C172:C175)</f>
        <v>9.25</v>
      </c>
      <c r="D176" s="4">
        <f t="shared" ref="D176:F176" si="34">AVERAGE(D172:D175)</f>
        <v>15.5</v>
      </c>
      <c r="E176" s="4">
        <f t="shared" si="34"/>
        <v>29.75</v>
      </c>
      <c r="F176" s="4">
        <f t="shared" si="34"/>
        <v>42.25</v>
      </c>
      <c r="G176" s="4"/>
    </row>
    <row r="177" spans="1:9" ht="15.75" thickBot="1" x14ac:dyDescent="0.3">
      <c r="A177" s="2" t="s">
        <v>140</v>
      </c>
      <c r="C177" s="4">
        <v>8</v>
      </c>
      <c r="D177" s="4">
        <v>10</v>
      </c>
      <c r="E177" s="4">
        <v>25</v>
      </c>
      <c r="F177" s="4">
        <v>40</v>
      </c>
      <c r="G177" s="4"/>
      <c r="H177" s="2"/>
      <c r="I177" s="2"/>
    </row>
    <row r="178" spans="1:9" ht="15.75" thickBot="1" x14ac:dyDescent="0.3">
      <c r="A178" s="2" t="s">
        <v>141</v>
      </c>
      <c r="C178" s="4">
        <v>9</v>
      </c>
      <c r="D178" s="4">
        <v>15</v>
      </c>
      <c r="E178" s="4">
        <v>23</v>
      </c>
      <c r="F178" s="4">
        <v>44</v>
      </c>
      <c r="G178" s="4"/>
      <c r="H178" s="2"/>
      <c r="I178" s="2"/>
    </row>
    <row r="179" spans="1:9" ht="15.75" thickBot="1" x14ac:dyDescent="0.3">
      <c r="A179" s="2" t="s">
        <v>142</v>
      </c>
      <c r="C179" s="4">
        <v>6</v>
      </c>
      <c r="D179" s="4">
        <v>10</v>
      </c>
      <c r="E179" s="4">
        <v>27</v>
      </c>
      <c r="F179" s="4">
        <v>40</v>
      </c>
      <c r="G179" s="4"/>
      <c r="H179" s="2"/>
      <c r="I179" s="2"/>
    </row>
    <row r="180" spans="1:9" ht="15.75" thickBot="1" x14ac:dyDescent="0.3">
      <c r="A180" s="2" t="s">
        <v>143</v>
      </c>
      <c r="C180" s="4">
        <v>8</v>
      </c>
      <c r="D180" s="4">
        <v>15</v>
      </c>
      <c r="E180" s="4">
        <v>31</v>
      </c>
      <c r="F180" s="4">
        <v>40</v>
      </c>
      <c r="G180" s="4"/>
      <c r="H180" s="2"/>
      <c r="I180" s="2"/>
    </row>
    <row r="181" spans="1:9" ht="15.75" thickBot="1" x14ac:dyDescent="0.3">
      <c r="A181" s="2"/>
      <c r="C181" s="4">
        <f>AVERAGE(C177:C180)</f>
        <v>7.75</v>
      </c>
      <c r="D181" s="4">
        <f t="shared" ref="D181:F181" si="35">AVERAGE(D177:D180)</f>
        <v>12.5</v>
      </c>
      <c r="E181" s="4">
        <f t="shared" si="35"/>
        <v>26.5</v>
      </c>
      <c r="F181" s="4">
        <f t="shared" si="35"/>
        <v>41</v>
      </c>
      <c r="G181" s="4"/>
    </row>
    <row r="182" spans="1:9" ht="15.75" thickBot="1" x14ac:dyDescent="0.3">
      <c r="A182" s="2" t="s">
        <v>144</v>
      </c>
      <c r="C182" s="4">
        <v>9</v>
      </c>
      <c r="D182" s="4">
        <v>22</v>
      </c>
      <c r="E182" s="4">
        <v>37</v>
      </c>
      <c r="F182" s="4">
        <v>53</v>
      </c>
      <c r="G182" s="4"/>
      <c r="H182" s="2"/>
      <c r="I182" s="2"/>
    </row>
    <row r="183" spans="1:9" ht="15.75" thickBot="1" x14ac:dyDescent="0.3">
      <c r="A183" s="2" t="s">
        <v>145</v>
      </c>
      <c r="C183" s="4">
        <v>4</v>
      </c>
      <c r="D183" s="4">
        <v>16</v>
      </c>
      <c r="E183" s="4">
        <v>29</v>
      </c>
      <c r="F183" s="4">
        <v>43</v>
      </c>
      <c r="G183" s="4"/>
      <c r="H183" s="2"/>
      <c r="I183" s="2"/>
    </row>
    <row r="184" spans="1:9" ht="15.75" thickBot="1" x14ac:dyDescent="0.3">
      <c r="A184" s="2" t="s">
        <v>146</v>
      </c>
      <c r="C184" s="4">
        <v>7</v>
      </c>
      <c r="D184" s="4">
        <v>14</v>
      </c>
      <c r="E184" s="4">
        <v>34</v>
      </c>
      <c r="F184" s="4">
        <v>50</v>
      </c>
      <c r="G184" s="4"/>
      <c r="H184" s="2"/>
      <c r="I184" s="2"/>
    </row>
    <row r="185" spans="1:9" ht="15.75" thickBot="1" x14ac:dyDescent="0.3">
      <c r="A185" s="2" t="s">
        <v>147</v>
      </c>
      <c r="C185" s="4">
        <v>7</v>
      </c>
      <c r="D185" s="4">
        <v>15</v>
      </c>
      <c r="E185" s="4">
        <v>33</v>
      </c>
      <c r="F185" s="4">
        <v>47</v>
      </c>
      <c r="G185" s="4"/>
      <c r="H185" s="2"/>
      <c r="I185" s="2"/>
    </row>
    <row r="186" spans="1:9" ht="15.75" thickBot="1" x14ac:dyDescent="0.3">
      <c r="A186" s="2"/>
      <c r="C186" s="4">
        <f>AVERAGE(C182:C185)</f>
        <v>6.75</v>
      </c>
      <c r="D186" s="4">
        <f t="shared" ref="D186:F186" si="36">AVERAGE(D182:D185)</f>
        <v>16.75</v>
      </c>
      <c r="E186" s="4">
        <f t="shared" si="36"/>
        <v>33.25</v>
      </c>
      <c r="F186" s="4">
        <f t="shared" si="36"/>
        <v>48.25</v>
      </c>
      <c r="G186" s="4"/>
    </row>
    <row r="187" spans="1:9" ht="15.75" thickBot="1" x14ac:dyDescent="0.3">
      <c r="A187" s="2" t="s">
        <v>148</v>
      </c>
      <c r="C187" s="4">
        <v>8</v>
      </c>
      <c r="D187" s="4">
        <v>18</v>
      </c>
      <c r="E187" s="4">
        <v>19</v>
      </c>
      <c r="F187" s="4">
        <v>48</v>
      </c>
      <c r="G187" s="4"/>
      <c r="H187" s="2"/>
      <c r="I187" s="2"/>
    </row>
    <row r="188" spans="1:9" ht="15.75" thickBot="1" x14ac:dyDescent="0.3">
      <c r="A188" s="2" t="s">
        <v>149</v>
      </c>
      <c r="C188" s="4">
        <v>7</v>
      </c>
      <c r="D188" s="4">
        <v>8</v>
      </c>
      <c r="E188" s="4">
        <v>17</v>
      </c>
      <c r="F188" s="4">
        <v>31</v>
      </c>
      <c r="G188" s="4"/>
      <c r="H188" s="2"/>
      <c r="I188" s="2"/>
    </row>
    <row r="189" spans="1:9" ht="15.75" thickBot="1" x14ac:dyDescent="0.3">
      <c r="A189" s="2" t="s">
        <v>150</v>
      </c>
      <c r="C189" s="4">
        <v>8</v>
      </c>
      <c r="D189" s="4">
        <v>16</v>
      </c>
      <c r="E189" s="4">
        <v>34</v>
      </c>
      <c r="F189" s="4">
        <v>38</v>
      </c>
      <c r="G189" s="4"/>
      <c r="H189" s="2"/>
      <c r="I189" s="2"/>
    </row>
    <row r="190" spans="1:9" ht="15.75" thickBot="1" x14ac:dyDescent="0.3">
      <c r="A190" s="2" t="s">
        <v>151</v>
      </c>
      <c r="C190" s="4">
        <v>8</v>
      </c>
      <c r="D190" s="4">
        <v>15</v>
      </c>
      <c r="E190" s="4">
        <v>28</v>
      </c>
      <c r="F190" s="4">
        <v>46</v>
      </c>
      <c r="G190" s="4"/>
      <c r="H190" s="2"/>
      <c r="I190" s="2"/>
    </row>
    <row r="191" spans="1:9" ht="15.75" thickBot="1" x14ac:dyDescent="0.3">
      <c r="A191" s="2"/>
      <c r="C191" s="4">
        <f>AVERAGE(C187:C190)</f>
        <v>7.75</v>
      </c>
      <c r="D191" s="4">
        <f t="shared" ref="D191:F191" si="37">AVERAGE(D187:D190)</f>
        <v>14.25</v>
      </c>
      <c r="E191" s="4">
        <f t="shared" si="37"/>
        <v>24.5</v>
      </c>
      <c r="F191" s="4">
        <f t="shared" si="37"/>
        <v>40.75</v>
      </c>
      <c r="G191" s="4"/>
    </row>
    <row r="192" spans="1:9" ht="15.75" thickBot="1" x14ac:dyDescent="0.3">
      <c r="A192" s="2" t="s">
        <v>152</v>
      </c>
      <c r="C192" s="4">
        <v>7</v>
      </c>
      <c r="D192" s="4">
        <v>9</v>
      </c>
      <c r="E192" s="4">
        <v>16</v>
      </c>
      <c r="F192" s="4">
        <v>30</v>
      </c>
      <c r="G192" s="4"/>
      <c r="H192" s="2"/>
      <c r="I192" s="2"/>
    </row>
    <row r="193" spans="1:9" ht="15.75" thickBot="1" x14ac:dyDescent="0.3">
      <c r="A193" s="2" t="s">
        <v>153</v>
      </c>
      <c r="C193" s="4">
        <v>10</v>
      </c>
      <c r="D193" s="4">
        <v>23</v>
      </c>
      <c r="E193" s="4">
        <v>32</v>
      </c>
      <c r="F193" s="4">
        <v>48</v>
      </c>
      <c r="G193" s="4"/>
      <c r="H193" s="2"/>
      <c r="I193" s="2"/>
    </row>
    <row r="194" spans="1:9" ht="15.75" thickBot="1" x14ac:dyDescent="0.3">
      <c r="A194" s="2" t="s">
        <v>154</v>
      </c>
      <c r="C194" s="4">
        <v>6</v>
      </c>
      <c r="D194" s="4">
        <v>10</v>
      </c>
      <c r="E194" s="4">
        <v>11</v>
      </c>
      <c r="F194" s="4">
        <v>36</v>
      </c>
      <c r="G194" s="4"/>
      <c r="H194" s="2"/>
      <c r="I194" s="2"/>
    </row>
    <row r="195" spans="1:9" ht="15.75" thickBot="1" x14ac:dyDescent="0.3">
      <c r="A195" s="2" t="s">
        <v>155</v>
      </c>
      <c r="C195" s="4">
        <v>6</v>
      </c>
      <c r="D195" s="4">
        <v>16</v>
      </c>
      <c r="E195" s="4">
        <v>26</v>
      </c>
      <c r="F195" s="4">
        <v>44</v>
      </c>
      <c r="G195" s="4"/>
      <c r="H195" s="2"/>
      <c r="I195" s="2"/>
    </row>
    <row r="196" spans="1:9" ht="15.75" thickBot="1" x14ac:dyDescent="0.3">
      <c r="A196" s="2"/>
      <c r="C196" s="4">
        <f>AVERAGE(C192:C195)</f>
        <v>7.25</v>
      </c>
      <c r="D196" s="4">
        <f t="shared" ref="D196:F196" si="38">AVERAGE(D192:D195)</f>
        <v>14.5</v>
      </c>
      <c r="E196" s="4">
        <f t="shared" si="38"/>
        <v>21.25</v>
      </c>
      <c r="F196" s="4">
        <f t="shared" si="38"/>
        <v>39.5</v>
      </c>
      <c r="G196" s="4"/>
    </row>
    <row r="197" spans="1:9" ht="15.75" thickBot="1" x14ac:dyDescent="0.3">
      <c r="A197" s="2" t="s">
        <v>156</v>
      </c>
      <c r="C197" s="4">
        <v>8</v>
      </c>
      <c r="D197" s="4">
        <v>11</v>
      </c>
      <c r="E197" s="4">
        <v>26</v>
      </c>
      <c r="F197" s="4">
        <v>43</v>
      </c>
      <c r="G197" s="4"/>
      <c r="H197" s="2"/>
      <c r="I197" s="2"/>
    </row>
    <row r="198" spans="1:9" ht="15.75" thickBot="1" x14ac:dyDescent="0.3">
      <c r="A198" s="2" t="s">
        <v>157</v>
      </c>
      <c r="C198" s="4">
        <v>9</v>
      </c>
      <c r="D198" s="4">
        <v>11</v>
      </c>
      <c r="E198" s="4">
        <v>20</v>
      </c>
      <c r="F198" s="4">
        <v>34</v>
      </c>
      <c r="G198" s="4"/>
      <c r="H198" s="2"/>
      <c r="I198" s="2"/>
    </row>
    <row r="199" spans="1:9" ht="15.75" thickBot="1" x14ac:dyDescent="0.3">
      <c r="A199" s="2" t="s">
        <v>159</v>
      </c>
      <c r="C199" s="4">
        <v>7</v>
      </c>
      <c r="D199" s="4">
        <v>10</v>
      </c>
      <c r="E199" s="4">
        <v>22</v>
      </c>
      <c r="F199" s="4">
        <v>22</v>
      </c>
      <c r="G199" s="4"/>
      <c r="H199" s="2"/>
      <c r="I199" s="2"/>
    </row>
    <row r="200" spans="1:9" ht="15.75" thickBot="1" x14ac:dyDescent="0.3">
      <c r="A200" s="2" t="s">
        <v>158</v>
      </c>
      <c r="C200" s="4">
        <v>7</v>
      </c>
      <c r="D200" s="4">
        <v>15</v>
      </c>
      <c r="E200" s="4">
        <v>21</v>
      </c>
      <c r="F200" s="4">
        <v>40</v>
      </c>
      <c r="G200" s="4"/>
      <c r="H200" s="2"/>
      <c r="I200" s="2"/>
    </row>
    <row r="201" spans="1:9" ht="15.75" thickBot="1" x14ac:dyDescent="0.3">
      <c r="A201" s="2"/>
      <c r="B201" s="4"/>
      <c r="C201" s="4">
        <f>AVERAGE(C197:C200)</f>
        <v>7.75</v>
      </c>
      <c r="D201" s="4">
        <f t="shared" ref="D201:F201" si="39">AVERAGE(D197:D200)</f>
        <v>11.75</v>
      </c>
      <c r="E201" s="4">
        <f t="shared" si="39"/>
        <v>22.25</v>
      </c>
      <c r="F201" s="4">
        <f t="shared" si="39"/>
        <v>34.75</v>
      </c>
      <c r="G201" s="4"/>
    </row>
    <row r="202" spans="1:9" ht="15.75" thickBot="1" x14ac:dyDescent="0.3">
      <c r="A202" s="2" t="s">
        <v>160</v>
      </c>
      <c r="B202" s="2"/>
      <c r="C202" s="4">
        <v>10</v>
      </c>
      <c r="D202" s="4">
        <v>17</v>
      </c>
      <c r="E202" s="4">
        <v>31</v>
      </c>
      <c r="F202" s="4">
        <v>50</v>
      </c>
      <c r="G202" s="4"/>
      <c r="H202" s="4"/>
      <c r="I202" s="2"/>
    </row>
    <row r="203" spans="1:9" ht="15.75" thickBot="1" x14ac:dyDescent="0.3">
      <c r="A203" s="2" t="s">
        <v>161</v>
      </c>
      <c r="B203" s="2"/>
      <c r="C203" s="4">
        <v>10</v>
      </c>
      <c r="D203" s="4">
        <v>18</v>
      </c>
      <c r="E203" s="4">
        <v>32</v>
      </c>
      <c r="F203" s="4">
        <v>50</v>
      </c>
      <c r="G203" s="4"/>
      <c r="H203" s="4"/>
      <c r="I203" s="2"/>
    </row>
    <row r="204" spans="1:9" ht="15.75" thickBot="1" x14ac:dyDescent="0.3">
      <c r="A204" s="2" t="s">
        <v>162</v>
      </c>
      <c r="B204" s="2"/>
      <c r="C204" s="4">
        <v>9</v>
      </c>
      <c r="D204" s="4">
        <v>11</v>
      </c>
      <c r="E204" s="4">
        <v>21</v>
      </c>
      <c r="F204" s="4">
        <v>40</v>
      </c>
      <c r="G204" s="4"/>
      <c r="H204" s="4"/>
      <c r="I204" s="2"/>
    </row>
    <row r="205" spans="1:9" ht="15.75" thickBot="1" x14ac:dyDescent="0.3">
      <c r="A205" s="2" t="s">
        <v>163</v>
      </c>
      <c r="B205" s="2"/>
      <c r="C205" s="4">
        <v>9</v>
      </c>
      <c r="D205" s="4">
        <v>20</v>
      </c>
      <c r="E205" s="4">
        <v>37</v>
      </c>
      <c r="F205" s="4">
        <v>42</v>
      </c>
      <c r="G205" s="4"/>
      <c r="H205" s="4"/>
      <c r="I205" s="2"/>
    </row>
    <row r="206" spans="1:9" ht="15.75" thickBot="1" x14ac:dyDescent="0.3">
      <c r="A206" s="2"/>
      <c r="B206" s="2"/>
      <c r="C206" s="4">
        <f>AVERAGE(C202:C205)</f>
        <v>9.5</v>
      </c>
      <c r="D206" s="4">
        <f t="shared" ref="D206:F206" si="40">AVERAGE(D202:D205)</f>
        <v>16.5</v>
      </c>
      <c r="E206" s="4">
        <f t="shared" si="40"/>
        <v>30.25</v>
      </c>
      <c r="F206" s="4">
        <f t="shared" si="40"/>
        <v>45.5</v>
      </c>
      <c r="G206" s="4"/>
    </row>
    <row r="207" spans="1:9" ht="15.75" thickBot="1" x14ac:dyDescent="0.3">
      <c r="A207" s="2" t="s">
        <v>164</v>
      </c>
      <c r="B207" s="2"/>
      <c r="C207" s="4">
        <v>7</v>
      </c>
      <c r="D207" s="4">
        <v>13</v>
      </c>
      <c r="E207" s="4">
        <v>27</v>
      </c>
      <c r="F207" s="4">
        <v>47</v>
      </c>
      <c r="G207" s="4"/>
      <c r="H207" s="4"/>
      <c r="I207" s="2"/>
    </row>
    <row r="208" spans="1:9" ht="15.75" thickBot="1" x14ac:dyDescent="0.3">
      <c r="A208" s="2" t="s">
        <v>165</v>
      </c>
      <c r="B208" s="2"/>
      <c r="C208" s="4">
        <v>10</v>
      </c>
      <c r="D208" s="4">
        <v>21</v>
      </c>
      <c r="E208" s="4">
        <v>36</v>
      </c>
      <c r="F208" s="4">
        <v>54</v>
      </c>
      <c r="G208" s="4"/>
      <c r="H208" s="4"/>
      <c r="I208" s="2"/>
    </row>
    <row r="209" spans="1:9" ht="15.75" thickBot="1" x14ac:dyDescent="0.3">
      <c r="A209" s="2" t="s">
        <v>166</v>
      </c>
      <c r="B209" s="2"/>
      <c r="C209" s="4">
        <v>9</v>
      </c>
      <c r="D209" s="4">
        <v>16</v>
      </c>
      <c r="E209" s="4">
        <v>29</v>
      </c>
      <c r="F209" s="4">
        <v>36</v>
      </c>
      <c r="G209" s="4"/>
      <c r="H209" s="4"/>
      <c r="I209" s="2"/>
    </row>
    <row r="210" spans="1:9" ht="15.75" thickBot="1" x14ac:dyDescent="0.3">
      <c r="A210" s="2" t="s">
        <v>167</v>
      </c>
      <c r="B210" s="2"/>
      <c r="C210" s="4">
        <v>9</v>
      </c>
      <c r="D210" s="4">
        <v>21</v>
      </c>
      <c r="E210" s="4">
        <v>36</v>
      </c>
      <c r="F210" s="4">
        <v>55</v>
      </c>
      <c r="G210" s="4"/>
      <c r="H210" s="4"/>
      <c r="I210" s="2"/>
    </row>
    <row r="211" spans="1:9" ht="15.75" thickBot="1" x14ac:dyDescent="0.3">
      <c r="A211" s="2"/>
      <c r="B211" s="2"/>
      <c r="C211" s="4">
        <f>AVERAGE(C207:C210)</f>
        <v>8.75</v>
      </c>
      <c r="D211" s="4">
        <f t="shared" ref="D211:F211" si="41">AVERAGE(D207:D210)</f>
        <v>17.75</v>
      </c>
      <c r="E211" s="4">
        <f t="shared" si="41"/>
        <v>32</v>
      </c>
      <c r="F211" s="4">
        <f t="shared" si="41"/>
        <v>48</v>
      </c>
      <c r="G211" s="4"/>
    </row>
    <row r="212" spans="1:9" ht="15.75" thickBot="1" x14ac:dyDescent="0.3">
      <c r="A212" s="2" t="s">
        <v>168</v>
      </c>
      <c r="B212" s="2"/>
      <c r="C212" s="4">
        <v>6</v>
      </c>
      <c r="D212" s="4">
        <v>13</v>
      </c>
      <c r="E212" s="4">
        <v>23</v>
      </c>
      <c r="F212" s="4">
        <v>42</v>
      </c>
      <c r="G212" s="4"/>
      <c r="H212" s="4"/>
      <c r="I212" s="2"/>
    </row>
    <row r="213" spans="1:9" ht="15.75" thickBot="1" x14ac:dyDescent="0.3">
      <c r="A213" s="2" t="s">
        <v>170</v>
      </c>
      <c r="B213" s="2"/>
      <c r="C213" s="4">
        <v>7</v>
      </c>
      <c r="D213" s="4">
        <v>18</v>
      </c>
      <c r="E213" s="4">
        <v>27</v>
      </c>
      <c r="F213" s="4">
        <v>34</v>
      </c>
      <c r="G213" s="4"/>
      <c r="H213" s="4"/>
      <c r="I213" s="2"/>
    </row>
    <row r="214" spans="1:9" ht="15.75" thickBot="1" x14ac:dyDescent="0.3">
      <c r="A214" s="2" t="s">
        <v>171</v>
      </c>
      <c r="B214" s="2"/>
      <c r="C214" s="4">
        <v>9</v>
      </c>
      <c r="D214" s="4">
        <v>16</v>
      </c>
      <c r="E214" s="4">
        <v>30</v>
      </c>
      <c r="F214" s="4">
        <v>43</v>
      </c>
      <c r="G214" s="4"/>
      <c r="H214" s="4"/>
      <c r="I214" s="2"/>
    </row>
    <row r="215" spans="1:9" ht="15.75" thickBot="1" x14ac:dyDescent="0.3">
      <c r="A215" s="2" t="s">
        <v>172</v>
      </c>
      <c r="B215" s="2"/>
      <c r="C215" s="4">
        <v>8</v>
      </c>
      <c r="D215" s="4">
        <v>16</v>
      </c>
      <c r="E215" s="4">
        <v>25</v>
      </c>
      <c r="F215" s="4">
        <v>45</v>
      </c>
      <c r="G215" s="4"/>
      <c r="H215" s="4"/>
      <c r="I215" s="2"/>
    </row>
    <row r="216" spans="1:9" ht="15.75" thickBot="1" x14ac:dyDescent="0.3">
      <c r="A216" s="2"/>
      <c r="B216" s="2"/>
      <c r="C216" s="4">
        <f>AVERAGE(C212:C215)</f>
        <v>7.5</v>
      </c>
      <c r="D216" s="4">
        <f t="shared" ref="D216:F216" si="42">AVERAGE(D212:D215)</f>
        <v>15.75</v>
      </c>
      <c r="E216" s="4">
        <f t="shared" si="42"/>
        <v>26.25</v>
      </c>
      <c r="F216" s="4">
        <f t="shared" si="42"/>
        <v>41</v>
      </c>
      <c r="G216" s="4"/>
    </row>
    <row r="217" spans="1:9" ht="15.75" thickBot="1" x14ac:dyDescent="0.3">
      <c r="A217" s="2" t="s">
        <v>173</v>
      </c>
      <c r="B217" s="2"/>
      <c r="C217" s="4">
        <v>9</v>
      </c>
      <c r="D217" s="4">
        <v>10</v>
      </c>
      <c r="E217" s="4">
        <v>21</v>
      </c>
      <c r="F217" s="4">
        <v>37</v>
      </c>
      <c r="G217" s="4"/>
      <c r="H217" s="4"/>
      <c r="I217" s="2"/>
    </row>
    <row r="218" spans="1:9" ht="15.75" thickBot="1" x14ac:dyDescent="0.3">
      <c r="A218" s="2" t="s">
        <v>169</v>
      </c>
      <c r="B218" s="2"/>
      <c r="C218" s="4">
        <v>9</v>
      </c>
      <c r="D218" s="4">
        <v>15</v>
      </c>
      <c r="E218" s="4">
        <v>27</v>
      </c>
      <c r="F218" s="4">
        <v>43</v>
      </c>
      <c r="G218" s="4"/>
      <c r="H218" s="4"/>
      <c r="I218" s="2"/>
    </row>
    <row r="219" spans="1:9" ht="15.75" thickBot="1" x14ac:dyDescent="0.3">
      <c r="A219" s="2" t="s">
        <v>174</v>
      </c>
      <c r="B219" s="2"/>
      <c r="C219" s="4">
        <v>9</v>
      </c>
      <c r="D219" s="4">
        <v>18</v>
      </c>
      <c r="E219" s="4">
        <v>33</v>
      </c>
      <c r="F219" s="4">
        <v>43</v>
      </c>
      <c r="G219" s="4"/>
      <c r="H219" s="4"/>
      <c r="I219" s="2"/>
    </row>
    <row r="220" spans="1:9" ht="15.75" thickBot="1" x14ac:dyDescent="0.3">
      <c r="A220" s="2" t="s">
        <v>175</v>
      </c>
      <c r="B220" s="2"/>
      <c r="C220" s="4">
        <v>9</v>
      </c>
      <c r="D220" s="4">
        <v>17</v>
      </c>
      <c r="E220" s="4">
        <v>29</v>
      </c>
      <c r="F220" s="4">
        <v>45</v>
      </c>
      <c r="G220" s="4"/>
      <c r="H220" s="4"/>
      <c r="I220" s="2"/>
    </row>
    <row r="221" spans="1:9" ht="15.75" thickBot="1" x14ac:dyDescent="0.3">
      <c r="A221" s="2"/>
      <c r="B221" s="2"/>
      <c r="C221" s="4">
        <f>AVERAGE(C217:C220)</f>
        <v>9</v>
      </c>
      <c r="D221" s="4">
        <f t="shared" ref="D221:F221" si="43">AVERAGE(D217:D220)</f>
        <v>15</v>
      </c>
      <c r="E221" s="4">
        <f t="shared" si="43"/>
        <v>27.5</v>
      </c>
      <c r="F221" s="4">
        <f t="shared" si="43"/>
        <v>42</v>
      </c>
      <c r="G221" s="4"/>
    </row>
    <row r="222" spans="1:9" ht="15.75" thickBot="1" x14ac:dyDescent="0.3">
      <c r="A222" s="2" t="s">
        <v>176</v>
      </c>
      <c r="B222" s="2"/>
      <c r="C222" s="4">
        <v>10</v>
      </c>
      <c r="D222" s="4">
        <v>20</v>
      </c>
      <c r="E222" s="4">
        <v>39</v>
      </c>
      <c r="F222" s="4">
        <v>57</v>
      </c>
      <c r="G222" s="4"/>
      <c r="H222" s="4"/>
      <c r="I222" s="2"/>
    </row>
    <row r="223" spans="1:9" ht="15.75" thickBot="1" x14ac:dyDescent="0.3">
      <c r="A223" s="2" t="s">
        <v>177</v>
      </c>
      <c r="B223" s="2"/>
      <c r="C223" s="4">
        <v>9</v>
      </c>
      <c r="D223" s="4">
        <v>19</v>
      </c>
      <c r="E223" s="4">
        <v>37</v>
      </c>
      <c r="F223" s="4">
        <v>51</v>
      </c>
      <c r="G223" s="4"/>
      <c r="H223" s="4"/>
      <c r="I223" s="2"/>
    </row>
    <row r="224" spans="1:9" ht="15.75" thickBot="1" x14ac:dyDescent="0.3">
      <c r="A224" s="2" t="s">
        <v>178</v>
      </c>
      <c r="B224" s="2"/>
      <c r="C224" s="4">
        <v>10</v>
      </c>
      <c r="D224" s="4">
        <v>16</v>
      </c>
      <c r="E224" s="4">
        <v>33</v>
      </c>
      <c r="F224" s="4">
        <v>50</v>
      </c>
      <c r="G224" s="4"/>
      <c r="H224" s="4"/>
      <c r="I224" s="2"/>
    </row>
    <row r="225" spans="1:9" ht="15.75" thickBot="1" x14ac:dyDescent="0.3">
      <c r="A225" s="2" t="s">
        <v>179</v>
      </c>
      <c r="B225" s="2"/>
      <c r="C225" s="4">
        <v>10</v>
      </c>
      <c r="D225" s="4">
        <v>10</v>
      </c>
      <c r="E225" s="4">
        <v>20</v>
      </c>
      <c r="F225" s="4">
        <v>34</v>
      </c>
      <c r="G225" s="4"/>
      <c r="H225" s="4"/>
      <c r="I225" s="2"/>
    </row>
    <row r="226" spans="1:9" ht="15.75" thickBot="1" x14ac:dyDescent="0.3">
      <c r="A226" s="2"/>
      <c r="B226" s="2"/>
      <c r="C226" s="4">
        <f>AVERAGE(C222:C225)</f>
        <v>9.75</v>
      </c>
      <c r="D226" s="4">
        <f t="shared" ref="D226:F226" si="44">AVERAGE(D222:D225)</f>
        <v>16.25</v>
      </c>
      <c r="E226" s="4">
        <f t="shared" si="44"/>
        <v>32.25</v>
      </c>
      <c r="F226" s="4">
        <f t="shared" si="44"/>
        <v>48</v>
      </c>
      <c r="G226" s="4"/>
    </row>
    <row r="227" spans="1:9" ht="15.75" thickBot="1" x14ac:dyDescent="0.3">
      <c r="A227" s="2" t="s">
        <v>180</v>
      </c>
      <c r="B227" s="2"/>
      <c r="C227" s="4">
        <v>9</v>
      </c>
      <c r="D227" s="4">
        <v>13</v>
      </c>
      <c r="E227" s="4">
        <v>20</v>
      </c>
      <c r="F227" s="4">
        <v>35</v>
      </c>
      <c r="G227" s="4"/>
      <c r="H227" s="4"/>
      <c r="I227" s="2"/>
    </row>
    <row r="228" spans="1:9" ht="15.75" thickBot="1" x14ac:dyDescent="0.3">
      <c r="A228" s="2" t="s">
        <v>185</v>
      </c>
      <c r="B228" s="2"/>
      <c r="C228" s="4">
        <v>9</v>
      </c>
      <c r="D228" s="4">
        <v>14</v>
      </c>
      <c r="E228" s="4">
        <v>27</v>
      </c>
      <c r="F228" s="4">
        <v>40</v>
      </c>
      <c r="G228" s="4"/>
      <c r="H228" s="4"/>
      <c r="I228" s="2"/>
    </row>
    <row r="229" spans="1:9" ht="15.75" thickBot="1" x14ac:dyDescent="0.3">
      <c r="A229" s="2" t="s">
        <v>186</v>
      </c>
      <c r="B229" s="2"/>
      <c r="C229" s="4">
        <v>9</v>
      </c>
      <c r="D229" s="4">
        <v>17</v>
      </c>
      <c r="E229" s="4">
        <v>32</v>
      </c>
      <c r="F229" s="4">
        <v>46</v>
      </c>
      <c r="G229" s="4"/>
      <c r="H229" s="4"/>
      <c r="I229" s="2"/>
    </row>
    <row r="230" spans="1:9" ht="15.75" thickBot="1" x14ac:dyDescent="0.3">
      <c r="A230" s="2" t="s">
        <v>187</v>
      </c>
      <c r="B230" s="2"/>
      <c r="C230" s="4">
        <v>10</v>
      </c>
      <c r="D230" s="4">
        <v>23</v>
      </c>
      <c r="E230" s="4">
        <v>29</v>
      </c>
      <c r="F230" s="4">
        <v>40</v>
      </c>
      <c r="G230" s="4"/>
      <c r="H230" s="4"/>
      <c r="I230" s="2"/>
    </row>
    <row r="231" spans="1:9" ht="15.75" thickBot="1" x14ac:dyDescent="0.3">
      <c r="A231" s="2"/>
      <c r="B231" s="2"/>
      <c r="C231" s="4">
        <f>AVERAGE(C227:C230)</f>
        <v>9.25</v>
      </c>
      <c r="D231" s="4">
        <f t="shared" ref="D231:F231" si="45">AVERAGE(D227:D230)</f>
        <v>16.75</v>
      </c>
      <c r="E231" s="4">
        <f t="shared" si="45"/>
        <v>27</v>
      </c>
      <c r="F231" s="4">
        <f t="shared" si="45"/>
        <v>40.25</v>
      </c>
      <c r="G231" s="4"/>
    </row>
    <row r="232" spans="1:9" ht="15.75" thickBot="1" x14ac:dyDescent="0.3">
      <c r="A232" s="2" t="s">
        <v>188</v>
      </c>
      <c r="B232" s="2"/>
      <c r="C232" s="4">
        <v>8</v>
      </c>
      <c r="D232" s="4">
        <v>16</v>
      </c>
      <c r="E232" s="4">
        <v>28</v>
      </c>
      <c r="F232" s="4">
        <v>42</v>
      </c>
      <c r="G232" s="4"/>
      <c r="H232" s="4"/>
      <c r="I232" s="2"/>
    </row>
    <row r="233" spans="1:9" ht="15.75" thickBot="1" x14ac:dyDescent="0.3">
      <c r="A233" s="2" t="s">
        <v>181</v>
      </c>
      <c r="B233" s="2"/>
      <c r="C233" s="4">
        <v>9</v>
      </c>
      <c r="D233" s="4">
        <v>16</v>
      </c>
      <c r="E233" s="4">
        <v>28</v>
      </c>
      <c r="F233" s="4">
        <v>44</v>
      </c>
      <c r="G233" s="4"/>
      <c r="H233" s="4"/>
      <c r="I233" s="2"/>
    </row>
    <row r="234" spans="1:9" ht="15.75" thickBot="1" x14ac:dyDescent="0.3">
      <c r="A234" s="2" t="s">
        <v>184</v>
      </c>
      <c r="B234" s="2"/>
      <c r="C234" s="4">
        <v>9</v>
      </c>
      <c r="D234" s="4">
        <v>18</v>
      </c>
      <c r="E234" s="4">
        <v>27</v>
      </c>
      <c r="F234" s="4">
        <v>43</v>
      </c>
      <c r="G234" s="4"/>
      <c r="H234" s="4"/>
      <c r="I234" s="2"/>
    </row>
    <row r="235" spans="1:9" ht="15.75" thickBot="1" x14ac:dyDescent="0.3">
      <c r="A235" s="2" t="s">
        <v>183</v>
      </c>
      <c r="B235" s="2"/>
      <c r="C235" s="4">
        <v>9</v>
      </c>
      <c r="D235" s="4">
        <v>17</v>
      </c>
      <c r="E235" s="4">
        <v>28</v>
      </c>
      <c r="F235" s="4">
        <v>38</v>
      </c>
      <c r="G235" s="4"/>
      <c r="H235" s="4"/>
      <c r="I235" s="2"/>
    </row>
    <row r="236" spans="1:9" ht="15.75" thickBot="1" x14ac:dyDescent="0.3">
      <c r="A236" s="2"/>
      <c r="B236" s="2"/>
      <c r="C236" s="4">
        <f>AVERAGE(C232:C235)</f>
        <v>8.75</v>
      </c>
      <c r="D236" s="4">
        <f t="shared" ref="D236:F236" si="46">AVERAGE(D232:D235)</f>
        <v>16.75</v>
      </c>
      <c r="E236" s="4">
        <f t="shared" si="46"/>
        <v>27.75</v>
      </c>
      <c r="F236" s="4">
        <f t="shared" si="46"/>
        <v>41.75</v>
      </c>
      <c r="G236" s="4"/>
    </row>
    <row r="237" spans="1:9" ht="15.75" thickBot="1" x14ac:dyDescent="0.3">
      <c r="A237" s="2" t="s">
        <v>189</v>
      </c>
      <c r="B237" s="2"/>
      <c r="C237" s="4">
        <v>9</v>
      </c>
      <c r="D237" s="4">
        <v>12</v>
      </c>
      <c r="E237" s="4">
        <v>25</v>
      </c>
      <c r="F237" s="4">
        <v>40</v>
      </c>
      <c r="G237" s="4"/>
      <c r="H237" s="4"/>
      <c r="I237" s="2"/>
    </row>
    <row r="238" spans="1:9" ht="15.75" thickBot="1" x14ac:dyDescent="0.3">
      <c r="A238" s="2" t="s">
        <v>190</v>
      </c>
      <c r="B238" s="2"/>
      <c r="C238" s="4">
        <v>9</v>
      </c>
      <c r="D238" s="4">
        <v>18</v>
      </c>
      <c r="E238" s="4">
        <v>32</v>
      </c>
      <c r="F238" s="4">
        <v>48</v>
      </c>
      <c r="G238" s="4"/>
      <c r="H238" s="4"/>
      <c r="I238" s="2"/>
    </row>
    <row r="239" spans="1:9" ht="15.75" thickBot="1" x14ac:dyDescent="0.3">
      <c r="A239" s="2" t="s">
        <v>182</v>
      </c>
      <c r="B239" s="2"/>
      <c r="C239" s="4">
        <v>9</v>
      </c>
      <c r="D239" s="4">
        <v>16</v>
      </c>
      <c r="E239" s="4">
        <v>27</v>
      </c>
      <c r="F239" s="4">
        <v>47</v>
      </c>
      <c r="G239" s="4"/>
      <c r="H239" s="4"/>
      <c r="I239" s="2"/>
    </row>
    <row r="240" spans="1:9" ht="15.75" thickBot="1" x14ac:dyDescent="0.3">
      <c r="A240" s="2" t="s">
        <v>191</v>
      </c>
      <c r="B240" s="2"/>
      <c r="C240" s="4">
        <v>9</v>
      </c>
      <c r="D240" s="4">
        <v>24</v>
      </c>
      <c r="E240" s="4">
        <v>34</v>
      </c>
      <c r="F240" s="4">
        <v>55</v>
      </c>
      <c r="G240" s="4"/>
      <c r="H240" s="4"/>
      <c r="I240" s="2"/>
    </row>
    <row r="241" spans="3:6" ht="15.75" thickBot="1" x14ac:dyDescent="0.3">
      <c r="C241" s="4">
        <f>AVERAGE(C237:C240)</f>
        <v>9</v>
      </c>
      <c r="D241" s="4">
        <f t="shared" ref="D241:F241" si="47">AVERAGE(D237:D240)</f>
        <v>17.5</v>
      </c>
      <c r="E241" s="4">
        <f t="shared" si="47"/>
        <v>29.5</v>
      </c>
      <c r="F241" s="4">
        <f t="shared" si="47"/>
        <v>47.5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workbookViewId="0">
      <selection activeCell="K143" sqref="K143"/>
    </sheetView>
  </sheetViews>
  <sheetFormatPr defaultRowHeight="15" x14ac:dyDescent="0.25"/>
  <cols>
    <col min="6" max="6" width="18.28515625" bestFit="1" customWidth="1"/>
    <col min="7" max="7" width="17.42578125" bestFit="1" customWidth="1"/>
    <col min="13" max="13" width="21.42578125" bestFit="1" customWidth="1"/>
  </cols>
  <sheetData>
    <row r="1" spans="1:14" x14ac:dyDescent="0.25">
      <c r="A1" s="7" t="s">
        <v>220</v>
      </c>
      <c r="B1" s="7"/>
      <c r="C1" s="7"/>
      <c r="D1" s="7"/>
      <c r="E1" s="7"/>
      <c r="F1" s="7" t="s">
        <v>222</v>
      </c>
      <c r="G1" s="7" t="s">
        <v>221</v>
      </c>
      <c r="H1" s="7" t="s">
        <v>218</v>
      </c>
      <c r="I1" s="7" t="s">
        <v>219</v>
      </c>
      <c r="J1" s="7" t="s">
        <v>217</v>
      </c>
      <c r="K1" t="s">
        <v>223</v>
      </c>
      <c r="L1" s="7" t="s">
        <v>224</v>
      </c>
      <c r="M1" t="s">
        <v>236</v>
      </c>
      <c r="N1" t="s">
        <v>237</v>
      </c>
    </row>
    <row r="3" spans="1:14" x14ac:dyDescent="0.25">
      <c r="A3">
        <v>9</v>
      </c>
      <c r="B3" t="s">
        <v>100</v>
      </c>
      <c r="C3" t="s">
        <v>193</v>
      </c>
      <c r="D3">
        <v>1</v>
      </c>
      <c r="E3">
        <v>45</v>
      </c>
      <c r="F3">
        <v>75.900000000000006</v>
      </c>
      <c r="G3">
        <v>157</v>
      </c>
      <c r="H3">
        <v>150</v>
      </c>
      <c r="I3">
        <v>150</v>
      </c>
      <c r="J3">
        <v>20</v>
      </c>
      <c r="K3">
        <v>350</v>
      </c>
      <c r="L3">
        <v>716</v>
      </c>
      <c r="M3">
        <v>97.3</v>
      </c>
      <c r="N3">
        <v>59.7</v>
      </c>
    </row>
    <row r="4" spans="1:14" x14ac:dyDescent="0.25">
      <c r="A4" t="s">
        <v>235</v>
      </c>
      <c r="B4" t="s">
        <v>101</v>
      </c>
      <c r="F4">
        <v>76.7</v>
      </c>
      <c r="G4">
        <v>132.9</v>
      </c>
      <c r="J4">
        <v>21</v>
      </c>
      <c r="K4">
        <v>305</v>
      </c>
      <c r="L4">
        <v>682</v>
      </c>
      <c r="M4">
        <v>85.4</v>
      </c>
      <c r="N4">
        <v>47.5</v>
      </c>
    </row>
    <row r="5" spans="1:14" x14ac:dyDescent="0.25">
      <c r="B5" t="s">
        <v>102</v>
      </c>
      <c r="F5">
        <v>88.4</v>
      </c>
      <c r="G5">
        <v>235.2</v>
      </c>
      <c r="J5">
        <v>20</v>
      </c>
      <c r="K5">
        <v>502</v>
      </c>
      <c r="L5">
        <v>1207</v>
      </c>
      <c r="M5">
        <v>159.1</v>
      </c>
      <c r="N5">
        <v>76.099999999999994</v>
      </c>
    </row>
    <row r="6" spans="1:14" x14ac:dyDescent="0.25">
      <c r="G6" s="5">
        <f>SUM(G3:G5)</f>
        <v>525.09999999999991</v>
      </c>
      <c r="K6" s="5">
        <f>SUM(K3:K5)</f>
        <v>1157</v>
      </c>
    </row>
    <row r="7" spans="1:14" x14ac:dyDescent="0.25">
      <c r="A7">
        <v>9</v>
      </c>
      <c r="B7" t="s">
        <v>92</v>
      </c>
      <c r="C7" t="s">
        <v>193</v>
      </c>
      <c r="D7">
        <v>2</v>
      </c>
      <c r="E7">
        <v>45</v>
      </c>
      <c r="F7">
        <v>44.8</v>
      </c>
      <c r="G7">
        <v>114.30000000000001</v>
      </c>
      <c r="H7">
        <v>147</v>
      </c>
      <c r="I7">
        <v>144</v>
      </c>
      <c r="J7">
        <v>20</v>
      </c>
      <c r="K7">
        <v>273</v>
      </c>
      <c r="L7">
        <v>557</v>
      </c>
      <c r="M7">
        <v>66.5</v>
      </c>
      <c r="N7">
        <v>47.800000000000011</v>
      </c>
    </row>
    <row r="8" spans="1:14" x14ac:dyDescent="0.25">
      <c r="A8" t="s">
        <v>235</v>
      </c>
      <c r="B8" t="s">
        <v>93</v>
      </c>
      <c r="F8">
        <v>68.8</v>
      </c>
      <c r="G8">
        <v>133.4</v>
      </c>
      <c r="J8">
        <v>20</v>
      </c>
      <c r="K8">
        <v>317</v>
      </c>
      <c r="L8">
        <v>676</v>
      </c>
      <c r="M8">
        <v>79.8</v>
      </c>
      <c r="N8">
        <v>53.600000000000009</v>
      </c>
    </row>
    <row r="9" spans="1:14" x14ac:dyDescent="0.25">
      <c r="B9" t="s">
        <v>94</v>
      </c>
      <c r="F9">
        <v>46.7</v>
      </c>
      <c r="G9">
        <v>109.9</v>
      </c>
      <c r="J9">
        <v>18</v>
      </c>
      <c r="K9">
        <v>269</v>
      </c>
      <c r="L9">
        <v>637</v>
      </c>
      <c r="M9">
        <v>79</v>
      </c>
      <c r="N9">
        <v>30.900000000000006</v>
      </c>
    </row>
    <row r="10" spans="1:14" x14ac:dyDescent="0.25">
      <c r="G10" s="5">
        <f>SUM(G7:G9)</f>
        <v>357.6</v>
      </c>
      <c r="K10" s="5">
        <f>SUM(K7:K9)</f>
        <v>859</v>
      </c>
    </row>
    <row r="11" spans="1:14" x14ac:dyDescent="0.25">
      <c r="A11">
        <v>9</v>
      </c>
      <c r="B11" t="s">
        <v>84</v>
      </c>
      <c r="C11" t="s">
        <v>193</v>
      </c>
      <c r="D11">
        <v>3</v>
      </c>
      <c r="E11">
        <v>45</v>
      </c>
      <c r="F11">
        <v>55.7</v>
      </c>
      <c r="G11">
        <v>100.1</v>
      </c>
      <c r="H11">
        <v>149</v>
      </c>
      <c r="I11">
        <v>148</v>
      </c>
      <c r="J11">
        <v>20</v>
      </c>
      <c r="K11">
        <v>224</v>
      </c>
      <c r="L11">
        <v>499</v>
      </c>
      <c r="M11">
        <v>63.6</v>
      </c>
      <c r="N11">
        <v>36.499999999999993</v>
      </c>
    </row>
    <row r="12" spans="1:14" x14ac:dyDescent="0.25">
      <c r="A12" t="s">
        <v>235</v>
      </c>
      <c r="B12" t="s">
        <v>85</v>
      </c>
      <c r="F12">
        <v>65.3</v>
      </c>
      <c r="G12">
        <v>163.9</v>
      </c>
      <c r="J12">
        <v>20</v>
      </c>
      <c r="K12">
        <v>337</v>
      </c>
      <c r="L12">
        <v>887</v>
      </c>
      <c r="M12">
        <v>114.7</v>
      </c>
      <c r="N12">
        <v>49.2</v>
      </c>
    </row>
    <row r="13" spans="1:14" x14ac:dyDescent="0.25">
      <c r="B13" t="s">
        <v>86</v>
      </c>
      <c r="F13">
        <v>63.099999999999994</v>
      </c>
      <c r="G13">
        <v>152.1</v>
      </c>
      <c r="J13">
        <v>19</v>
      </c>
      <c r="K13">
        <v>328</v>
      </c>
      <c r="L13">
        <v>810</v>
      </c>
      <c r="M13">
        <v>100.8</v>
      </c>
      <c r="N13">
        <v>51.3</v>
      </c>
    </row>
    <row r="14" spans="1:14" x14ac:dyDescent="0.25">
      <c r="G14" s="5">
        <f>SUM(G11:G13)</f>
        <v>416.1</v>
      </c>
      <c r="K14" s="5">
        <f>SUM(K11:K13)</f>
        <v>889</v>
      </c>
    </row>
    <row r="15" spans="1:14" x14ac:dyDescent="0.25">
      <c r="A15">
        <v>9</v>
      </c>
      <c r="B15" t="s">
        <v>124</v>
      </c>
      <c r="C15" t="s">
        <v>193</v>
      </c>
      <c r="D15">
        <v>4</v>
      </c>
      <c r="E15">
        <v>45</v>
      </c>
      <c r="F15">
        <v>76.900000000000006</v>
      </c>
      <c r="G15">
        <v>138.9</v>
      </c>
      <c r="H15">
        <v>150</v>
      </c>
      <c r="I15">
        <v>150</v>
      </c>
      <c r="J15">
        <v>20</v>
      </c>
      <c r="K15">
        <v>350</v>
      </c>
      <c r="L15">
        <v>764</v>
      </c>
      <c r="M15">
        <v>87.9</v>
      </c>
      <c r="N15">
        <v>51</v>
      </c>
    </row>
    <row r="16" spans="1:14" x14ac:dyDescent="0.25">
      <c r="A16" t="s">
        <v>235</v>
      </c>
      <c r="B16" t="s">
        <v>125</v>
      </c>
      <c r="F16">
        <v>108.6</v>
      </c>
      <c r="G16">
        <v>142.30000000000001</v>
      </c>
      <c r="J16">
        <v>19</v>
      </c>
      <c r="K16">
        <v>490</v>
      </c>
      <c r="L16">
        <v>1142</v>
      </c>
      <c r="M16">
        <v>137.4</v>
      </c>
      <c r="N16">
        <v>4.9000000000000057</v>
      </c>
    </row>
    <row r="17" spans="1:14" x14ac:dyDescent="0.25">
      <c r="B17" t="s">
        <v>126</v>
      </c>
      <c r="F17">
        <v>102.6</v>
      </c>
      <c r="G17">
        <v>211.2</v>
      </c>
      <c r="J17">
        <v>20</v>
      </c>
      <c r="K17">
        <v>350</v>
      </c>
      <c r="L17">
        <v>762</v>
      </c>
      <c r="M17">
        <v>85.1</v>
      </c>
      <c r="N17">
        <v>126.1</v>
      </c>
    </row>
    <row r="18" spans="1:14" x14ac:dyDescent="0.25">
      <c r="G18" s="5">
        <f>SUM(G15:G17)</f>
        <v>492.40000000000003</v>
      </c>
      <c r="K18" s="5">
        <f>SUM(K15:K17)</f>
        <v>1190</v>
      </c>
    </row>
    <row r="20" spans="1:14" x14ac:dyDescent="0.25">
      <c r="A20" s="7">
        <v>10</v>
      </c>
      <c r="B20" s="7" t="s">
        <v>68</v>
      </c>
      <c r="C20" s="7" t="s">
        <v>192</v>
      </c>
      <c r="D20" s="7">
        <v>1</v>
      </c>
      <c r="E20" s="7">
        <v>45</v>
      </c>
      <c r="F20" s="7">
        <v>18.200000000000003</v>
      </c>
      <c r="G20" s="7">
        <v>65.400000000000006</v>
      </c>
      <c r="H20" s="7">
        <v>150</v>
      </c>
      <c r="I20" s="7">
        <v>148</v>
      </c>
      <c r="J20" s="7">
        <v>20</v>
      </c>
      <c r="K20">
        <v>157</v>
      </c>
      <c r="L20">
        <v>368</v>
      </c>
      <c r="M20">
        <v>39.299999999999997</v>
      </c>
      <c r="N20">
        <v>26.100000000000009</v>
      </c>
    </row>
    <row r="21" spans="1:14" x14ac:dyDescent="0.25">
      <c r="A21" s="7"/>
      <c r="B21" s="7" t="s">
        <v>69</v>
      </c>
      <c r="C21" s="7"/>
      <c r="D21" s="7"/>
      <c r="E21" s="7"/>
      <c r="F21" s="7">
        <v>21.6</v>
      </c>
      <c r="G21" s="7">
        <v>87</v>
      </c>
      <c r="H21" s="7"/>
      <c r="I21" s="7"/>
      <c r="J21" s="7">
        <v>21</v>
      </c>
      <c r="K21">
        <v>199</v>
      </c>
      <c r="L21">
        <v>453</v>
      </c>
      <c r="M21">
        <v>53.6</v>
      </c>
      <c r="N21">
        <v>33.4</v>
      </c>
    </row>
    <row r="22" spans="1:14" x14ac:dyDescent="0.25">
      <c r="B22" t="s">
        <v>70</v>
      </c>
      <c r="F22">
        <v>18.299999999999997</v>
      </c>
      <c r="G22">
        <v>104.1</v>
      </c>
      <c r="J22">
        <v>20</v>
      </c>
      <c r="K22">
        <v>248</v>
      </c>
      <c r="L22">
        <v>558</v>
      </c>
      <c r="M22">
        <v>61.6</v>
      </c>
      <c r="N22">
        <v>42.499999999999993</v>
      </c>
    </row>
    <row r="23" spans="1:14" x14ac:dyDescent="0.25">
      <c r="G23" s="5">
        <f>SUM(G20:G22)</f>
        <v>256.5</v>
      </c>
      <c r="K23" s="5">
        <f>SUM(K20:K22)</f>
        <v>604</v>
      </c>
    </row>
    <row r="24" spans="1:14" x14ac:dyDescent="0.25">
      <c r="A24">
        <v>10</v>
      </c>
      <c r="B24" t="s">
        <v>96</v>
      </c>
      <c r="C24" t="s">
        <v>192</v>
      </c>
      <c r="D24">
        <v>2</v>
      </c>
      <c r="E24">
        <v>45</v>
      </c>
      <c r="F24">
        <v>80.099999999999994</v>
      </c>
      <c r="G24">
        <v>166.4</v>
      </c>
      <c r="H24">
        <v>146</v>
      </c>
      <c r="I24">
        <v>146</v>
      </c>
      <c r="J24">
        <v>20</v>
      </c>
      <c r="K24">
        <v>340</v>
      </c>
      <c r="L24">
        <v>832</v>
      </c>
      <c r="M24">
        <v>113.5</v>
      </c>
      <c r="N24">
        <v>52.900000000000006</v>
      </c>
    </row>
    <row r="25" spans="1:14" x14ac:dyDescent="0.25">
      <c r="A25" t="s">
        <v>226</v>
      </c>
      <c r="B25" t="s">
        <v>97</v>
      </c>
      <c r="F25">
        <v>90.2</v>
      </c>
      <c r="G25">
        <v>254.5</v>
      </c>
      <c r="J25">
        <v>20</v>
      </c>
      <c r="K25">
        <v>522</v>
      </c>
      <c r="L25">
        <v>1278</v>
      </c>
      <c r="M25">
        <v>170.9</v>
      </c>
      <c r="N25">
        <v>83.6</v>
      </c>
    </row>
    <row r="26" spans="1:14" x14ac:dyDescent="0.25">
      <c r="B26" t="s">
        <v>98</v>
      </c>
      <c r="F26">
        <v>75.2</v>
      </c>
      <c r="G26">
        <v>197.3</v>
      </c>
      <c r="J26">
        <v>19</v>
      </c>
      <c r="K26">
        <v>392</v>
      </c>
      <c r="L26">
        <v>913</v>
      </c>
      <c r="M26">
        <v>126</v>
      </c>
      <c r="N26">
        <v>71.300000000000011</v>
      </c>
    </row>
    <row r="27" spans="1:14" x14ac:dyDescent="0.25">
      <c r="G27" s="5">
        <f>SUM(G24:G26)</f>
        <v>618.20000000000005</v>
      </c>
      <c r="K27" s="5">
        <f>SUM(K24:K26)</f>
        <v>1254</v>
      </c>
    </row>
    <row r="28" spans="1:14" x14ac:dyDescent="0.25">
      <c r="A28">
        <v>10</v>
      </c>
      <c r="B28" t="s">
        <v>88</v>
      </c>
      <c r="C28" t="s">
        <v>192</v>
      </c>
      <c r="D28">
        <v>3</v>
      </c>
      <c r="E28">
        <v>45</v>
      </c>
      <c r="F28">
        <v>67.099999999999994</v>
      </c>
      <c r="G28">
        <v>205.1</v>
      </c>
      <c r="H28">
        <v>150</v>
      </c>
      <c r="I28">
        <v>150</v>
      </c>
      <c r="J28">
        <v>20</v>
      </c>
      <c r="K28">
        <v>480</v>
      </c>
      <c r="L28">
        <v>1120</v>
      </c>
      <c r="M28">
        <v>135.5</v>
      </c>
      <c r="N28">
        <v>69.599999999999994</v>
      </c>
    </row>
    <row r="29" spans="1:14" x14ac:dyDescent="0.25">
      <c r="A29" t="s">
        <v>226</v>
      </c>
      <c r="B29" t="s">
        <v>89</v>
      </c>
      <c r="F29">
        <v>47.3</v>
      </c>
      <c r="G29">
        <v>128.80000000000001</v>
      </c>
      <c r="J29">
        <v>20</v>
      </c>
      <c r="K29">
        <v>331</v>
      </c>
      <c r="L29">
        <v>610</v>
      </c>
      <c r="M29">
        <v>69.2</v>
      </c>
      <c r="N29">
        <v>59.600000000000009</v>
      </c>
    </row>
    <row r="30" spans="1:14" x14ac:dyDescent="0.25">
      <c r="B30" t="s">
        <v>90</v>
      </c>
      <c r="F30">
        <v>51.7</v>
      </c>
      <c r="G30">
        <v>130.5</v>
      </c>
      <c r="J30">
        <v>20</v>
      </c>
      <c r="K30">
        <v>336</v>
      </c>
      <c r="L30">
        <v>730</v>
      </c>
      <c r="M30">
        <v>78.900000000000006</v>
      </c>
      <c r="N30">
        <v>51.599999999999994</v>
      </c>
    </row>
    <row r="31" spans="1:14" x14ac:dyDescent="0.25">
      <c r="G31" s="5">
        <f>SUM(G28:G30)</f>
        <v>464.4</v>
      </c>
      <c r="K31" s="5">
        <f>SUM(K28:K30)</f>
        <v>1147</v>
      </c>
    </row>
    <row r="32" spans="1:14" x14ac:dyDescent="0.25">
      <c r="A32">
        <v>10</v>
      </c>
      <c r="B32" t="s">
        <v>112</v>
      </c>
      <c r="C32" t="s">
        <v>192</v>
      </c>
      <c r="D32">
        <v>4</v>
      </c>
      <c r="E32">
        <v>45</v>
      </c>
      <c r="F32">
        <v>40.1</v>
      </c>
      <c r="G32">
        <v>154.9</v>
      </c>
      <c r="H32">
        <v>150</v>
      </c>
      <c r="I32">
        <v>150</v>
      </c>
      <c r="J32">
        <v>20</v>
      </c>
      <c r="K32">
        <v>360</v>
      </c>
      <c r="L32">
        <v>756</v>
      </c>
      <c r="M32">
        <v>93.4</v>
      </c>
      <c r="N32">
        <v>61.5</v>
      </c>
    </row>
    <row r="33" spans="1:14" x14ac:dyDescent="0.25">
      <c r="A33" t="s">
        <v>226</v>
      </c>
      <c r="B33" t="s">
        <v>113</v>
      </c>
      <c r="F33">
        <v>45.3</v>
      </c>
      <c r="G33">
        <v>156.4</v>
      </c>
      <c r="J33">
        <v>20</v>
      </c>
      <c r="K33">
        <v>361</v>
      </c>
      <c r="L33">
        <v>738</v>
      </c>
      <c r="M33">
        <v>94.3</v>
      </c>
      <c r="N33">
        <v>62.100000000000009</v>
      </c>
    </row>
    <row r="34" spans="1:14" x14ac:dyDescent="0.25">
      <c r="B34" t="s">
        <v>114</v>
      </c>
      <c r="F34">
        <v>60.7</v>
      </c>
      <c r="G34">
        <v>223.6</v>
      </c>
      <c r="J34">
        <v>18</v>
      </c>
      <c r="K34">
        <v>500</v>
      </c>
      <c r="L34">
        <v>1172</v>
      </c>
      <c r="M34">
        <v>143.30000000000001</v>
      </c>
      <c r="N34">
        <v>80.299999999999983</v>
      </c>
    </row>
    <row r="35" spans="1:14" x14ac:dyDescent="0.25">
      <c r="G35" s="5">
        <f>SUM(G32:G34)</f>
        <v>534.9</v>
      </c>
      <c r="K35" s="5">
        <f>SUM(K32:K34)</f>
        <v>1221</v>
      </c>
    </row>
    <row r="37" spans="1:14" x14ac:dyDescent="0.25">
      <c r="A37">
        <v>11</v>
      </c>
      <c r="B37" t="s">
        <v>64</v>
      </c>
      <c r="C37" t="s">
        <v>193</v>
      </c>
      <c r="D37">
        <v>1</v>
      </c>
      <c r="E37">
        <v>65</v>
      </c>
      <c r="F37">
        <v>85.3</v>
      </c>
      <c r="G37">
        <v>242.7</v>
      </c>
      <c r="H37">
        <v>147</v>
      </c>
      <c r="I37">
        <v>146</v>
      </c>
      <c r="J37">
        <v>20</v>
      </c>
      <c r="K37">
        <v>478</v>
      </c>
      <c r="L37">
        <v>1230</v>
      </c>
      <c r="M37">
        <v>168.1</v>
      </c>
      <c r="N37">
        <v>74.599999999999994</v>
      </c>
    </row>
    <row r="38" spans="1:14" x14ac:dyDescent="0.25">
      <c r="A38" t="s">
        <v>225</v>
      </c>
      <c r="B38" t="s">
        <v>65</v>
      </c>
      <c r="F38">
        <v>54.8</v>
      </c>
      <c r="G38">
        <v>176.6</v>
      </c>
      <c r="J38">
        <v>20</v>
      </c>
      <c r="K38">
        <v>287</v>
      </c>
      <c r="L38">
        <v>726</v>
      </c>
      <c r="M38">
        <v>90.3</v>
      </c>
      <c r="N38">
        <v>86.3</v>
      </c>
    </row>
    <row r="39" spans="1:14" x14ac:dyDescent="0.25">
      <c r="B39" t="s">
        <v>66</v>
      </c>
      <c r="F39">
        <v>40.1</v>
      </c>
      <c r="G39">
        <v>131.5</v>
      </c>
      <c r="J39">
        <v>20</v>
      </c>
      <c r="K39">
        <v>373</v>
      </c>
      <c r="L39">
        <v>888</v>
      </c>
      <c r="M39">
        <v>113.2</v>
      </c>
      <c r="N39">
        <v>18.299999999999997</v>
      </c>
    </row>
    <row r="40" spans="1:14" x14ac:dyDescent="0.25">
      <c r="G40" s="5">
        <f>SUM(G37:G39)</f>
        <v>550.79999999999995</v>
      </c>
      <c r="K40" s="5">
        <f>SUM(K37:K39)</f>
        <v>1138</v>
      </c>
      <c r="L40">
        <v>1379</v>
      </c>
    </row>
    <row r="41" spans="1:14" x14ac:dyDescent="0.25">
      <c r="A41">
        <v>11</v>
      </c>
      <c r="B41" t="s">
        <v>76</v>
      </c>
      <c r="C41" t="s">
        <v>193</v>
      </c>
      <c r="D41">
        <v>2</v>
      </c>
      <c r="E41">
        <v>65</v>
      </c>
      <c r="F41">
        <v>38.700000000000003</v>
      </c>
      <c r="G41">
        <v>119.4</v>
      </c>
      <c r="H41">
        <v>143</v>
      </c>
      <c r="I41">
        <v>143</v>
      </c>
      <c r="J41">
        <v>21</v>
      </c>
      <c r="K41">
        <v>253</v>
      </c>
      <c r="L41">
        <v>638</v>
      </c>
      <c r="M41">
        <v>79.400000000000006</v>
      </c>
      <c r="N41">
        <v>40</v>
      </c>
    </row>
    <row r="42" spans="1:14" x14ac:dyDescent="0.25">
      <c r="A42" t="s">
        <v>225</v>
      </c>
      <c r="B42" t="s">
        <v>77</v>
      </c>
      <c r="F42">
        <v>36</v>
      </c>
      <c r="G42">
        <v>87.3</v>
      </c>
      <c r="J42">
        <v>20</v>
      </c>
      <c r="K42">
        <v>213</v>
      </c>
      <c r="L42">
        <v>472</v>
      </c>
      <c r="M42">
        <v>53.9</v>
      </c>
      <c r="N42">
        <v>33.4</v>
      </c>
    </row>
    <row r="43" spans="1:14" x14ac:dyDescent="0.25">
      <c r="B43" t="s">
        <v>78</v>
      </c>
      <c r="F43">
        <v>46.7</v>
      </c>
      <c r="G43">
        <v>114.30000000000001</v>
      </c>
      <c r="J43">
        <v>20</v>
      </c>
      <c r="K43">
        <v>267</v>
      </c>
      <c r="L43">
        <v>650</v>
      </c>
      <c r="M43">
        <v>75.8</v>
      </c>
      <c r="N43">
        <v>38.500000000000014</v>
      </c>
    </row>
    <row r="44" spans="1:14" x14ac:dyDescent="0.25">
      <c r="G44" s="5">
        <f>SUM(G41:G43)</f>
        <v>321</v>
      </c>
      <c r="K44" s="5">
        <f>SUM(K41:K43)</f>
        <v>733</v>
      </c>
    </row>
    <row r="45" spans="1:14" x14ac:dyDescent="0.25">
      <c r="A45">
        <v>11</v>
      </c>
      <c r="B45" t="s">
        <v>72</v>
      </c>
      <c r="C45" t="s">
        <v>193</v>
      </c>
      <c r="D45">
        <v>3</v>
      </c>
      <c r="E45">
        <v>65</v>
      </c>
      <c r="F45">
        <v>76.400000000000006</v>
      </c>
      <c r="G45">
        <v>219.3</v>
      </c>
      <c r="H45">
        <v>150</v>
      </c>
      <c r="I45">
        <v>150</v>
      </c>
      <c r="J45">
        <v>20</v>
      </c>
      <c r="K45">
        <v>433</v>
      </c>
      <c r="L45">
        <v>1039</v>
      </c>
      <c r="M45">
        <v>147.69999999999999</v>
      </c>
      <c r="N45">
        <v>71.600000000000023</v>
      </c>
    </row>
    <row r="46" spans="1:14" x14ac:dyDescent="0.25">
      <c r="A46" t="s">
        <v>225</v>
      </c>
      <c r="B46" t="s">
        <v>73</v>
      </c>
      <c r="F46">
        <v>65</v>
      </c>
      <c r="G46">
        <v>183</v>
      </c>
      <c r="J46">
        <v>21</v>
      </c>
      <c r="K46">
        <v>407</v>
      </c>
      <c r="L46">
        <v>938</v>
      </c>
      <c r="M46">
        <v>122.9</v>
      </c>
      <c r="N46">
        <v>60.099999999999994</v>
      </c>
    </row>
    <row r="47" spans="1:14" x14ac:dyDescent="0.25">
      <c r="B47" t="s">
        <v>74</v>
      </c>
      <c r="F47">
        <v>69.2</v>
      </c>
      <c r="G47">
        <v>188.6</v>
      </c>
      <c r="J47">
        <v>20</v>
      </c>
      <c r="K47">
        <v>383</v>
      </c>
      <c r="L47">
        <v>884</v>
      </c>
      <c r="M47">
        <v>123.9</v>
      </c>
      <c r="N47">
        <v>64.699999999999989</v>
      </c>
    </row>
    <row r="48" spans="1:14" x14ac:dyDescent="0.25">
      <c r="G48" s="5">
        <f>SUM(G45:G47)</f>
        <v>590.9</v>
      </c>
      <c r="K48" s="5">
        <f>SUM(K45:K47)</f>
        <v>1223</v>
      </c>
    </row>
    <row r="49" spans="1:14" x14ac:dyDescent="0.25">
      <c r="A49">
        <v>11</v>
      </c>
      <c r="B49" t="s">
        <v>116</v>
      </c>
      <c r="C49" t="s">
        <v>193</v>
      </c>
      <c r="D49">
        <v>4</v>
      </c>
      <c r="E49">
        <v>65</v>
      </c>
      <c r="F49">
        <v>79</v>
      </c>
      <c r="G49">
        <v>203.6</v>
      </c>
      <c r="H49">
        <v>150</v>
      </c>
      <c r="I49">
        <v>150</v>
      </c>
      <c r="J49">
        <v>22</v>
      </c>
      <c r="K49">
        <v>426</v>
      </c>
      <c r="L49">
        <v>1013</v>
      </c>
      <c r="M49">
        <v>136.9</v>
      </c>
      <c r="N49">
        <v>66.699999999999989</v>
      </c>
    </row>
    <row r="50" spans="1:14" x14ac:dyDescent="0.25">
      <c r="A50" t="s">
        <v>225</v>
      </c>
      <c r="B50" t="s">
        <v>117</v>
      </c>
      <c r="F50">
        <v>90.4</v>
      </c>
      <c r="G50">
        <v>189.5</v>
      </c>
      <c r="J50">
        <v>20</v>
      </c>
      <c r="K50">
        <v>409</v>
      </c>
      <c r="L50">
        <v>1000</v>
      </c>
      <c r="M50">
        <v>128.1</v>
      </c>
      <c r="N50">
        <v>61.400000000000006</v>
      </c>
    </row>
    <row r="51" spans="1:14" x14ac:dyDescent="0.25">
      <c r="B51" t="s">
        <v>118</v>
      </c>
      <c r="F51">
        <v>49.7</v>
      </c>
      <c r="G51">
        <v>126.80000000000001</v>
      </c>
      <c r="J51">
        <v>18</v>
      </c>
      <c r="K51">
        <v>253</v>
      </c>
      <c r="L51">
        <v>648</v>
      </c>
      <c r="M51">
        <v>91</v>
      </c>
      <c r="N51">
        <v>35.800000000000011</v>
      </c>
    </row>
    <row r="52" spans="1:14" x14ac:dyDescent="0.25">
      <c r="G52" s="5">
        <f>SUM(G49:G51)</f>
        <v>519.90000000000009</v>
      </c>
      <c r="K52" s="5">
        <f>SUM(K49:K51)</f>
        <v>1088</v>
      </c>
    </row>
    <row r="53" spans="1:14" x14ac:dyDescent="0.25">
      <c r="A53">
        <v>12</v>
      </c>
      <c r="B53" t="s">
        <v>120</v>
      </c>
      <c r="C53" t="s">
        <v>192</v>
      </c>
      <c r="D53">
        <v>1</v>
      </c>
      <c r="E53">
        <v>65</v>
      </c>
      <c r="F53">
        <v>56.2</v>
      </c>
      <c r="G53">
        <v>141.4</v>
      </c>
      <c r="H53">
        <v>150</v>
      </c>
      <c r="I53">
        <v>150</v>
      </c>
      <c r="J53">
        <v>20</v>
      </c>
      <c r="K53">
        <v>330</v>
      </c>
      <c r="L53">
        <v>699</v>
      </c>
      <c r="M53">
        <v>85</v>
      </c>
      <c r="N53">
        <v>56.400000000000006</v>
      </c>
    </row>
    <row r="54" spans="1:14" x14ac:dyDescent="0.25">
      <c r="A54" t="s">
        <v>227</v>
      </c>
      <c r="B54" t="s">
        <v>121</v>
      </c>
      <c r="F54">
        <v>68</v>
      </c>
      <c r="G54">
        <v>129.69999999999999</v>
      </c>
      <c r="J54">
        <v>20</v>
      </c>
      <c r="K54">
        <v>300</v>
      </c>
      <c r="L54">
        <v>699</v>
      </c>
      <c r="M54">
        <v>83.6</v>
      </c>
      <c r="N54">
        <v>46.099999999999994</v>
      </c>
    </row>
    <row r="55" spans="1:14" x14ac:dyDescent="0.25">
      <c r="B55" t="s">
        <v>122</v>
      </c>
      <c r="F55">
        <v>56.099999999999994</v>
      </c>
      <c r="G55">
        <v>136.30000000000001</v>
      </c>
      <c r="J55">
        <v>20</v>
      </c>
      <c r="K55">
        <v>312</v>
      </c>
      <c r="L55">
        <v>698</v>
      </c>
      <c r="M55">
        <v>83.2</v>
      </c>
      <c r="N55">
        <v>53.100000000000009</v>
      </c>
    </row>
    <row r="56" spans="1:14" x14ac:dyDescent="0.25">
      <c r="G56" s="5">
        <f>SUM(G53:G55)</f>
        <v>407.40000000000003</v>
      </c>
      <c r="K56" s="5">
        <f>SUM(K53:K55)</f>
        <v>942</v>
      </c>
    </row>
    <row r="57" spans="1:14" x14ac:dyDescent="0.25">
      <c r="A57">
        <v>12</v>
      </c>
      <c r="B57" t="s">
        <v>104</v>
      </c>
      <c r="C57" t="s">
        <v>192</v>
      </c>
      <c r="D57">
        <v>2</v>
      </c>
      <c r="E57">
        <v>65</v>
      </c>
      <c r="F57">
        <v>74.599999999999994</v>
      </c>
      <c r="G57">
        <v>194.1</v>
      </c>
      <c r="H57">
        <v>150</v>
      </c>
      <c r="I57">
        <v>150</v>
      </c>
      <c r="J57">
        <v>21</v>
      </c>
      <c r="K57">
        <v>472</v>
      </c>
      <c r="L57">
        <v>1117</v>
      </c>
      <c r="M57">
        <v>128.5</v>
      </c>
      <c r="N57">
        <v>65.599999999999994</v>
      </c>
    </row>
    <row r="58" spans="1:14" x14ac:dyDescent="0.25">
      <c r="A58" t="s">
        <v>227</v>
      </c>
      <c r="B58" t="s">
        <v>105</v>
      </c>
      <c r="F58">
        <v>70.400000000000006</v>
      </c>
      <c r="G58">
        <v>252.7</v>
      </c>
      <c r="J58">
        <v>20</v>
      </c>
      <c r="K58">
        <v>597</v>
      </c>
      <c r="L58">
        <v>1365</v>
      </c>
      <c r="M58">
        <v>164</v>
      </c>
      <c r="N58">
        <v>88.699999999999989</v>
      </c>
    </row>
    <row r="59" spans="1:14" x14ac:dyDescent="0.25">
      <c r="B59" t="s">
        <v>106</v>
      </c>
      <c r="F59">
        <v>79.5</v>
      </c>
      <c r="G59">
        <v>202</v>
      </c>
      <c r="J59">
        <v>20</v>
      </c>
      <c r="K59">
        <v>457</v>
      </c>
      <c r="L59">
        <v>1114</v>
      </c>
      <c r="M59">
        <v>134.1</v>
      </c>
      <c r="N59">
        <v>67.900000000000006</v>
      </c>
    </row>
    <row r="60" spans="1:14" x14ac:dyDescent="0.25">
      <c r="G60" s="5">
        <f>SUM(G57:G59)</f>
        <v>648.79999999999995</v>
      </c>
      <c r="K60" s="5">
        <f>SUM(K57:K59)</f>
        <v>1526</v>
      </c>
    </row>
    <row r="61" spans="1:14" x14ac:dyDescent="0.25">
      <c r="A61">
        <v>12</v>
      </c>
      <c r="B61" t="s">
        <v>80</v>
      </c>
      <c r="C61" t="s">
        <v>192</v>
      </c>
      <c r="D61">
        <v>3</v>
      </c>
      <c r="E61">
        <v>65</v>
      </c>
      <c r="F61">
        <v>19.200000000000003</v>
      </c>
      <c r="G61">
        <v>77.900000000000006</v>
      </c>
      <c r="H61">
        <v>149</v>
      </c>
      <c r="I61">
        <v>148</v>
      </c>
      <c r="J61">
        <v>20</v>
      </c>
      <c r="K61">
        <v>193</v>
      </c>
      <c r="L61">
        <v>397</v>
      </c>
      <c r="M61">
        <v>45.9</v>
      </c>
      <c r="N61">
        <v>32.000000000000007</v>
      </c>
    </row>
    <row r="62" spans="1:14" x14ac:dyDescent="0.25">
      <c r="A62" t="s">
        <v>227</v>
      </c>
      <c r="B62" t="s">
        <v>81</v>
      </c>
      <c r="F62">
        <v>26.5</v>
      </c>
      <c r="G62">
        <v>126.5</v>
      </c>
      <c r="J62">
        <v>20</v>
      </c>
      <c r="K62">
        <v>291</v>
      </c>
      <c r="L62">
        <v>648</v>
      </c>
      <c r="M62">
        <v>83.3</v>
      </c>
      <c r="N62">
        <v>43.2</v>
      </c>
    </row>
    <row r="63" spans="1:14" x14ac:dyDescent="0.25">
      <c r="B63" t="s">
        <v>82</v>
      </c>
      <c r="F63">
        <v>29.200000000000003</v>
      </c>
      <c r="G63">
        <v>123.1</v>
      </c>
      <c r="J63">
        <v>20</v>
      </c>
      <c r="K63">
        <v>302</v>
      </c>
      <c r="L63">
        <v>740</v>
      </c>
      <c r="M63">
        <v>85.5</v>
      </c>
      <c r="N63">
        <v>37.599999999999994</v>
      </c>
    </row>
    <row r="64" spans="1:14" x14ac:dyDescent="0.25">
      <c r="G64" s="5">
        <f>SUM(G61:G63)</f>
        <v>327.5</v>
      </c>
      <c r="K64" s="5">
        <f>SUM(K61:K63)</f>
        <v>786</v>
      </c>
    </row>
    <row r="65" spans="1:14" x14ac:dyDescent="0.25">
      <c r="A65">
        <v>12</v>
      </c>
      <c r="B65" t="s">
        <v>108</v>
      </c>
      <c r="C65" t="s">
        <v>192</v>
      </c>
      <c r="D65">
        <v>4</v>
      </c>
      <c r="E65">
        <v>65</v>
      </c>
      <c r="F65">
        <v>55.099999999999994</v>
      </c>
      <c r="G65">
        <v>145.4</v>
      </c>
      <c r="H65">
        <v>150</v>
      </c>
      <c r="I65">
        <v>150</v>
      </c>
      <c r="J65">
        <v>20</v>
      </c>
      <c r="K65">
        <v>384</v>
      </c>
      <c r="L65">
        <v>770</v>
      </c>
      <c r="M65">
        <v>83.9</v>
      </c>
      <c r="N65">
        <v>61.5</v>
      </c>
    </row>
    <row r="66" spans="1:14" x14ac:dyDescent="0.25">
      <c r="A66" t="s">
        <v>227</v>
      </c>
      <c r="B66" t="s">
        <v>109</v>
      </c>
      <c r="F66">
        <v>54.099999999999994</v>
      </c>
      <c r="G66">
        <v>122.1</v>
      </c>
      <c r="J66">
        <v>20</v>
      </c>
      <c r="K66">
        <v>300</v>
      </c>
      <c r="L66">
        <v>702</v>
      </c>
      <c r="M66">
        <v>76.400000000000006</v>
      </c>
      <c r="N66">
        <v>45.699999999999989</v>
      </c>
    </row>
    <row r="67" spans="1:14" x14ac:dyDescent="0.25">
      <c r="B67" t="s">
        <v>110</v>
      </c>
      <c r="F67">
        <v>56.3</v>
      </c>
      <c r="G67">
        <v>117.6</v>
      </c>
      <c r="J67">
        <v>19</v>
      </c>
      <c r="K67">
        <v>330</v>
      </c>
      <c r="L67">
        <v>739</v>
      </c>
      <c r="M67">
        <v>76.599999999999994</v>
      </c>
      <c r="N67">
        <v>41</v>
      </c>
    </row>
    <row r="68" spans="1:14" x14ac:dyDescent="0.25">
      <c r="G68" s="5">
        <f>SUM(G65:G67)</f>
        <v>385.1</v>
      </c>
      <c r="K68" s="5">
        <f>SUM(K65:K67)</f>
        <v>1014</v>
      </c>
    </row>
    <row r="69" spans="1:14" x14ac:dyDescent="0.25">
      <c r="A69">
        <v>13</v>
      </c>
      <c r="B69" t="s">
        <v>136</v>
      </c>
      <c r="C69" t="s">
        <v>193</v>
      </c>
      <c r="D69">
        <v>1</v>
      </c>
      <c r="E69">
        <v>90</v>
      </c>
      <c r="F69">
        <v>61.599999999999994</v>
      </c>
      <c r="G69">
        <v>291.8</v>
      </c>
      <c r="H69">
        <v>150</v>
      </c>
      <c r="I69">
        <v>146</v>
      </c>
      <c r="J69">
        <v>15</v>
      </c>
      <c r="K69">
        <v>521</v>
      </c>
      <c r="L69">
        <v>1166</v>
      </c>
      <c r="M69">
        <v>204.1</v>
      </c>
      <c r="N69">
        <v>87.700000000000017</v>
      </c>
    </row>
    <row r="70" spans="1:14" x14ac:dyDescent="0.25">
      <c r="A70" t="s">
        <v>234</v>
      </c>
      <c r="B70" t="s">
        <v>137</v>
      </c>
      <c r="F70">
        <v>73.5</v>
      </c>
      <c r="G70">
        <v>269.5</v>
      </c>
      <c r="J70">
        <v>13</v>
      </c>
      <c r="K70">
        <v>523</v>
      </c>
      <c r="L70">
        <v>1111</v>
      </c>
      <c r="M70">
        <v>198.5</v>
      </c>
      <c r="N70">
        <v>71</v>
      </c>
    </row>
    <row r="71" spans="1:14" x14ac:dyDescent="0.25">
      <c r="B71" t="s">
        <v>138</v>
      </c>
      <c r="F71">
        <v>90.7</v>
      </c>
      <c r="G71">
        <v>316.89999999999998</v>
      </c>
      <c r="J71">
        <v>17</v>
      </c>
      <c r="K71">
        <v>577</v>
      </c>
      <c r="L71">
        <v>1317</v>
      </c>
      <c r="M71">
        <v>235</v>
      </c>
      <c r="N71">
        <v>81.899999999999977</v>
      </c>
    </row>
    <row r="72" spans="1:14" x14ac:dyDescent="0.25">
      <c r="G72" s="5">
        <f>SUM(G69:G71)</f>
        <v>878.19999999999993</v>
      </c>
      <c r="K72" s="5">
        <f>SUM(K69:K71)</f>
        <v>1621</v>
      </c>
    </row>
    <row r="73" spans="1:14" x14ac:dyDescent="0.25">
      <c r="B73" t="s">
        <v>144</v>
      </c>
      <c r="C73" t="s">
        <v>193</v>
      </c>
      <c r="D73">
        <v>2</v>
      </c>
      <c r="E73">
        <v>90</v>
      </c>
      <c r="F73">
        <v>102.7</v>
      </c>
      <c r="G73">
        <v>348.8</v>
      </c>
      <c r="H73">
        <v>141</v>
      </c>
      <c r="I73">
        <v>139</v>
      </c>
      <c r="J73">
        <v>15</v>
      </c>
      <c r="K73">
        <v>676</v>
      </c>
      <c r="L73">
        <v>1395</v>
      </c>
      <c r="M73">
        <v>234.2</v>
      </c>
      <c r="N73">
        <v>114.60000000000002</v>
      </c>
    </row>
    <row r="74" spans="1:14" x14ac:dyDescent="0.25">
      <c r="A74">
        <v>13</v>
      </c>
      <c r="B74" t="s">
        <v>145</v>
      </c>
      <c r="F74">
        <v>104.8</v>
      </c>
      <c r="G74">
        <v>394.2</v>
      </c>
      <c r="J74">
        <v>17</v>
      </c>
      <c r="K74">
        <v>726</v>
      </c>
      <c r="L74">
        <v>1679</v>
      </c>
      <c r="M74">
        <v>289.8</v>
      </c>
      <c r="N74">
        <v>104.39999999999998</v>
      </c>
    </row>
    <row r="75" spans="1:14" x14ac:dyDescent="0.25">
      <c r="B75" t="s">
        <v>146</v>
      </c>
      <c r="F75">
        <v>85.2</v>
      </c>
      <c r="G75">
        <v>300</v>
      </c>
      <c r="J75">
        <v>14</v>
      </c>
      <c r="K75">
        <v>543</v>
      </c>
      <c r="L75">
        <v>1278</v>
      </c>
      <c r="M75">
        <v>221.5</v>
      </c>
      <c r="N75">
        <v>78.5</v>
      </c>
    </row>
    <row r="76" spans="1:14" x14ac:dyDescent="0.25">
      <c r="G76" s="5">
        <f>SUM(G73:G75)</f>
        <v>1043</v>
      </c>
      <c r="K76" s="5">
        <f>SUM(K73:K75)</f>
        <v>1945</v>
      </c>
    </row>
    <row r="77" spans="1:14" x14ac:dyDescent="0.25">
      <c r="A77">
        <v>13</v>
      </c>
      <c r="B77" t="s">
        <v>156</v>
      </c>
      <c r="C77" t="s">
        <v>193</v>
      </c>
      <c r="D77">
        <v>3</v>
      </c>
      <c r="E77">
        <v>90</v>
      </c>
      <c r="F77">
        <v>80.7</v>
      </c>
      <c r="G77">
        <v>317.10000000000002</v>
      </c>
      <c r="H77">
        <v>150</v>
      </c>
      <c r="I77">
        <v>140</v>
      </c>
      <c r="J77">
        <v>15</v>
      </c>
      <c r="K77">
        <v>576</v>
      </c>
      <c r="L77">
        <v>1335</v>
      </c>
      <c r="M77">
        <v>236.1</v>
      </c>
      <c r="N77">
        <v>81.000000000000028</v>
      </c>
    </row>
    <row r="78" spans="1:14" x14ac:dyDescent="0.25">
      <c r="A78" t="s">
        <v>234</v>
      </c>
      <c r="B78" t="s">
        <v>157</v>
      </c>
      <c r="F78">
        <v>73.400000000000006</v>
      </c>
      <c r="G78">
        <v>354.7</v>
      </c>
      <c r="J78">
        <v>14</v>
      </c>
      <c r="K78">
        <v>337</v>
      </c>
      <c r="L78">
        <v>1465</v>
      </c>
      <c r="M78">
        <v>251.1</v>
      </c>
      <c r="N78">
        <v>103.6</v>
      </c>
    </row>
    <row r="79" spans="1:14" x14ac:dyDescent="0.25">
      <c r="B79" t="s">
        <v>159</v>
      </c>
      <c r="F79">
        <v>66.099999999999994</v>
      </c>
      <c r="G79">
        <v>262.39999999999998</v>
      </c>
      <c r="J79">
        <v>17</v>
      </c>
      <c r="K79">
        <v>505</v>
      </c>
      <c r="L79">
        <v>973</v>
      </c>
      <c r="M79">
        <v>173.8</v>
      </c>
      <c r="N79">
        <v>88.599999999999966</v>
      </c>
    </row>
    <row r="80" spans="1:14" x14ac:dyDescent="0.25">
      <c r="G80" s="5">
        <f>SUM(G77:G79)</f>
        <v>934.19999999999993</v>
      </c>
      <c r="K80" s="5">
        <f>SUM(K77:K79)</f>
        <v>1418</v>
      </c>
    </row>
    <row r="81" spans="1:14" x14ac:dyDescent="0.25">
      <c r="A81">
        <v>13</v>
      </c>
      <c r="B81" t="s">
        <v>132</v>
      </c>
      <c r="C81" t="s">
        <v>193</v>
      </c>
      <c r="D81">
        <v>4</v>
      </c>
      <c r="E81">
        <v>90</v>
      </c>
      <c r="F81">
        <v>62.900000000000006</v>
      </c>
      <c r="G81">
        <v>226.4</v>
      </c>
      <c r="H81">
        <v>145</v>
      </c>
      <c r="I81">
        <v>140</v>
      </c>
      <c r="J81">
        <v>15</v>
      </c>
      <c r="K81">
        <v>453</v>
      </c>
      <c r="L81">
        <v>909</v>
      </c>
      <c r="M81">
        <v>160.80000000000001</v>
      </c>
      <c r="N81">
        <v>65.599999999999994</v>
      </c>
    </row>
    <row r="82" spans="1:14" x14ac:dyDescent="0.25">
      <c r="A82" t="s">
        <v>234</v>
      </c>
      <c r="B82" t="s">
        <v>133</v>
      </c>
      <c r="F82">
        <v>62</v>
      </c>
      <c r="G82">
        <v>207.9</v>
      </c>
      <c r="J82">
        <v>10</v>
      </c>
      <c r="K82">
        <v>414</v>
      </c>
      <c r="L82">
        <v>840</v>
      </c>
      <c r="M82">
        <v>149.80000000000001</v>
      </c>
      <c r="N82">
        <v>58.099999999999994</v>
      </c>
    </row>
    <row r="83" spans="1:14" x14ac:dyDescent="0.25">
      <c r="B83" t="s">
        <v>134</v>
      </c>
      <c r="F83">
        <v>69.7</v>
      </c>
      <c r="G83">
        <v>248.89999999999998</v>
      </c>
      <c r="J83">
        <v>14</v>
      </c>
      <c r="K83">
        <v>480</v>
      </c>
      <c r="L83">
        <v>940</v>
      </c>
      <c r="M83">
        <v>176.5</v>
      </c>
      <c r="N83">
        <v>72.399999999999977</v>
      </c>
    </row>
    <row r="84" spans="1:14" x14ac:dyDescent="0.25">
      <c r="G84" s="5">
        <f>SUM(G81:G83)</f>
        <v>683.2</v>
      </c>
      <c r="K84" s="5">
        <f>SUM(K81:K83)</f>
        <v>1347</v>
      </c>
    </row>
    <row r="85" spans="1:14" x14ac:dyDescent="0.25">
      <c r="A85">
        <v>14</v>
      </c>
      <c r="B85" t="s">
        <v>129</v>
      </c>
      <c r="C85" t="s">
        <v>192</v>
      </c>
      <c r="D85">
        <v>1</v>
      </c>
      <c r="E85">
        <v>90</v>
      </c>
      <c r="F85">
        <v>48.4</v>
      </c>
      <c r="G85">
        <v>262.2</v>
      </c>
      <c r="H85">
        <v>140</v>
      </c>
      <c r="I85">
        <v>131</v>
      </c>
      <c r="J85">
        <v>16</v>
      </c>
      <c r="K85">
        <v>493</v>
      </c>
      <c r="L85">
        <v>1092</v>
      </c>
      <c r="M85">
        <v>184.6</v>
      </c>
      <c r="N85">
        <v>77.599999999999994</v>
      </c>
    </row>
    <row r="86" spans="1:14" x14ac:dyDescent="0.25">
      <c r="A86" t="s">
        <v>233</v>
      </c>
      <c r="B86" t="s">
        <v>128</v>
      </c>
      <c r="F86">
        <v>49.900000000000006</v>
      </c>
      <c r="G86">
        <v>235.2</v>
      </c>
      <c r="J86">
        <v>15</v>
      </c>
      <c r="K86">
        <v>450</v>
      </c>
      <c r="L86">
        <v>999</v>
      </c>
      <c r="M86">
        <v>172.5</v>
      </c>
      <c r="N86">
        <v>62.699999999999989</v>
      </c>
    </row>
    <row r="87" spans="1:14" x14ac:dyDescent="0.25">
      <c r="B87" t="s">
        <v>130</v>
      </c>
      <c r="F87">
        <v>55.7</v>
      </c>
      <c r="G87">
        <v>276</v>
      </c>
      <c r="J87">
        <v>14</v>
      </c>
      <c r="K87">
        <v>505</v>
      </c>
      <c r="L87">
        <v>1089</v>
      </c>
      <c r="M87">
        <v>193.1</v>
      </c>
      <c r="N87">
        <v>82.9</v>
      </c>
    </row>
    <row r="88" spans="1:14" x14ac:dyDescent="0.25">
      <c r="G88" s="5">
        <f>SUM(G85:G87)</f>
        <v>773.4</v>
      </c>
      <c r="K88" s="5">
        <f>SUM(K85:K87)</f>
        <v>1448</v>
      </c>
    </row>
    <row r="89" spans="1:14" x14ac:dyDescent="0.25">
      <c r="A89">
        <v>14</v>
      </c>
      <c r="B89" t="s">
        <v>140</v>
      </c>
      <c r="C89" t="s">
        <v>192</v>
      </c>
      <c r="D89">
        <v>2</v>
      </c>
      <c r="E89">
        <v>90</v>
      </c>
      <c r="F89">
        <v>84</v>
      </c>
      <c r="G89">
        <v>401</v>
      </c>
      <c r="H89">
        <v>144</v>
      </c>
      <c r="I89">
        <v>140</v>
      </c>
      <c r="J89">
        <v>17</v>
      </c>
      <c r="K89">
        <v>742</v>
      </c>
      <c r="L89">
        <v>1699</v>
      </c>
      <c r="M89">
        <v>280.3</v>
      </c>
      <c r="N89">
        <v>120.69999999999999</v>
      </c>
    </row>
    <row r="90" spans="1:14" x14ac:dyDescent="0.25">
      <c r="A90" t="s">
        <v>233</v>
      </c>
      <c r="B90" t="s">
        <v>141</v>
      </c>
      <c r="F90">
        <v>45</v>
      </c>
      <c r="G90">
        <v>197.7</v>
      </c>
      <c r="J90">
        <v>16</v>
      </c>
      <c r="K90">
        <v>407</v>
      </c>
      <c r="L90">
        <v>865</v>
      </c>
      <c r="M90">
        <v>150.4</v>
      </c>
      <c r="N90">
        <v>47.299999999999983</v>
      </c>
    </row>
    <row r="91" spans="1:14" x14ac:dyDescent="0.25">
      <c r="B91" t="s">
        <v>142</v>
      </c>
      <c r="F91">
        <v>71.900000000000006</v>
      </c>
      <c r="G91">
        <v>362.4</v>
      </c>
      <c r="J91">
        <v>19</v>
      </c>
      <c r="K91">
        <v>712</v>
      </c>
      <c r="L91">
        <v>1511</v>
      </c>
      <c r="M91">
        <v>252.6</v>
      </c>
      <c r="N91">
        <v>109.79999999999998</v>
      </c>
    </row>
    <row r="92" spans="1:14" x14ac:dyDescent="0.25">
      <c r="G92" s="5">
        <f>SUM(G89:G91)</f>
        <v>961.1</v>
      </c>
      <c r="K92" s="5">
        <f>SUM(K89:K91)</f>
        <v>1861</v>
      </c>
    </row>
    <row r="93" spans="1:14" x14ac:dyDescent="0.25">
      <c r="A93">
        <v>14</v>
      </c>
      <c r="B93" t="s">
        <v>148</v>
      </c>
      <c r="C93" t="s">
        <v>192</v>
      </c>
      <c r="D93">
        <v>3</v>
      </c>
      <c r="E93">
        <v>90</v>
      </c>
      <c r="F93">
        <v>65</v>
      </c>
      <c r="G93">
        <v>274</v>
      </c>
      <c r="H93">
        <v>147</v>
      </c>
      <c r="I93">
        <v>145</v>
      </c>
      <c r="J93">
        <v>14</v>
      </c>
      <c r="K93">
        <v>521</v>
      </c>
      <c r="L93">
        <v>1140</v>
      </c>
      <c r="M93">
        <v>196.1</v>
      </c>
      <c r="N93">
        <v>77.900000000000006</v>
      </c>
    </row>
    <row r="94" spans="1:14" x14ac:dyDescent="0.25">
      <c r="A94" t="s">
        <v>233</v>
      </c>
      <c r="B94" t="s">
        <v>149</v>
      </c>
      <c r="F94">
        <v>58.599999999999994</v>
      </c>
      <c r="G94">
        <v>248.89999999999998</v>
      </c>
      <c r="J94">
        <v>13</v>
      </c>
      <c r="K94">
        <v>470</v>
      </c>
      <c r="L94">
        <v>1042</v>
      </c>
      <c r="M94">
        <v>179.4</v>
      </c>
      <c r="N94">
        <v>69.499999999999972</v>
      </c>
    </row>
    <row r="95" spans="1:14" x14ac:dyDescent="0.25">
      <c r="B95" t="s">
        <v>150</v>
      </c>
      <c r="F95">
        <v>46.900000000000006</v>
      </c>
      <c r="G95">
        <v>171.4</v>
      </c>
      <c r="J95">
        <v>14</v>
      </c>
      <c r="K95">
        <v>363</v>
      </c>
      <c r="L95">
        <v>702</v>
      </c>
      <c r="M95">
        <v>122.5</v>
      </c>
      <c r="N95">
        <v>48.900000000000006</v>
      </c>
    </row>
    <row r="96" spans="1:14" x14ac:dyDescent="0.25">
      <c r="G96" s="5">
        <f>SUM(G93:G95)</f>
        <v>694.3</v>
      </c>
      <c r="K96" s="5">
        <f>SUM(K93:K95)</f>
        <v>1354</v>
      </c>
    </row>
    <row r="97" spans="1:14" x14ac:dyDescent="0.25">
      <c r="A97">
        <v>14</v>
      </c>
      <c r="B97" t="s">
        <v>152</v>
      </c>
      <c r="C97" t="s">
        <v>192</v>
      </c>
      <c r="D97">
        <v>4</v>
      </c>
      <c r="E97">
        <v>90</v>
      </c>
      <c r="F97">
        <v>37.4</v>
      </c>
      <c r="G97">
        <v>167.9</v>
      </c>
      <c r="H97">
        <v>129</v>
      </c>
      <c r="I97">
        <v>120</v>
      </c>
      <c r="J97">
        <v>14</v>
      </c>
      <c r="K97">
        <v>359</v>
      </c>
      <c r="L97">
        <v>757</v>
      </c>
      <c r="M97">
        <v>130.5</v>
      </c>
      <c r="N97">
        <v>37.400000000000006</v>
      </c>
    </row>
    <row r="98" spans="1:14" x14ac:dyDescent="0.25">
      <c r="A98" t="s">
        <v>233</v>
      </c>
      <c r="B98" t="s">
        <v>153</v>
      </c>
      <c r="F98">
        <v>62.2</v>
      </c>
      <c r="G98">
        <v>268.89999999999998</v>
      </c>
      <c r="J98">
        <v>15</v>
      </c>
      <c r="K98">
        <v>519</v>
      </c>
      <c r="L98">
        <v>1150</v>
      </c>
      <c r="M98">
        <v>195.7</v>
      </c>
      <c r="N98">
        <v>73.199999999999989</v>
      </c>
    </row>
    <row r="99" spans="1:14" x14ac:dyDescent="0.25">
      <c r="B99" t="s">
        <v>154</v>
      </c>
      <c r="F99">
        <v>89.2</v>
      </c>
      <c r="G99">
        <v>382.6</v>
      </c>
      <c r="J99">
        <v>17</v>
      </c>
      <c r="K99">
        <v>734</v>
      </c>
      <c r="L99">
        <v>1623</v>
      </c>
      <c r="M99">
        <v>271.5</v>
      </c>
      <c r="N99">
        <v>111.10000000000002</v>
      </c>
    </row>
    <row r="100" spans="1:14" x14ac:dyDescent="0.25">
      <c r="G100" s="5">
        <f>SUM(G97:G99)</f>
        <v>819.4</v>
      </c>
      <c r="K100" s="5">
        <f>SUM(K97:K99)</f>
        <v>1612</v>
      </c>
    </row>
    <row r="101" spans="1:14" x14ac:dyDescent="0.25">
      <c r="A101" s="7">
        <v>15</v>
      </c>
      <c r="B101" s="7" t="s">
        <v>36</v>
      </c>
      <c r="C101" s="7" t="s">
        <v>193</v>
      </c>
      <c r="D101" s="7">
        <v>1</v>
      </c>
      <c r="E101" s="7">
        <v>45</v>
      </c>
      <c r="F101" s="7">
        <v>62.7</v>
      </c>
      <c r="G101" s="7">
        <v>107.7</v>
      </c>
      <c r="H101" s="7">
        <v>150</v>
      </c>
      <c r="I101" s="7">
        <v>150</v>
      </c>
      <c r="J101" s="7">
        <v>20</v>
      </c>
      <c r="K101">
        <v>261</v>
      </c>
      <c r="L101">
        <v>584</v>
      </c>
      <c r="M101">
        <v>68.400000000000006</v>
      </c>
      <c r="N101">
        <v>39.299999999999997</v>
      </c>
    </row>
    <row r="102" spans="1:14" x14ac:dyDescent="0.25">
      <c r="A102" s="7"/>
      <c r="B102" s="7" t="s">
        <v>37</v>
      </c>
      <c r="C102" s="7"/>
      <c r="D102" s="7"/>
      <c r="E102" s="7"/>
      <c r="F102" s="7">
        <v>58.099999999999994</v>
      </c>
      <c r="G102" s="7">
        <v>141.80000000000001</v>
      </c>
      <c r="H102" s="7"/>
      <c r="I102" s="7"/>
      <c r="J102" s="7">
        <v>20</v>
      </c>
      <c r="K102">
        <v>314</v>
      </c>
      <c r="L102">
        <v>600</v>
      </c>
      <c r="M102">
        <v>86.3</v>
      </c>
      <c r="N102">
        <v>55.500000000000014</v>
      </c>
    </row>
    <row r="103" spans="1:14" x14ac:dyDescent="0.25">
      <c r="A103" s="7"/>
      <c r="B103" s="7" t="s">
        <v>38</v>
      </c>
      <c r="C103" s="7"/>
      <c r="D103" s="7"/>
      <c r="E103" s="7"/>
      <c r="F103" s="7">
        <v>39.799999999999997</v>
      </c>
      <c r="G103" s="7">
        <v>63.5</v>
      </c>
      <c r="H103" s="7"/>
      <c r="I103" s="7"/>
      <c r="J103" s="7">
        <v>20</v>
      </c>
      <c r="K103">
        <v>139</v>
      </c>
      <c r="L103">
        <v>272</v>
      </c>
      <c r="M103">
        <v>32.799999999999997</v>
      </c>
      <c r="N103">
        <v>30.700000000000003</v>
      </c>
    </row>
    <row r="104" spans="1:14" x14ac:dyDescent="0.25">
      <c r="G104" s="5">
        <f>SUM(G101:G103)</f>
        <v>313</v>
      </c>
      <c r="K104" s="5">
        <f>SUM(K101:K103)</f>
        <v>714</v>
      </c>
    </row>
    <row r="105" spans="1:14" x14ac:dyDescent="0.25">
      <c r="A105" s="7" t="s">
        <v>228</v>
      </c>
      <c r="B105" s="7" t="s">
        <v>4</v>
      </c>
      <c r="C105" s="7" t="s">
        <v>193</v>
      </c>
      <c r="D105" s="7">
        <v>2</v>
      </c>
      <c r="E105" s="7">
        <v>45</v>
      </c>
      <c r="F105" s="7">
        <v>72.099999999999994</v>
      </c>
      <c r="G105" s="7">
        <v>277.2</v>
      </c>
      <c r="H105" s="7">
        <v>150</v>
      </c>
      <c r="I105" s="7">
        <v>150</v>
      </c>
      <c r="J105" s="7">
        <v>20</v>
      </c>
      <c r="K105">
        <v>452</v>
      </c>
      <c r="L105">
        <v>1250</v>
      </c>
      <c r="M105">
        <v>144.4</v>
      </c>
      <c r="N105">
        <v>132.79999999999998</v>
      </c>
    </row>
    <row r="106" spans="1:14" x14ac:dyDescent="0.25">
      <c r="A106" s="7"/>
      <c r="B106" s="7" t="s">
        <v>5</v>
      </c>
      <c r="C106" s="7"/>
      <c r="D106" s="7"/>
      <c r="E106" s="7"/>
      <c r="F106" s="7">
        <v>71</v>
      </c>
      <c r="G106" s="7">
        <v>283.3</v>
      </c>
      <c r="H106" s="7"/>
      <c r="I106" s="7"/>
      <c r="J106" s="7">
        <v>20</v>
      </c>
      <c r="K106">
        <v>519</v>
      </c>
      <c r="L106">
        <v>1371</v>
      </c>
      <c r="M106">
        <v>211.1</v>
      </c>
      <c r="N106">
        <v>72.200000000000017</v>
      </c>
    </row>
    <row r="107" spans="1:14" x14ac:dyDescent="0.25">
      <c r="A107" s="7"/>
      <c r="B107" s="7" t="s">
        <v>6</v>
      </c>
      <c r="C107" s="7"/>
      <c r="D107" s="7"/>
      <c r="E107" s="7"/>
      <c r="F107" s="7">
        <v>70.099999999999994</v>
      </c>
      <c r="G107" s="7">
        <v>310.3</v>
      </c>
      <c r="H107" s="7"/>
      <c r="I107" s="7"/>
      <c r="J107" s="7">
        <v>20</v>
      </c>
      <c r="K107">
        <v>511</v>
      </c>
      <c r="L107">
        <v>1358</v>
      </c>
      <c r="M107">
        <v>213</v>
      </c>
      <c r="N107">
        <v>97.300000000000011</v>
      </c>
    </row>
    <row r="108" spans="1:14" x14ac:dyDescent="0.25">
      <c r="A108" s="7"/>
      <c r="B108" s="7"/>
      <c r="C108" s="7"/>
      <c r="D108" s="7"/>
      <c r="E108" s="7"/>
      <c r="F108" s="7"/>
      <c r="G108" s="5">
        <f>SUM(G105:G107)</f>
        <v>870.8</v>
      </c>
      <c r="H108" s="7"/>
      <c r="I108" s="7"/>
      <c r="J108" s="7"/>
      <c r="K108" s="5">
        <f>SUM(K105:K107)</f>
        <v>1482</v>
      </c>
    </row>
    <row r="109" spans="1:14" x14ac:dyDescent="0.25">
      <c r="A109" s="7">
        <v>15</v>
      </c>
      <c r="B109" s="7" t="s">
        <v>12</v>
      </c>
      <c r="C109" s="7" t="s">
        <v>193</v>
      </c>
      <c r="D109" s="7">
        <v>3</v>
      </c>
      <c r="E109" s="7">
        <v>45</v>
      </c>
      <c r="F109" s="7">
        <v>51.2</v>
      </c>
      <c r="G109" s="7">
        <v>115</v>
      </c>
      <c r="H109" s="7">
        <v>150</v>
      </c>
      <c r="I109" s="7">
        <v>148</v>
      </c>
      <c r="J109" s="7">
        <v>20</v>
      </c>
      <c r="K109">
        <v>234</v>
      </c>
      <c r="L109">
        <v>661</v>
      </c>
      <c r="M109">
        <v>70.099999999999994</v>
      </c>
      <c r="N109">
        <v>44.900000000000006</v>
      </c>
    </row>
    <row r="110" spans="1:14" x14ac:dyDescent="0.25">
      <c r="A110" s="7"/>
      <c r="B110" s="7" t="s">
        <v>13</v>
      </c>
      <c r="C110" s="7"/>
      <c r="D110" s="7"/>
      <c r="E110" s="7"/>
      <c r="F110" s="7">
        <v>87</v>
      </c>
      <c r="G110" s="7">
        <v>186.4</v>
      </c>
      <c r="H110" s="7"/>
      <c r="I110" s="7"/>
      <c r="J110" s="7">
        <v>20</v>
      </c>
      <c r="K110">
        <v>383</v>
      </c>
      <c r="L110">
        <v>891</v>
      </c>
      <c r="M110">
        <v>119.9</v>
      </c>
      <c r="N110">
        <v>66.5</v>
      </c>
    </row>
    <row r="111" spans="1:14" x14ac:dyDescent="0.25">
      <c r="A111" s="7"/>
      <c r="B111" s="7" t="s">
        <v>14</v>
      </c>
      <c r="C111" s="7"/>
      <c r="D111" s="7"/>
      <c r="E111" s="7"/>
      <c r="F111" s="7">
        <v>48.099999999999994</v>
      </c>
      <c r="G111" s="7">
        <v>97.5</v>
      </c>
      <c r="H111" s="7"/>
      <c r="I111" s="7"/>
      <c r="J111" s="7">
        <v>19</v>
      </c>
      <c r="K111">
        <v>200</v>
      </c>
      <c r="L111">
        <v>483</v>
      </c>
      <c r="M111">
        <v>59.6</v>
      </c>
      <c r="N111">
        <v>37.9</v>
      </c>
    </row>
    <row r="112" spans="1:14" x14ac:dyDescent="0.25">
      <c r="G112" s="5">
        <f>SUM(G109:G111)</f>
        <v>398.9</v>
      </c>
      <c r="K112" s="5">
        <f>SUM(K109:K111)</f>
        <v>817</v>
      </c>
    </row>
    <row r="113" spans="1:14" x14ac:dyDescent="0.25">
      <c r="A113">
        <v>15</v>
      </c>
      <c r="B113" t="s">
        <v>52</v>
      </c>
      <c r="C113" t="s">
        <v>193</v>
      </c>
      <c r="D113">
        <v>4</v>
      </c>
      <c r="E113">
        <v>45</v>
      </c>
      <c r="F113">
        <v>48.900000000000006</v>
      </c>
      <c r="G113">
        <v>125.6</v>
      </c>
      <c r="H113">
        <v>148</v>
      </c>
      <c r="I113">
        <v>148</v>
      </c>
      <c r="J113">
        <v>20</v>
      </c>
      <c r="K113">
        <v>268</v>
      </c>
      <c r="L113">
        <v>630</v>
      </c>
      <c r="M113">
        <v>78.099999999999994</v>
      </c>
      <c r="N113">
        <v>47.5</v>
      </c>
    </row>
    <row r="114" spans="1:14" x14ac:dyDescent="0.25">
      <c r="A114" t="s">
        <v>228</v>
      </c>
      <c r="B114" t="s">
        <v>53</v>
      </c>
      <c r="F114">
        <v>44.2</v>
      </c>
      <c r="G114">
        <v>99.3</v>
      </c>
      <c r="J114">
        <v>20</v>
      </c>
      <c r="K114">
        <v>221</v>
      </c>
      <c r="L114">
        <v>516</v>
      </c>
      <c r="M114">
        <v>62.1</v>
      </c>
      <c r="N114">
        <v>37.199999999999996</v>
      </c>
    </row>
    <row r="115" spans="1:14" x14ac:dyDescent="0.25">
      <c r="B115" t="s">
        <v>54</v>
      </c>
      <c r="F115">
        <v>41.3</v>
      </c>
      <c r="G115">
        <v>80.400000000000006</v>
      </c>
      <c r="J115">
        <v>20</v>
      </c>
      <c r="K115">
        <v>203</v>
      </c>
      <c r="L115">
        <v>381</v>
      </c>
      <c r="M115">
        <v>44.2</v>
      </c>
      <c r="N115">
        <v>36.200000000000003</v>
      </c>
    </row>
    <row r="116" spans="1:14" x14ac:dyDescent="0.25">
      <c r="G116" s="5">
        <f>SUM(G113:G115)</f>
        <v>305.29999999999995</v>
      </c>
      <c r="K116" s="5">
        <f>SUM(K113:K115)</f>
        <v>692</v>
      </c>
    </row>
    <row r="117" spans="1:14" x14ac:dyDescent="0.25">
      <c r="A117" s="7">
        <v>16</v>
      </c>
      <c r="B117" s="7" t="s">
        <v>20</v>
      </c>
      <c r="C117" s="7" t="s">
        <v>192</v>
      </c>
      <c r="D117" s="7">
        <v>1</v>
      </c>
      <c r="E117" s="7">
        <v>45</v>
      </c>
      <c r="F117" s="7">
        <v>29.9</v>
      </c>
      <c r="G117" s="7">
        <v>109.4</v>
      </c>
      <c r="H117" s="7">
        <v>150</v>
      </c>
      <c r="I117" s="7">
        <v>150</v>
      </c>
      <c r="J117" s="7">
        <v>19</v>
      </c>
      <c r="K117">
        <v>240</v>
      </c>
      <c r="L117">
        <v>565</v>
      </c>
      <c r="M117">
        <v>72.7</v>
      </c>
      <c r="N117">
        <v>36.700000000000003</v>
      </c>
    </row>
    <row r="118" spans="1:14" x14ac:dyDescent="0.25">
      <c r="A118" s="7"/>
      <c r="B118" s="7" t="s">
        <v>21</v>
      </c>
      <c r="C118" s="7"/>
      <c r="D118" s="7"/>
      <c r="E118" s="7"/>
      <c r="F118" s="7">
        <v>40.1</v>
      </c>
      <c r="G118" s="7">
        <v>146.5</v>
      </c>
      <c r="H118" s="7"/>
      <c r="I118" s="7"/>
      <c r="J118" s="7">
        <v>20</v>
      </c>
      <c r="K118">
        <v>332</v>
      </c>
      <c r="L118">
        <v>746</v>
      </c>
      <c r="M118">
        <v>92.7</v>
      </c>
      <c r="N118">
        <v>53.8</v>
      </c>
    </row>
    <row r="119" spans="1:14" x14ac:dyDescent="0.25">
      <c r="A119" s="7"/>
      <c r="B119" s="7" t="s">
        <v>22</v>
      </c>
      <c r="C119" s="7"/>
      <c r="D119" s="7"/>
      <c r="E119" s="7"/>
      <c r="F119" s="7">
        <v>36.700000000000003</v>
      </c>
      <c r="G119" s="7">
        <v>101.2</v>
      </c>
      <c r="H119" s="7"/>
      <c r="I119" s="7"/>
      <c r="J119" s="7">
        <v>20</v>
      </c>
      <c r="K119">
        <v>223</v>
      </c>
      <c r="L119">
        <v>531</v>
      </c>
      <c r="M119">
        <v>64.3</v>
      </c>
      <c r="N119">
        <v>36.900000000000006</v>
      </c>
    </row>
    <row r="120" spans="1:14" x14ac:dyDescent="0.25">
      <c r="G120" s="5">
        <f>SUM(G117:G119)</f>
        <v>357.1</v>
      </c>
      <c r="K120" s="5">
        <f>SUM(K117:K119)</f>
        <v>795</v>
      </c>
    </row>
    <row r="121" spans="1:14" x14ac:dyDescent="0.25">
      <c r="A121" s="7">
        <v>16</v>
      </c>
      <c r="B121" s="7" t="s">
        <v>28</v>
      </c>
      <c r="C121" s="7" t="s">
        <v>192</v>
      </c>
      <c r="D121" s="7">
        <v>2</v>
      </c>
      <c r="E121" s="7">
        <v>45</v>
      </c>
      <c r="F121" s="7">
        <v>32.200000000000003</v>
      </c>
      <c r="G121" s="7">
        <v>115.4</v>
      </c>
      <c r="H121" s="7">
        <v>150</v>
      </c>
      <c r="I121" s="7">
        <v>149</v>
      </c>
      <c r="J121" s="7">
        <v>20</v>
      </c>
      <c r="K121">
        <v>247</v>
      </c>
      <c r="L121">
        <v>596</v>
      </c>
      <c r="M121">
        <v>76.599999999999994</v>
      </c>
      <c r="N121">
        <v>38.800000000000011</v>
      </c>
    </row>
    <row r="122" spans="1:14" x14ac:dyDescent="0.25">
      <c r="A122" s="7"/>
      <c r="B122" s="7" t="s">
        <v>33</v>
      </c>
      <c r="C122" s="7"/>
      <c r="D122" s="7"/>
      <c r="E122" s="7"/>
      <c r="F122" s="7">
        <v>33</v>
      </c>
      <c r="G122" s="7">
        <v>101.5</v>
      </c>
      <c r="H122" s="7"/>
      <c r="I122" s="7"/>
      <c r="J122" s="7">
        <v>21</v>
      </c>
      <c r="K122">
        <v>215</v>
      </c>
      <c r="L122">
        <v>467</v>
      </c>
      <c r="M122">
        <v>61.6</v>
      </c>
      <c r="N122">
        <v>39.9</v>
      </c>
    </row>
    <row r="123" spans="1:14" x14ac:dyDescent="0.25">
      <c r="A123" s="7"/>
      <c r="B123" s="7" t="s">
        <v>34</v>
      </c>
      <c r="C123" s="7"/>
      <c r="D123" s="7"/>
      <c r="E123" s="7"/>
      <c r="F123" s="7">
        <v>47.900000000000006</v>
      </c>
      <c r="G123" s="7">
        <v>132.1</v>
      </c>
      <c r="H123" s="7"/>
      <c r="I123" s="7"/>
      <c r="J123" s="7">
        <v>20</v>
      </c>
      <c r="K123">
        <v>267</v>
      </c>
      <c r="L123">
        <v>729</v>
      </c>
      <c r="M123">
        <v>94</v>
      </c>
      <c r="N123">
        <v>38.099999999999994</v>
      </c>
    </row>
    <row r="124" spans="1:14" x14ac:dyDescent="0.25">
      <c r="A124" s="7"/>
      <c r="B124" s="7"/>
      <c r="C124" s="7"/>
      <c r="D124" s="7"/>
      <c r="E124" s="7"/>
      <c r="F124" s="7"/>
      <c r="G124" s="5">
        <f>SUM(G121:G123)</f>
        <v>349</v>
      </c>
      <c r="H124" s="7"/>
      <c r="I124" s="7"/>
      <c r="J124" s="7"/>
      <c r="K124" s="5">
        <f>SUM(K121:K123)</f>
        <v>729</v>
      </c>
    </row>
    <row r="125" spans="1:14" x14ac:dyDescent="0.25">
      <c r="A125" s="7">
        <v>16</v>
      </c>
      <c r="B125" s="7" t="s">
        <v>0</v>
      </c>
      <c r="C125" s="7" t="s">
        <v>192</v>
      </c>
      <c r="D125" s="7">
        <v>3</v>
      </c>
      <c r="E125" s="7">
        <v>45</v>
      </c>
      <c r="F125" s="7">
        <v>36.4</v>
      </c>
      <c r="G125" s="7">
        <v>140.69999999999999</v>
      </c>
      <c r="H125" s="7">
        <v>150</v>
      </c>
      <c r="I125" s="7">
        <v>148</v>
      </c>
      <c r="J125" s="7">
        <v>20</v>
      </c>
      <c r="K125">
        <v>247</v>
      </c>
      <c r="L125">
        <v>647</v>
      </c>
      <c r="M125">
        <v>95.6</v>
      </c>
      <c r="N125">
        <v>45.099999999999994</v>
      </c>
    </row>
    <row r="126" spans="1:14" x14ac:dyDescent="0.25">
      <c r="A126" s="7"/>
      <c r="B126" s="7" t="s">
        <v>1</v>
      </c>
      <c r="C126" s="7"/>
      <c r="D126" s="7"/>
      <c r="E126" s="7"/>
      <c r="F126" s="7">
        <v>50.3</v>
      </c>
      <c r="G126" s="7">
        <v>182</v>
      </c>
      <c r="H126" s="7"/>
      <c r="I126" s="7"/>
      <c r="J126" s="7">
        <v>20</v>
      </c>
      <c r="K126">
        <v>323</v>
      </c>
      <c r="L126">
        <v>800</v>
      </c>
      <c r="M126">
        <v>114.8</v>
      </c>
      <c r="N126">
        <v>67.2</v>
      </c>
    </row>
    <row r="127" spans="1:14" x14ac:dyDescent="0.25">
      <c r="A127" s="7"/>
      <c r="B127" s="7" t="s">
        <v>2</v>
      </c>
      <c r="C127" s="7"/>
      <c r="D127" s="7"/>
      <c r="E127" s="7"/>
      <c r="F127" s="7">
        <v>43.5</v>
      </c>
      <c r="G127" s="7">
        <v>159</v>
      </c>
      <c r="H127" s="7"/>
      <c r="I127" s="7"/>
      <c r="J127" s="7">
        <v>21</v>
      </c>
      <c r="K127">
        <v>308</v>
      </c>
      <c r="L127">
        <v>733</v>
      </c>
      <c r="M127">
        <v>104.5</v>
      </c>
      <c r="N127">
        <v>54.5</v>
      </c>
    </row>
    <row r="128" spans="1:14" x14ac:dyDescent="0.25">
      <c r="A128" s="7"/>
      <c r="B128" s="7"/>
      <c r="C128" s="7"/>
      <c r="D128" s="7"/>
      <c r="E128" s="7"/>
      <c r="F128" s="7"/>
      <c r="G128" s="5">
        <f>SUM(G125:G127)</f>
        <v>481.7</v>
      </c>
      <c r="H128" s="7"/>
      <c r="I128" s="7"/>
      <c r="J128" s="7"/>
      <c r="K128" s="5">
        <f>SUM(K125:K127)</f>
        <v>878</v>
      </c>
    </row>
    <row r="129" spans="1:14" x14ac:dyDescent="0.25">
      <c r="A129" s="7">
        <v>16</v>
      </c>
      <c r="B129" s="7" t="s">
        <v>8</v>
      </c>
      <c r="C129" s="7" t="s">
        <v>192</v>
      </c>
      <c r="D129" s="7">
        <v>4</v>
      </c>
      <c r="E129" s="7">
        <v>45</v>
      </c>
      <c r="F129" s="7">
        <v>62.5</v>
      </c>
      <c r="G129" s="7">
        <v>208.7</v>
      </c>
      <c r="H129" s="7">
        <v>150</v>
      </c>
      <c r="I129" s="7">
        <v>150</v>
      </c>
      <c r="J129" s="7">
        <v>20</v>
      </c>
      <c r="K129">
        <v>404</v>
      </c>
      <c r="L129">
        <v>996</v>
      </c>
      <c r="M129">
        <v>140.1</v>
      </c>
      <c r="N129">
        <v>68.599999999999994</v>
      </c>
    </row>
    <row r="130" spans="1:14" x14ac:dyDescent="0.25">
      <c r="A130" s="7"/>
      <c r="B130" s="7" t="s">
        <v>9</v>
      </c>
      <c r="C130" s="7"/>
      <c r="D130" s="7"/>
      <c r="E130" s="7"/>
      <c r="F130" s="7">
        <v>71.2</v>
      </c>
      <c r="G130" s="7">
        <v>198.6</v>
      </c>
      <c r="H130" s="7"/>
      <c r="I130" s="7"/>
      <c r="J130" s="7">
        <v>20</v>
      </c>
      <c r="K130">
        <v>393</v>
      </c>
      <c r="L130">
        <v>1006</v>
      </c>
      <c r="M130">
        <v>136.5</v>
      </c>
      <c r="N130">
        <v>62.099999999999994</v>
      </c>
    </row>
    <row r="131" spans="1:14" x14ac:dyDescent="0.25">
      <c r="A131" s="7"/>
      <c r="B131" s="7" t="s">
        <v>10</v>
      </c>
      <c r="C131" s="7"/>
      <c r="D131" s="7"/>
      <c r="E131" s="7"/>
      <c r="F131" s="7">
        <v>28.200000000000003</v>
      </c>
      <c r="G131" s="7">
        <v>116.4</v>
      </c>
      <c r="H131" s="7"/>
      <c r="I131" s="7"/>
      <c r="J131" s="7">
        <v>20</v>
      </c>
      <c r="K131">
        <v>229</v>
      </c>
      <c r="L131">
        <v>534</v>
      </c>
      <c r="M131">
        <v>71.8</v>
      </c>
      <c r="N131">
        <v>44.600000000000009</v>
      </c>
    </row>
    <row r="132" spans="1:14" x14ac:dyDescent="0.25">
      <c r="A132" s="7"/>
      <c r="B132" s="7"/>
      <c r="C132" s="7"/>
      <c r="D132" s="7"/>
      <c r="E132" s="7"/>
      <c r="F132" s="7"/>
      <c r="G132" s="5">
        <f>SUM(G129:G131)</f>
        <v>523.69999999999993</v>
      </c>
      <c r="H132" s="7"/>
      <c r="I132" s="7"/>
      <c r="J132" s="7"/>
      <c r="K132" s="5">
        <f>SUM(K129:K131)</f>
        <v>1026</v>
      </c>
    </row>
    <row r="133" spans="1:14" x14ac:dyDescent="0.25">
      <c r="A133" s="7">
        <v>17</v>
      </c>
      <c r="B133" s="7" t="s">
        <v>44</v>
      </c>
      <c r="C133" s="7" t="s">
        <v>193</v>
      </c>
      <c r="D133" s="7">
        <v>1</v>
      </c>
      <c r="E133" s="7">
        <v>65</v>
      </c>
      <c r="F133" s="7">
        <v>47.599999999999994</v>
      </c>
      <c r="G133" s="7">
        <v>109.9</v>
      </c>
      <c r="H133" s="7">
        <v>150</v>
      </c>
      <c r="I133" s="7">
        <v>150</v>
      </c>
      <c r="J133" s="7">
        <v>20</v>
      </c>
      <c r="K133">
        <v>232</v>
      </c>
      <c r="L133">
        <v>610</v>
      </c>
      <c r="M133">
        <v>79.2</v>
      </c>
      <c r="N133">
        <v>30.700000000000003</v>
      </c>
    </row>
    <row r="134" spans="1:14" x14ac:dyDescent="0.25">
      <c r="A134" s="7" t="s">
        <v>230</v>
      </c>
      <c r="B134" s="7" t="s">
        <v>45</v>
      </c>
      <c r="C134" s="7"/>
      <c r="D134" s="7"/>
      <c r="E134" s="7"/>
      <c r="F134" s="7">
        <v>78.8</v>
      </c>
      <c r="G134" s="7">
        <v>231.2</v>
      </c>
      <c r="H134" s="7"/>
      <c r="I134" s="7"/>
      <c r="J134" s="7">
        <v>18</v>
      </c>
      <c r="K134">
        <v>467</v>
      </c>
      <c r="L134">
        <v>1190</v>
      </c>
      <c r="M134">
        <v>156.80000000000001</v>
      </c>
      <c r="N134">
        <v>74.399999999999977</v>
      </c>
    </row>
    <row r="135" spans="1:14" x14ac:dyDescent="0.25">
      <c r="A135" s="7"/>
      <c r="B135" s="7" t="s">
        <v>46</v>
      </c>
      <c r="C135" s="7"/>
      <c r="D135" s="7"/>
      <c r="E135" s="7"/>
      <c r="F135" s="7">
        <v>75.400000000000006</v>
      </c>
      <c r="G135" s="7">
        <v>189.1</v>
      </c>
      <c r="H135" s="7"/>
      <c r="I135" s="7"/>
      <c r="J135" s="7">
        <v>20</v>
      </c>
      <c r="K135">
        <v>402</v>
      </c>
      <c r="L135">
        <v>897</v>
      </c>
      <c r="M135">
        <v>122.6</v>
      </c>
      <c r="N135">
        <v>66.5</v>
      </c>
    </row>
    <row r="136" spans="1:14" x14ac:dyDescent="0.25">
      <c r="A136" s="7"/>
      <c r="B136" s="7"/>
      <c r="C136" s="7"/>
      <c r="D136" s="7"/>
      <c r="E136" s="7"/>
      <c r="F136" s="7"/>
      <c r="G136" s="5">
        <f>SUM(G133:G135)</f>
        <v>530.20000000000005</v>
      </c>
      <c r="H136" s="7"/>
      <c r="I136" s="7"/>
      <c r="J136" s="7"/>
      <c r="K136" s="5">
        <f>SUM(K133:K135)</f>
        <v>1101</v>
      </c>
    </row>
    <row r="137" spans="1:14" x14ac:dyDescent="0.25">
      <c r="A137" s="7">
        <v>17</v>
      </c>
      <c r="B137" t="s">
        <v>48</v>
      </c>
      <c r="C137" t="s">
        <v>193</v>
      </c>
      <c r="D137">
        <v>2</v>
      </c>
      <c r="E137">
        <v>65</v>
      </c>
      <c r="F137">
        <v>60.2</v>
      </c>
      <c r="G137">
        <v>186.7</v>
      </c>
      <c r="H137">
        <v>150</v>
      </c>
      <c r="I137">
        <v>150</v>
      </c>
      <c r="J137">
        <v>20</v>
      </c>
      <c r="K137">
        <v>367</v>
      </c>
      <c r="L137">
        <v>948</v>
      </c>
      <c r="M137">
        <v>127.7</v>
      </c>
      <c r="N137">
        <v>58.999999999999986</v>
      </c>
    </row>
    <row r="138" spans="1:14" x14ac:dyDescent="0.25">
      <c r="A138" t="s">
        <v>230</v>
      </c>
      <c r="B138" t="s">
        <v>49</v>
      </c>
      <c r="F138">
        <v>55.900000000000006</v>
      </c>
      <c r="G138">
        <v>175.3</v>
      </c>
      <c r="J138">
        <v>18</v>
      </c>
      <c r="K138">
        <v>382</v>
      </c>
      <c r="L138">
        <v>857</v>
      </c>
      <c r="M138">
        <v>117.2</v>
      </c>
      <c r="N138">
        <v>58.100000000000009</v>
      </c>
    </row>
    <row r="139" spans="1:14" x14ac:dyDescent="0.25">
      <c r="B139" t="s">
        <v>50</v>
      </c>
      <c r="F139">
        <v>74.2</v>
      </c>
      <c r="G139">
        <v>199.3</v>
      </c>
      <c r="J139">
        <v>20</v>
      </c>
      <c r="K139">
        <v>398</v>
      </c>
      <c r="L139">
        <v>1063</v>
      </c>
      <c r="M139">
        <v>139.19999999999999</v>
      </c>
      <c r="N139">
        <v>60.100000000000023</v>
      </c>
    </row>
    <row r="140" spans="1:14" x14ac:dyDescent="0.25">
      <c r="G140" s="5">
        <f>SUM(G137:G139)</f>
        <v>561.29999999999995</v>
      </c>
      <c r="K140" s="5">
        <f>SUM(K137:K139)</f>
        <v>1147</v>
      </c>
    </row>
    <row r="141" spans="1:14" x14ac:dyDescent="0.25">
      <c r="A141" s="7">
        <v>17</v>
      </c>
      <c r="B141" s="7" t="s">
        <v>30</v>
      </c>
      <c r="C141" s="7" t="s">
        <v>193</v>
      </c>
      <c r="D141" s="7">
        <v>3</v>
      </c>
      <c r="E141" s="7">
        <v>65</v>
      </c>
      <c r="F141" s="7">
        <v>60.099999999999994</v>
      </c>
      <c r="G141" s="7">
        <v>151</v>
      </c>
      <c r="H141" s="7">
        <v>150</v>
      </c>
      <c r="I141" s="7">
        <v>150</v>
      </c>
      <c r="J141" s="7">
        <v>20</v>
      </c>
      <c r="K141">
        <v>297</v>
      </c>
      <c r="L141">
        <v>704</v>
      </c>
      <c r="M141">
        <v>92.2</v>
      </c>
      <c r="N141">
        <v>58.8</v>
      </c>
    </row>
    <row r="142" spans="1:14" x14ac:dyDescent="0.25">
      <c r="A142" s="7"/>
      <c r="B142" s="7" t="s">
        <v>31</v>
      </c>
      <c r="C142" s="7"/>
      <c r="D142" s="7"/>
      <c r="E142" s="7"/>
      <c r="F142" s="7">
        <v>52.8</v>
      </c>
      <c r="G142" s="7">
        <v>136.80000000000001</v>
      </c>
      <c r="H142" s="7"/>
      <c r="I142" s="7"/>
      <c r="J142" s="7">
        <v>20</v>
      </c>
      <c r="K142">
        <v>280</v>
      </c>
      <c r="L142">
        <v>587</v>
      </c>
      <c r="M142">
        <v>82.8</v>
      </c>
      <c r="N142">
        <v>54.000000000000014</v>
      </c>
    </row>
    <row r="143" spans="1:14" x14ac:dyDescent="0.25">
      <c r="A143" s="7"/>
      <c r="B143" s="7" t="s">
        <v>32</v>
      </c>
      <c r="C143" s="7"/>
      <c r="D143" s="7"/>
      <c r="E143" s="7"/>
      <c r="F143" s="7">
        <v>50.7</v>
      </c>
      <c r="G143" s="7">
        <v>116.4</v>
      </c>
      <c r="H143" s="7"/>
      <c r="I143" s="7"/>
      <c r="J143" s="7">
        <v>20</v>
      </c>
      <c r="K143">
        <v>248</v>
      </c>
      <c r="L143">
        <v>582</v>
      </c>
      <c r="M143">
        <v>79.5</v>
      </c>
      <c r="N143">
        <v>36.900000000000006</v>
      </c>
    </row>
    <row r="144" spans="1:14" x14ac:dyDescent="0.25">
      <c r="G144" s="5">
        <f>SUM(G141:G143)</f>
        <v>404.20000000000005</v>
      </c>
      <c r="K144" s="5">
        <f>SUM(K141:K143)</f>
        <v>825</v>
      </c>
    </row>
    <row r="145" spans="1:14" x14ac:dyDescent="0.25">
      <c r="A145" s="7">
        <v>17</v>
      </c>
      <c r="B145" s="7" t="s">
        <v>40</v>
      </c>
      <c r="C145" s="7" t="s">
        <v>193</v>
      </c>
      <c r="D145" s="7">
        <v>4</v>
      </c>
      <c r="E145" s="7">
        <v>65</v>
      </c>
      <c r="F145" s="7">
        <v>60.400000000000006</v>
      </c>
      <c r="G145" s="7">
        <v>135.6</v>
      </c>
      <c r="H145" s="7">
        <v>149</v>
      </c>
      <c r="I145" s="7">
        <v>149</v>
      </c>
      <c r="J145" s="7">
        <v>20</v>
      </c>
      <c r="K145">
        <v>270</v>
      </c>
      <c r="L145">
        <v>678</v>
      </c>
      <c r="M145">
        <v>78.599999999999994</v>
      </c>
      <c r="N145">
        <v>57</v>
      </c>
    </row>
    <row r="146" spans="1:14" x14ac:dyDescent="0.25">
      <c r="A146" s="7" t="s">
        <v>230</v>
      </c>
      <c r="B146" s="7" t="s">
        <v>41</v>
      </c>
      <c r="C146" s="7"/>
      <c r="D146" s="7"/>
      <c r="E146" s="7"/>
      <c r="F146" s="7">
        <v>33.6</v>
      </c>
      <c r="G146" s="7">
        <v>100.7</v>
      </c>
      <c r="H146" s="7"/>
      <c r="I146" s="7"/>
      <c r="J146" s="7">
        <v>20</v>
      </c>
      <c r="K146">
        <v>210</v>
      </c>
      <c r="L146">
        <v>531</v>
      </c>
      <c r="M146">
        <v>58.2</v>
      </c>
      <c r="N146">
        <v>42.5</v>
      </c>
    </row>
    <row r="147" spans="1:14" x14ac:dyDescent="0.25">
      <c r="A147" s="7"/>
      <c r="B147" s="7" t="s">
        <v>42</v>
      </c>
      <c r="C147" s="7"/>
      <c r="D147" s="7"/>
      <c r="E147" s="7"/>
      <c r="F147" s="7">
        <v>51.900000000000006</v>
      </c>
      <c r="G147" s="7">
        <v>126.80000000000001</v>
      </c>
      <c r="H147" s="7"/>
      <c r="I147" s="7"/>
      <c r="J147" s="7">
        <v>20</v>
      </c>
      <c r="K147">
        <v>233</v>
      </c>
      <c r="L147">
        <v>583</v>
      </c>
      <c r="M147">
        <v>67.5</v>
      </c>
      <c r="N147">
        <v>59.300000000000011</v>
      </c>
    </row>
    <row r="148" spans="1:14" x14ac:dyDescent="0.25">
      <c r="G148" s="5">
        <f>SUM(G145:G147)</f>
        <v>363.1</v>
      </c>
      <c r="K148" s="5">
        <f>SUM(K145:K147)</f>
        <v>713</v>
      </c>
    </row>
    <row r="150" spans="1:14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</row>
    <row r="151" spans="1:14" x14ac:dyDescent="0.25">
      <c r="A151">
        <v>18</v>
      </c>
      <c r="B151" t="s">
        <v>56</v>
      </c>
      <c r="C151" t="s">
        <v>192</v>
      </c>
      <c r="D151">
        <v>1</v>
      </c>
      <c r="E151">
        <v>65</v>
      </c>
      <c r="F151">
        <v>21.4</v>
      </c>
      <c r="G151">
        <v>60.099999999999994</v>
      </c>
      <c r="H151">
        <v>150</v>
      </c>
      <c r="I151">
        <v>150</v>
      </c>
      <c r="J151">
        <v>20</v>
      </c>
      <c r="K151">
        <v>135</v>
      </c>
      <c r="L151">
        <v>309</v>
      </c>
      <c r="M151">
        <v>38.9</v>
      </c>
      <c r="N151">
        <v>21.199999999999996</v>
      </c>
    </row>
    <row r="152" spans="1:14" x14ac:dyDescent="0.25">
      <c r="A152" t="s">
        <v>192</v>
      </c>
      <c r="B152" t="s">
        <v>57</v>
      </c>
      <c r="F152">
        <v>33.299999999999997</v>
      </c>
      <c r="G152">
        <v>87.1</v>
      </c>
      <c r="J152">
        <v>20</v>
      </c>
      <c r="K152">
        <v>197</v>
      </c>
      <c r="L152">
        <v>444</v>
      </c>
      <c r="M152">
        <v>52.3</v>
      </c>
      <c r="N152">
        <v>34.799999999999997</v>
      </c>
    </row>
    <row r="153" spans="1:14" x14ac:dyDescent="0.25">
      <c r="B153" t="s">
        <v>58</v>
      </c>
      <c r="F153">
        <v>46.599999999999994</v>
      </c>
      <c r="G153">
        <v>143.30000000000001</v>
      </c>
      <c r="J153">
        <v>20</v>
      </c>
      <c r="K153">
        <v>314</v>
      </c>
      <c r="L153">
        <v>619</v>
      </c>
      <c r="M153">
        <v>77.599999999999994</v>
      </c>
      <c r="N153">
        <v>65.700000000000017</v>
      </c>
    </row>
    <row r="154" spans="1:14" x14ac:dyDescent="0.25">
      <c r="A154" s="7"/>
      <c r="B154" s="7"/>
      <c r="C154" s="7"/>
      <c r="D154" s="7"/>
      <c r="E154" s="7"/>
      <c r="F154" s="7"/>
      <c r="G154" s="5">
        <f>SUM(G151:G153)</f>
        <v>290.5</v>
      </c>
      <c r="H154" s="7"/>
      <c r="I154" s="7"/>
      <c r="J154" s="7"/>
      <c r="K154" s="5">
        <f>SUM(K151:K153)</f>
        <v>646</v>
      </c>
    </row>
    <row r="155" spans="1:14" x14ac:dyDescent="0.25">
      <c r="A155" s="7">
        <v>18</v>
      </c>
      <c r="B155" s="7" t="s">
        <v>24</v>
      </c>
      <c r="C155" s="7" t="s">
        <v>192</v>
      </c>
      <c r="D155" s="7">
        <v>2</v>
      </c>
      <c r="E155" s="7">
        <v>65</v>
      </c>
      <c r="F155" s="7">
        <v>20.6</v>
      </c>
      <c r="G155" s="7">
        <v>97.1</v>
      </c>
      <c r="H155" s="7">
        <v>150</v>
      </c>
      <c r="I155" s="7">
        <v>149</v>
      </c>
      <c r="J155" s="7">
        <v>20</v>
      </c>
      <c r="K155">
        <v>196</v>
      </c>
      <c r="L155">
        <v>493</v>
      </c>
      <c r="M155">
        <v>65.3</v>
      </c>
      <c r="N155">
        <v>31.799999999999997</v>
      </c>
    </row>
    <row r="156" spans="1:14" x14ac:dyDescent="0.25">
      <c r="A156" s="7"/>
      <c r="B156" s="7" t="s">
        <v>25</v>
      </c>
      <c r="C156" s="7"/>
      <c r="D156" s="7"/>
      <c r="E156" s="7"/>
      <c r="F156" s="7">
        <v>27.6</v>
      </c>
      <c r="G156" s="7">
        <v>129</v>
      </c>
      <c r="H156" s="7"/>
      <c r="I156" s="7"/>
      <c r="J156" s="7">
        <v>20</v>
      </c>
      <c r="K156">
        <v>280</v>
      </c>
      <c r="L156">
        <v>660</v>
      </c>
      <c r="M156">
        <v>84.3</v>
      </c>
      <c r="N156">
        <v>44.7</v>
      </c>
    </row>
    <row r="157" spans="1:14" x14ac:dyDescent="0.25">
      <c r="A157" s="7"/>
      <c r="B157" s="7" t="s">
        <v>26</v>
      </c>
      <c r="C157" s="7"/>
      <c r="D157" s="7"/>
      <c r="E157" s="7"/>
      <c r="F157" s="7">
        <v>28</v>
      </c>
      <c r="G157" s="7">
        <v>124.6</v>
      </c>
      <c r="H157" s="7"/>
      <c r="I157" s="7"/>
      <c r="J157" s="7">
        <v>20</v>
      </c>
      <c r="K157">
        <v>269</v>
      </c>
      <c r="L157">
        <v>596</v>
      </c>
      <c r="M157">
        <v>78.400000000000006</v>
      </c>
      <c r="N157">
        <v>46.199999999999989</v>
      </c>
    </row>
    <row r="158" spans="1:14" x14ac:dyDescent="0.25">
      <c r="A158" s="7"/>
      <c r="B158" s="7"/>
      <c r="C158" s="7"/>
      <c r="D158" s="7"/>
      <c r="E158" s="7"/>
      <c r="F158" s="7"/>
      <c r="G158" s="5">
        <f>SUM(G155:G157)</f>
        <v>350.7</v>
      </c>
      <c r="H158" s="7"/>
      <c r="I158" s="7"/>
      <c r="J158" s="7"/>
      <c r="K158" s="5">
        <f>SUM(K155:K157)</f>
        <v>745</v>
      </c>
    </row>
    <row r="159" spans="1:14" x14ac:dyDescent="0.25">
      <c r="A159">
        <v>18</v>
      </c>
      <c r="B159" t="s">
        <v>60</v>
      </c>
      <c r="C159" t="s">
        <v>192</v>
      </c>
      <c r="D159">
        <v>3</v>
      </c>
      <c r="E159">
        <v>65</v>
      </c>
      <c r="F159">
        <v>16.600000000000001</v>
      </c>
      <c r="G159">
        <v>87.2</v>
      </c>
      <c r="H159">
        <v>150</v>
      </c>
      <c r="I159">
        <v>149</v>
      </c>
      <c r="J159">
        <v>21</v>
      </c>
      <c r="K159">
        <v>187</v>
      </c>
      <c r="L159">
        <v>403</v>
      </c>
      <c r="M159">
        <v>51.2</v>
      </c>
      <c r="N159">
        <v>36</v>
      </c>
    </row>
    <row r="160" spans="1:14" x14ac:dyDescent="0.25">
      <c r="A160" t="s">
        <v>192</v>
      </c>
      <c r="B160" t="s">
        <v>61</v>
      </c>
      <c r="F160">
        <v>20.9</v>
      </c>
      <c r="G160">
        <v>122.30000000000001</v>
      </c>
      <c r="J160">
        <v>20</v>
      </c>
      <c r="K160">
        <v>262</v>
      </c>
      <c r="L160">
        <v>631</v>
      </c>
      <c r="M160">
        <v>81.400000000000006</v>
      </c>
      <c r="N160">
        <v>40.900000000000006</v>
      </c>
    </row>
    <row r="161" spans="1:14" x14ac:dyDescent="0.25">
      <c r="B161" t="s">
        <v>62</v>
      </c>
      <c r="F161">
        <v>31.4</v>
      </c>
      <c r="G161">
        <v>129</v>
      </c>
      <c r="J161">
        <v>20</v>
      </c>
      <c r="K161">
        <v>267</v>
      </c>
      <c r="L161">
        <v>594</v>
      </c>
      <c r="M161">
        <v>80.3</v>
      </c>
      <c r="N161">
        <v>48.7</v>
      </c>
    </row>
    <row r="162" spans="1:14" x14ac:dyDescent="0.25">
      <c r="A162" s="7"/>
      <c r="B162" s="7"/>
      <c r="C162" s="7"/>
      <c r="D162" s="7"/>
      <c r="E162" s="7"/>
      <c r="F162" s="7"/>
      <c r="G162" s="5">
        <f>SUM(G159:G161)</f>
        <v>338.5</v>
      </c>
      <c r="H162" s="7"/>
      <c r="I162" s="7"/>
      <c r="J162" s="7"/>
      <c r="K162" s="5">
        <f>SUM(K159:K161)</f>
        <v>716</v>
      </c>
    </row>
    <row r="163" spans="1:14" x14ac:dyDescent="0.25">
      <c r="A163" s="7">
        <v>18</v>
      </c>
      <c r="B163" s="7" t="s">
        <v>16</v>
      </c>
      <c r="C163" s="7" t="s">
        <v>192</v>
      </c>
      <c r="D163" s="7">
        <v>4</v>
      </c>
      <c r="E163" s="7">
        <v>65</v>
      </c>
      <c r="F163" s="7">
        <v>40.200000000000003</v>
      </c>
      <c r="G163" s="7">
        <v>149.5</v>
      </c>
      <c r="H163" s="7">
        <v>150</v>
      </c>
      <c r="I163" s="7">
        <v>150</v>
      </c>
      <c r="J163" s="7">
        <v>20</v>
      </c>
      <c r="K163">
        <v>295</v>
      </c>
      <c r="L163">
        <v>707</v>
      </c>
      <c r="M163">
        <v>97.1</v>
      </c>
      <c r="N163">
        <v>52.400000000000006</v>
      </c>
    </row>
    <row r="164" spans="1:14" x14ac:dyDescent="0.25">
      <c r="A164" s="7"/>
      <c r="B164" s="7" t="s">
        <v>17</v>
      </c>
      <c r="C164" s="7"/>
      <c r="D164" s="7"/>
      <c r="E164" s="7"/>
      <c r="F164" s="7">
        <v>60.599999999999994</v>
      </c>
      <c r="G164" s="7">
        <v>153.6</v>
      </c>
      <c r="H164" s="7"/>
      <c r="I164" s="7"/>
      <c r="J164" s="7">
        <v>20</v>
      </c>
      <c r="K164">
        <v>318</v>
      </c>
      <c r="L164">
        <v>741</v>
      </c>
      <c r="M164">
        <v>98.2</v>
      </c>
      <c r="N164">
        <v>55.399999999999991</v>
      </c>
    </row>
    <row r="165" spans="1:14" x14ac:dyDescent="0.25">
      <c r="A165" s="7"/>
      <c r="B165" s="7" t="s">
        <v>18</v>
      </c>
      <c r="C165" s="7"/>
      <c r="D165" s="7"/>
      <c r="E165" s="7"/>
      <c r="F165" s="7">
        <v>41.2</v>
      </c>
      <c r="G165" s="7">
        <v>159.19999999999999</v>
      </c>
      <c r="H165" s="7"/>
      <c r="I165" s="7"/>
      <c r="J165" s="7">
        <v>20</v>
      </c>
      <c r="K165">
        <v>317</v>
      </c>
      <c r="L165">
        <v>740</v>
      </c>
      <c r="M165">
        <v>100.7</v>
      </c>
      <c r="N165">
        <v>58.499999999999986</v>
      </c>
    </row>
    <row r="166" spans="1:14" x14ac:dyDescent="0.25">
      <c r="G166" s="5">
        <f>SUM(G163:G165)</f>
        <v>462.3</v>
      </c>
      <c r="K166" s="5">
        <f>SUM(K163:K165)</f>
        <v>930</v>
      </c>
    </row>
    <row r="167" spans="1:14" x14ac:dyDescent="0.25">
      <c r="A167">
        <v>19</v>
      </c>
      <c r="B167" t="s">
        <v>180</v>
      </c>
      <c r="C167" t="s">
        <v>193</v>
      </c>
      <c r="D167">
        <v>1</v>
      </c>
      <c r="E167">
        <v>90</v>
      </c>
      <c r="F167">
        <v>45.7</v>
      </c>
      <c r="G167">
        <v>266.89999999999998</v>
      </c>
      <c r="H167">
        <v>150</v>
      </c>
      <c r="I167">
        <v>148</v>
      </c>
      <c r="J167">
        <v>18</v>
      </c>
      <c r="K167">
        <v>536</v>
      </c>
      <c r="L167">
        <v>1174</v>
      </c>
      <c r="M167">
        <v>186.3</v>
      </c>
      <c r="N167">
        <v>80.599999999999966</v>
      </c>
    </row>
    <row r="168" spans="1:14" x14ac:dyDescent="0.25">
      <c r="A168" t="s">
        <v>231</v>
      </c>
      <c r="B168" t="s">
        <v>185</v>
      </c>
      <c r="F168">
        <v>83.3</v>
      </c>
      <c r="G168">
        <v>237.7</v>
      </c>
      <c r="J168">
        <v>19</v>
      </c>
      <c r="K168">
        <v>495</v>
      </c>
      <c r="L168">
        <v>1002</v>
      </c>
      <c r="M168">
        <v>166.6</v>
      </c>
      <c r="N168">
        <v>71.099999999999994</v>
      </c>
    </row>
    <row r="169" spans="1:14" x14ac:dyDescent="0.25">
      <c r="B169" t="s">
        <v>186</v>
      </c>
      <c r="F169">
        <v>49.7</v>
      </c>
      <c r="G169">
        <v>197.7</v>
      </c>
      <c r="J169">
        <v>20</v>
      </c>
      <c r="K169">
        <v>407</v>
      </c>
      <c r="L169">
        <v>827</v>
      </c>
      <c r="M169">
        <v>139</v>
      </c>
      <c r="N169">
        <v>58.699999999999989</v>
      </c>
    </row>
    <row r="170" spans="1:14" x14ac:dyDescent="0.25">
      <c r="G170" s="5">
        <f>SUM(G167:G169)</f>
        <v>702.3</v>
      </c>
      <c r="K170" s="5">
        <f>SUM(K167:K169)</f>
        <v>1438</v>
      </c>
    </row>
    <row r="171" spans="1:14" x14ac:dyDescent="0.25">
      <c r="A171">
        <v>19</v>
      </c>
      <c r="B171" t="s">
        <v>189</v>
      </c>
      <c r="C171" t="s">
        <v>193</v>
      </c>
      <c r="D171">
        <v>2</v>
      </c>
      <c r="E171">
        <v>90</v>
      </c>
      <c r="F171">
        <v>51</v>
      </c>
      <c r="G171">
        <v>202.1</v>
      </c>
      <c r="H171">
        <v>150</v>
      </c>
      <c r="I171">
        <v>147</v>
      </c>
      <c r="J171">
        <v>15</v>
      </c>
      <c r="K171">
        <v>370</v>
      </c>
      <c r="L171">
        <v>781</v>
      </c>
      <c r="M171">
        <v>139.1</v>
      </c>
      <c r="N171">
        <v>63</v>
      </c>
    </row>
    <row r="172" spans="1:14" x14ac:dyDescent="0.25">
      <c r="A172" t="s">
        <v>231</v>
      </c>
      <c r="B172" t="s">
        <v>190</v>
      </c>
      <c r="F172">
        <v>56.7</v>
      </c>
      <c r="G172">
        <v>263.3</v>
      </c>
      <c r="J172">
        <v>15</v>
      </c>
      <c r="K172">
        <v>532</v>
      </c>
      <c r="L172">
        <v>1066</v>
      </c>
      <c r="M172">
        <v>173.4</v>
      </c>
      <c r="N172">
        <v>89.9</v>
      </c>
    </row>
    <row r="173" spans="1:14" x14ac:dyDescent="0.25">
      <c r="B173" t="s">
        <v>182</v>
      </c>
      <c r="F173">
        <v>61</v>
      </c>
      <c r="G173">
        <v>209</v>
      </c>
      <c r="J173">
        <v>14</v>
      </c>
      <c r="K173">
        <v>423</v>
      </c>
      <c r="L173">
        <v>762</v>
      </c>
      <c r="M173">
        <v>129.6</v>
      </c>
      <c r="N173">
        <v>79.400000000000006</v>
      </c>
    </row>
    <row r="174" spans="1:14" x14ac:dyDescent="0.25">
      <c r="G174" s="5">
        <f>SUM(G171:G173)</f>
        <v>674.4</v>
      </c>
      <c r="K174" s="5">
        <f>SUM(K171:K173)</f>
        <v>1325</v>
      </c>
    </row>
    <row r="175" spans="1:14" x14ac:dyDescent="0.25">
      <c r="A175">
        <v>19</v>
      </c>
      <c r="B175" t="s">
        <v>188</v>
      </c>
      <c r="C175" t="s">
        <v>193</v>
      </c>
      <c r="D175">
        <v>3</v>
      </c>
      <c r="E175">
        <v>90</v>
      </c>
      <c r="F175">
        <v>56.7</v>
      </c>
      <c r="G175">
        <v>198.5</v>
      </c>
      <c r="H175">
        <v>150</v>
      </c>
      <c r="I175">
        <v>145</v>
      </c>
      <c r="J175">
        <v>18</v>
      </c>
      <c r="K175">
        <v>452</v>
      </c>
      <c r="L175">
        <v>789</v>
      </c>
      <c r="M175">
        <v>132.19999999999999</v>
      </c>
      <c r="N175">
        <v>66.300000000000011</v>
      </c>
    </row>
    <row r="176" spans="1:14" x14ac:dyDescent="0.25">
      <c r="A176" t="s">
        <v>231</v>
      </c>
      <c r="B176" t="s">
        <v>181</v>
      </c>
      <c r="F176">
        <v>44.3</v>
      </c>
      <c r="G176">
        <v>182</v>
      </c>
      <c r="J176">
        <v>16</v>
      </c>
      <c r="K176">
        <v>380</v>
      </c>
      <c r="L176">
        <v>821</v>
      </c>
      <c r="M176">
        <v>140.30000000000001</v>
      </c>
      <c r="N176">
        <v>41.699999999999989</v>
      </c>
    </row>
    <row r="177" spans="1:14" x14ac:dyDescent="0.25">
      <c r="B177" t="s">
        <v>184</v>
      </c>
      <c r="F177">
        <v>63.3</v>
      </c>
      <c r="G177">
        <v>260</v>
      </c>
      <c r="J177">
        <v>17</v>
      </c>
      <c r="K177">
        <v>555</v>
      </c>
      <c r="L177">
        <v>1137</v>
      </c>
      <c r="M177">
        <v>181.9</v>
      </c>
      <c r="N177">
        <v>78.099999999999994</v>
      </c>
    </row>
    <row r="178" spans="1:14" x14ac:dyDescent="0.25">
      <c r="G178" s="5">
        <f>SUM(G175:G177)</f>
        <v>640.5</v>
      </c>
      <c r="K178" s="5">
        <f>SUM(K175:K177)</f>
        <v>1387</v>
      </c>
    </row>
    <row r="179" spans="1:14" x14ac:dyDescent="0.25">
      <c r="A179">
        <v>19</v>
      </c>
      <c r="B179" t="s">
        <v>164</v>
      </c>
      <c r="C179" t="s">
        <v>193</v>
      </c>
      <c r="D179">
        <v>4</v>
      </c>
      <c r="E179">
        <v>90</v>
      </c>
      <c r="F179">
        <v>54.599999999999994</v>
      </c>
      <c r="G179">
        <v>181.7</v>
      </c>
      <c r="H179">
        <v>150</v>
      </c>
      <c r="I179">
        <v>145</v>
      </c>
      <c r="J179">
        <v>18</v>
      </c>
      <c r="K179">
        <v>380</v>
      </c>
      <c r="L179">
        <v>744</v>
      </c>
      <c r="M179">
        <v>132.1</v>
      </c>
      <c r="N179">
        <v>49.599999999999994</v>
      </c>
    </row>
    <row r="180" spans="1:14" x14ac:dyDescent="0.25">
      <c r="A180" t="s">
        <v>231</v>
      </c>
      <c r="B180" t="s">
        <v>165</v>
      </c>
      <c r="F180">
        <v>83.2</v>
      </c>
      <c r="G180">
        <v>195.3</v>
      </c>
      <c r="J180">
        <v>17</v>
      </c>
      <c r="K180">
        <v>608</v>
      </c>
      <c r="L180">
        <v>1087</v>
      </c>
      <c r="M180">
        <v>188.3</v>
      </c>
      <c r="N180">
        <v>7</v>
      </c>
    </row>
    <row r="181" spans="1:14" x14ac:dyDescent="0.25">
      <c r="B181" t="s">
        <v>166</v>
      </c>
      <c r="F181">
        <v>55.099999999999994</v>
      </c>
      <c r="G181">
        <v>278</v>
      </c>
      <c r="J181">
        <v>16</v>
      </c>
      <c r="K181">
        <v>400</v>
      </c>
      <c r="L181">
        <v>939</v>
      </c>
      <c r="M181">
        <v>161.1</v>
      </c>
      <c r="N181">
        <v>116.9</v>
      </c>
    </row>
    <row r="182" spans="1:14" x14ac:dyDescent="0.25">
      <c r="G182" s="5">
        <f>SUM(G179:G181)</f>
        <v>655</v>
      </c>
      <c r="K182" s="5">
        <f>SUM(K179:K181)</f>
        <v>1388</v>
      </c>
    </row>
    <row r="183" spans="1:14" x14ac:dyDescent="0.25">
      <c r="A183">
        <v>20</v>
      </c>
      <c r="B183" t="s">
        <v>160</v>
      </c>
      <c r="C183" t="s">
        <v>192</v>
      </c>
      <c r="D183">
        <v>1</v>
      </c>
      <c r="E183">
        <v>90</v>
      </c>
      <c r="F183">
        <v>118</v>
      </c>
      <c r="G183">
        <v>336.8</v>
      </c>
      <c r="H183">
        <v>142</v>
      </c>
      <c r="I183">
        <v>140</v>
      </c>
      <c r="J183">
        <v>19</v>
      </c>
      <c r="K183">
        <v>793</v>
      </c>
      <c r="L183">
        <v>1609</v>
      </c>
      <c r="M183">
        <v>218.2</v>
      </c>
      <c r="N183">
        <v>118.60000000000002</v>
      </c>
    </row>
    <row r="184" spans="1:14" x14ac:dyDescent="0.25">
      <c r="A184" t="s">
        <v>232</v>
      </c>
      <c r="B184" t="s">
        <v>161</v>
      </c>
      <c r="F184">
        <v>93.3</v>
      </c>
      <c r="G184">
        <v>267</v>
      </c>
      <c r="J184">
        <v>20</v>
      </c>
      <c r="K184">
        <v>631</v>
      </c>
      <c r="L184">
        <v>1399</v>
      </c>
      <c r="M184">
        <v>181.7</v>
      </c>
      <c r="N184">
        <v>85.300000000000011</v>
      </c>
    </row>
    <row r="185" spans="1:14" x14ac:dyDescent="0.25">
      <c r="B185" t="s">
        <v>162</v>
      </c>
      <c r="F185">
        <v>63.400000000000006</v>
      </c>
      <c r="G185">
        <v>233.7</v>
      </c>
      <c r="J185">
        <v>20</v>
      </c>
      <c r="K185">
        <v>618</v>
      </c>
      <c r="L185">
        <v>1140</v>
      </c>
      <c r="M185">
        <v>151.4</v>
      </c>
      <c r="N185">
        <v>82.299999999999983</v>
      </c>
    </row>
    <row r="186" spans="1:14" x14ac:dyDescent="0.25">
      <c r="G186" s="5">
        <f>SUM(G183:G185)</f>
        <v>837.5</v>
      </c>
      <c r="K186" s="5">
        <f>SUM(K183:K185)</f>
        <v>2042</v>
      </c>
    </row>
    <row r="187" spans="1:14" x14ac:dyDescent="0.25">
      <c r="A187">
        <v>20</v>
      </c>
      <c r="B187" t="s">
        <v>176</v>
      </c>
      <c r="C187" t="s">
        <v>192</v>
      </c>
      <c r="D187">
        <v>2</v>
      </c>
      <c r="E187">
        <v>90</v>
      </c>
      <c r="F187">
        <v>44.9</v>
      </c>
      <c r="G187">
        <v>184</v>
      </c>
      <c r="H187">
        <v>148</v>
      </c>
      <c r="I187">
        <v>145</v>
      </c>
      <c r="J187">
        <v>14</v>
      </c>
      <c r="K187">
        <v>398</v>
      </c>
      <c r="L187">
        <v>829</v>
      </c>
      <c r="M187">
        <v>127.5</v>
      </c>
      <c r="N187">
        <v>56.5</v>
      </c>
    </row>
    <row r="188" spans="1:14" x14ac:dyDescent="0.25">
      <c r="A188" t="s">
        <v>232</v>
      </c>
      <c r="B188" t="s">
        <v>177</v>
      </c>
      <c r="F188">
        <v>65.400000000000006</v>
      </c>
      <c r="G188">
        <v>220.6</v>
      </c>
      <c r="J188">
        <v>15</v>
      </c>
      <c r="K188">
        <v>515</v>
      </c>
      <c r="L188">
        <v>1096</v>
      </c>
      <c r="M188">
        <v>156.1</v>
      </c>
      <c r="N188">
        <v>64.5</v>
      </c>
    </row>
    <row r="189" spans="1:14" x14ac:dyDescent="0.25">
      <c r="B189" t="s">
        <v>178</v>
      </c>
      <c r="F189">
        <v>55.900000000000006</v>
      </c>
      <c r="G189">
        <v>173.4</v>
      </c>
      <c r="J189">
        <v>16</v>
      </c>
      <c r="K189">
        <v>417</v>
      </c>
      <c r="L189">
        <v>736</v>
      </c>
      <c r="M189">
        <v>114.7</v>
      </c>
      <c r="N189">
        <v>58.7</v>
      </c>
    </row>
    <row r="190" spans="1:14" x14ac:dyDescent="0.25">
      <c r="G190" s="5">
        <f>SUM(G187:G189)</f>
        <v>578</v>
      </c>
      <c r="K190" s="5">
        <f>SUM(K187:K189)</f>
        <v>1330</v>
      </c>
    </row>
    <row r="191" spans="1:14" x14ac:dyDescent="0.25">
      <c r="A191">
        <v>20</v>
      </c>
      <c r="B191" t="s">
        <v>168</v>
      </c>
      <c r="C191" t="s">
        <v>192</v>
      </c>
      <c r="D191">
        <v>3</v>
      </c>
      <c r="E191">
        <v>90</v>
      </c>
      <c r="F191">
        <v>34.1</v>
      </c>
      <c r="G191">
        <v>174.6</v>
      </c>
      <c r="H191">
        <v>150</v>
      </c>
      <c r="I191">
        <v>146</v>
      </c>
      <c r="J191">
        <v>18</v>
      </c>
      <c r="K191">
        <v>394</v>
      </c>
      <c r="L191">
        <v>782</v>
      </c>
      <c r="M191">
        <v>125.6</v>
      </c>
      <c r="N191">
        <v>49</v>
      </c>
    </row>
    <row r="192" spans="1:14" x14ac:dyDescent="0.25">
      <c r="A192" t="s">
        <v>232</v>
      </c>
      <c r="B192" t="s">
        <v>170</v>
      </c>
      <c r="F192">
        <v>61.400000000000006</v>
      </c>
      <c r="G192">
        <v>226.5</v>
      </c>
      <c r="J192">
        <v>19</v>
      </c>
      <c r="K192">
        <v>545</v>
      </c>
      <c r="L192">
        <v>1163</v>
      </c>
      <c r="M192">
        <v>165.1</v>
      </c>
      <c r="N192">
        <v>61.400000000000006</v>
      </c>
    </row>
    <row r="193" spans="1:14" x14ac:dyDescent="0.25">
      <c r="B193" t="s">
        <v>171</v>
      </c>
      <c r="F193">
        <v>53.599999999999994</v>
      </c>
      <c r="G193">
        <v>215.4</v>
      </c>
      <c r="J193">
        <v>20</v>
      </c>
      <c r="K193">
        <v>553</v>
      </c>
      <c r="L193">
        <v>1035</v>
      </c>
      <c r="M193">
        <v>151.5</v>
      </c>
      <c r="N193">
        <v>63.900000000000006</v>
      </c>
    </row>
    <row r="194" spans="1:14" x14ac:dyDescent="0.25">
      <c r="G194" s="5">
        <f>SUM(G191:G193)</f>
        <v>616.5</v>
      </c>
      <c r="K194" s="5">
        <f>SUM(K191:K193)</f>
        <v>1492</v>
      </c>
    </row>
    <row r="195" spans="1:14" x14ac:dyDescent="0.25">
      <c r="A195">
        <v>20</v>
      </c>
      <c r="B195" t="s">
        <v>173</v>
      </c>
      <c r="C195" t="s">
        <v>192</v>
      </c>
      <c r="D195">
        <v>4</v>
      </c>
      <c r="E195">
        <v>90</v>
      </c>
      <c r="F195">
        <v>22</v>
      </c>
      <c r="G195">
        <v>66.599999999999994</v>
      </c>
      <c r="H195">
        <v>148</v>
      </c>
      <c r="I195">
        <v>140</v>
      </c>
      <c r="J195">
        <v>9</v>
      </c>
      <c r="K195">
        <v>192</v>
      </c>
      <c r="L195">
        <v>287</v>
      </c>
      <c r="M195">
        <v>57.6</v>
      </c>
      <c r="N195">
        <v>8.9999999999999929</v>
      </c>
    </row>
    <row r="196" spans="1:14" x14ac:dyDescent="0.25">
      <c r="A196" t="s">
        <v>232</v>
      </c>
      <c r="B196" t="s">
        <v>169</v>
      </c>
      <c r="F196">
        <v>46.900000000000006</v>
      </c>
      <c r="G196">
        <v>218.5</v>
      </c>
      <c r="J196">
        <v>14</v>
      </c>
      <c r="K196">
        <v>480</v>
      </c>
      <c r="L196">
        <v>919</v>
      </c>
      <c r="M196">
        <v>153</v>
      </c>
      <c r="N196">
        <v>65.5</v>
      </c>
    </row>
    <row r="197" spans="1:14" x14ac:dyDescent="0.25">
      <c r="B197" t="s">
        <v>174</v>
      </c>
      <c r="F197">
        <v>45.6</v>
      </c>
      <c r="G197">
        <v>186</v>
      </c>
      <c r="J197">
        <v>15</v>
      </c>
      <c r="K197">
        <v>437</v>
      </c>
      <c r="L197">
        <v>805</v>
      </c>
      <c r="M197">
        <v>128.69999999999999</v>
      </c>
      <c r="N197">
        <v>57.300000000000011</v>
      </c>
    </row>
    <row r="198" spans="1:14" x14ac:dyDescent="0.25">
      <c r="G198" s="5">
        <f>SUM(G195:G197)</f>
        <v>471.1</v>
      </c>
      <c r="K198" s="5">
        <f>SUM(K195:K197)</f>
        <v>1109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Heights</vt:lpstr>
      <vt:lpstr>OG heights</vt:lpstr>
      <vt:lpstr>Sheet3</vt:lpstr>
      <vt:lpstr>ALL DATA</vt:lpstr>
      <vt:lpstr>Sheet1</vt:lpstr>
      <vt:lpstr>Edit</vt:lpstr>
      <vt:lpstr>ALSEDIT</vt:lpstr>
      <vt:lpstr>heightsinput</vt:lpstr>
      <vt:lpstr>alle data</vt:lpstr>
      <vt:lpstr>Sheet7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2023-10-04T11:14:06Z</dcterms:modified>
</cp:coreProperties>
</file>