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\Desktop\Masters 2022 C-AIM\Code\Masters code\Datawithsp\"/>
    </mc:Choice>
  </mc:AlternateContent>
  <xr:revisionPtr revIDLastSave="0" documentId="13_ncr:1_{F58A1E6D-DF37-4208-BED6-A00B962F554C}" xr6:coauthVersionLast="47" xr6:coauthVersionMax="47" xr10:uidLastSave="{00000000-0000-0000-0000-000000000000}"/>
  <bookViews>
    <workbookView xWindow="28680" yWindow="-120" windowWidth="29040" windowHeight="15720" xr2:uid="{0E5F7FF1-90A2-42DE-93FF-D89B0327F950}"/>
  </bookViews>
  <sheets>
    <sheet name="Sheet1" sheetId="1" r:id="rId1"/>
  </sheets>
  <definedNames>
    <definedName name="solver_adj" localSheetId="0" hidden="1">Sheet1!#REF!</definedName>
    <definedName name="solver_cvg" localSheetId="0" hidden="1">"0,0001"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"0,075"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Sheet1!#REF!</definedName>
    <definedName name="solver_pre" localSheetId="0" hidden="1">"0,000001"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2" i="1" l="1"/>
  <c r="M21" i="1"/>
  <c r="M20" i="1"/>
  <c r="M19" i="1"/>
  <c r="M18" i="1"/>
  <c r="M17" i="1"/>
  <c r="D17" i="1"/>
  <c r="D18" i="1"/>
  <c r="D19" i="1"/>
  <c r="D20" i="1"/>
  <c r="D21" i="1"/>
  <c r="D22" i="1"/>
  <c r="M5" i="1" l="1"/>
  <c r="M6" i="1"/>
  <c r="M7" i="1"/>
  <c r="M8" i="1"/>
  <c r="M9" i="1"/>
  <c r="M10" i="1"/>
  <c r="M11" i="1"/>
  <c r="M12" i="1"/>
  <c r="M13" i="1"/>
  <c r="M14" i="1"/>
  <c r="M15" i="1"/>
  <c r="M16" i="1"/>
  <c r="M4" i="1"/>
  <c r="D5" i="1" l="1"/>
  <c r="D6" i="1"/>
  <c r="D7" i="1"/>
  <c r="D8" i="1"/>
  <c r="D9" i="1"/>
  <c r="D10" i="1"/>
  <c r="D11" i="1"/>
  <c r="D12" i="1"/>
  <c r="D13" i="1"/>
  <c r="D14" i="1"/>
  <c r="D15" i="1"/>
  <c r="D16" i="1"/>
  <c r="D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<sst xmlns="http://schemas.openxmlformats.org/spreadsheetml/2006/main" count="15" uniqueCount="15">
  <si>
    <t>Ratio</t>
  </si>
  <si>
    <t>Cut mass [g]</t>
  </si>
  <si>
    <t>Cutting depth [mm]</t>
  </si>
  <si>
    <t>Cut spacing [mm]</t>
  </si>
  <si>
    <t>Mean Normal force [kN]</t>
  </si>
  <si>
    <t>Mean Drag force [kN]</t>
  </si>
  <si>
    <t>Peak Normal force [kN]</t>
  </si>
  <si>
    <t>Peak Drag force [kN]</t>
  </si>
  <si>
    <t>Specific Energy</t>
  </si>
  <si>
    <t>Cut number</t>
  </si>
  <si>
    <t>Mean Side force [kN]</t>
  </si>
  <si>
    <t>Peak Side force [kN]</t>
  </si>
  <si>
    <t>Distance cut [mm]</t>
  </si>
  <si>
    <t>x</t>
  </si>
  <si>
    <t>from 10V to -8.5V 4.456ms 50mm/s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</si>
</sst>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B83B7-A0AA-4C41-8E5F-09CEC0FDC28E}">
  <dimension ref="A1:M46"/>
  <sheetViews>
    <sheetView tabSelected="1" zoomScale="70" zoomScaleNormal="70" workbookViewId="0">
      <selection activeCell="Q23" sqref="Q23"/>
    </sheetView>
  </sheetViews>
  <sheetFormatPr defaultRowHeight="14.4" x14ac:dyDescent="0.3"/>
  <cols>
    <col min="1" max="1" width="13" customWidth="1"/>
    <col min="2" max="2" width="18.88671875" bestFit="1" customWidth="1"/>
    <col min="3" max="3" width="17.44140625" bestFit="1" customWidth="1"/>
    <col min="5" max="5" width="12.6640625" bestFit="1" customWidth="1"/>
    <col min="6" max="6" width="23.109375" bestFit="1" customWidth="1"/>
    <col min="7" max="7" width="21.109375" bestFit="1" customWidth="1"/>
    <col min="8" max="8" width="20.6640625" bestFit="1" customWidth="1"/>
    <col min="9" max="9" width="22.77734375" bestFit="1" customWidth="1"/>
    <col min="10" max="10" width="20.5546875" bestFit="1" customWidth="1"/>
    <col min="11" max="11" width="20.33203125" bestFit="1" customWidth="1"/>
    <col min="12" max="12" width="18.109375" bestFit="1" customWidth="1"/>
    <col min="13" max="13" width="16.109375" bestFit="1" customWidth="1"/>
  </cols>
  <sheetData>
    <row r="1" spans="1:13" x14ac:dyDescent="0.3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</row>
    <row r="3" spans="1:13" x14ac:dyDescent="0.3">
      <c r="A3" t="s">
        <v>9</v>
      </c>
      <c r="B3" t="s">
        <v>2</v>
      </c>
      <c r="C3" t="s">
        <v>3</v>
      </c>
      <c r="D3" t="s">
        <v>0</v>
      </c>
      <c r="E3" t="s">
        <v>1</v>
      </c>
      <c r="F3" t="s">
        <v>4</v>
      </c>
      <c r="G3" t="s">
        <v>5</v>
      </c>
      <c r="H3" t="s">
        <v>10</v>
      </c>
      <c r="I3" t="s">
        <v>6</v>
      </c>
      <c r="J3" t="s">
        <v>7</v>
      </c>
      <c r="K3" t="s">
        <v>11</v>
      </c>
      <c r="L3" t="s">
        <v>12</v>
      </c>
      <c r="M3" t="s">
        <v>8</v>
      </c>
    </row>
    <row r="4" spans="1:13" x14ac:dyDescent="0.3">
      <c r="A4">
        <v>0</v>
      </c>
      <c r="B4">
        <v>2</v>
      </c>
      <c r="C4">
        <v>0</v>
      </c>
      <c r="D4">
        <f>C4/B4</f>
        <v>0</v>
      </c>
      <c r="E4">
        <v>6.6</v>
      </c>
      <c r="F4" s="1">
        <v>2.20934587686346</v>
      </c>
      <c r="G4" s="1">
        <v>1.77259641939955</v>
      </c>
      <c r="H4" s="1">
        <v>0.15328460167319199</v>
      </c>
      <c r="I4" s="1">
        <v>4.8179493572258201</v>
      </c>
      <c r="J4" s="1">
        <v>3.8335163504996901</v>
      </c>
      <c r="K4" s="1">
        <v>0.74415110692178998</v>
      </c>
      <c r="L4" s="1">
        <v>196.07494129219799</v>
      </c>
      <c r="M4" s="1">
        <f>L4*G4/E4</f>
        <v>52.660869525534416</v>
      </c>
    </row>
    <row r="5" spans="1:13" x14ac:dyDescent="0.3">
      <c r="A5">
        <f>A4+1</f>
        <v>1</v>
      </c>
      <c r="B5">
        <v>2</v>
      </c>
      <c r="C5">
        <v>2</v>
      </c>
      <c r="D5">
        <f t="shared" ref="D5:D13" si="0">C5/B5</f>
        <v>1</v>
      </c>
      <c r="E5">
        <v>1.17</v>
      </c>
      <c r="F5" s="1">
        <v>0.71993775676178595</v>
      </c>
      <c r="G5" s="1">
        <v>0.56499792367481305</v>
      </c>
      <c r="H5" s="1">
        <v>-0.26441981316690599</v>
      </c>
      <c r="I5" s="1">
        <v>2.5448481279770698</v>
      </c>
      <c r="J5" s="1">
        <v>2.0610852981785901</v>
      </c>
      <c r="K5" s="1">
        <v>-0.962840085041482</v>
      </c>
      <c r="L5" s="1">
        <v>195.713931105385</v>
      </c>
      <c r="M5" s="1">
        <f>L5*G5/E5</f>
        <v>94.511080947673463</v>
      </c>
    </row>
    <row r="6" spans="1:13" x14ac:dyDescent="0.3">
      <c r="A6">
        <f t="shared" ref="A6:A15" si="1">A5+1</f>
        <v>2</v>
      </c>
      <c r="B6">
        <v>2</v>
      </c>
      <c r="C6">
        <v>2</v>
      </c>
      <c r="D6">
        <f t="shared" si="0"/>
        <v>1</v>
      </c>
      <c r="E6">
        <v>1.59</v>
      </c>
      <c r="F6" s="1">
        <v>1.13404269403125</v>
      </c>
      <c r="G6" s="1">
        <v>0.909284628763949</v>
      </c>
      <c r="H6" s="1">
        <v>-0.436472515359282</v>
      </c>
      <c r="I6" s="1">
        <v>2.3735799987344599</v>
      </c>
      <c r="J6" s="1">
        <v>1.9407120569498399</v>
      </c>
      <c r="K6" s="1">
        <v>-0.96959882614378801</v>
      </c>
      <c r="L6" s="1">
        <v>195.449508085638</v>
      </c>
      <c r="M6" s="1">
        <f>L6*G6/E6</f>
        <v>111.77310276839358</v>
      </c>
    </row>
    <row r="7" spans="1:13" x14ac:dyDescent="0.3">
      <c r="A7">
        <f t="shared" si="1"/>
        <v>3</v>
      </c>
      <c r="B7">
        <v>2</v>
      </c>
      <c r="C7">
        <v>2</v>
      </c>
      <c r="D7">
        <f t="shared" si="0"/>
        <v>1</v>
      </c>
      <c r="E7">
        <v>2.35</v>
      </c>
      <c r="F7" s="1">
        <v>1.13554398461461</v>
      </c>
      <c r="G7" s="1">
        <v>0.92655298453805401</v>
      </c>
      <c r="H7" s="1">
        <v>-0.45319479190801998</v>
      </c>
      <c r="I7" s="1">
        <v>2.47847514980293</v>
      </c>
      <c r="J7" s="1">
        <v>2.0291150069564501</v>
      </c>
      <c r="K7" s="1">
        <v>-1.0447954565892601</v>
      </c>
      <c r="L7" s="1">
        <v>195.95072415362699</v>
      </c>
      <c r="M7" s="1">
        <f>L7*G7/E7</f>
        <v>77.259033313589796</v>
      </c>
    </row>
    <row r="8" spans="1:13" x14ac:dyDescent="0.3">
      <c r="A8">
        <f t="shared" si="1"/>
        <v>4</v>
      </c>
      <c r="B8">
        <v>2</v>
      </c>
      <c r="C8">
        <v>4</v>
      </c>
      <c r="D8">
        <f t="shared" si="0"/>
        <v>2</v>
      </c>
      <c r="E8">
        <v>3.8</v>
      </c>
      <c r="F8" s="1">
        <v>1.21261145345068</v>
      </c>
      <c r="G8" s="1">
        <v>0.97850653390087095</v>
      </c>
      <c r="H8" s="1">
        <v>-0.35204699278118901</v>
      </c>
      <c r="I8" s="1">
        <v>2.6641158729019598</v>
      </c>
      <c r="J8" s="1">
        <v>2.1396574897096299</v>
      </c>
      <c r="K8" s="1">
        <v>-0.98725506502563998</v>
      </c>
      <c r="L8" s="1">
        <v>195.789188462814</v>
      </c>
      <c r="M8" s="1">
        <f>L8*G8/E8</f>
        <v>50.41605267842435</v>
      </c>
    </row>
    <row r="9" spans="1:13" x14ac:dyDescent="0.3">
      <c r="A9">
        <f t="shared" si="1"/>
        <v>5</v>
      </c>
      <c r="B9">
        <v>2</v>
      </c>
      <c r="C9">
        <v>4</v>
      </c>
      <c r="D9">
        <f t="shared" si="0"/>
        <v>2</v>
      </c>
      <c r="E9">
        <v>3.43</v>
      </c>
      <c r="F9" s="1">
        <v>1.2324800483324401</v>
      </c>
      <c r="G9" s="1">
        <v>0.99061818173673399</v>
      </c>
      <c r="H9" s="1">
        <v>-0.38372833738420697</v>
      </c>
      <c r="I9" s="1">
        <v>2.7955752939392799</v>
      </c>
      <c r="J9" s="1">
        <v>2.2094082349946702</v>
      </c>
      <c r="K9" s="1">
        <v>-1.0444138081440699</v>
      </c>
      <c r="L9" s="1">
        <v>195.43135994388899</v>
      </c>
      <c r="M9" s="1">
        <f>L9*G9/E9</f>
        <v>56.442524327099854</v>
      </c>
    </row>
    <row r="10" spans="1:13" x14ac:dyDescent="0.3">
      <c r="A10">
        <f t="shared" si="1"/>
        <v>6</v>
      </c>
      <c r="B10">
        <v>2</v>
      </c>
      <c r="C10">
        <v>4</v>
      </c>
      <c r="D10">
        <f t="shared" si="0"/>
        <v>2</v>
      </c>
      <c r="E10">
        <v>4.03</v>
      </c>
      <c r="F10" s="1">
        <v>1.11391488299954</v>
      </c>
      <c r="G10" s="1">
        <v>0.89457040859258097</v>
      </c>
      <c r="H10" s="1">
        <v>-0.29498474843104999</v>
      </c>
      <c r="I10" s="1">
        <v>2.7403863708772001</v>
      </c>
      <c r="J10" s="1">
        <v>2.2414526768921799</v>
      </c>
      <c r="K10" s="1">
        <v>-0.74345634718012998</v>
      </c>
      <c r="L10" s="1">
        <v>196.356444240287</v>
      </c>
      <c r="M10" s="1">
        <f>L10*G10/E10</f>
        <v>43.58676539797019</v>
      </c>
    </row>
    <row r="11" spans="1:13" x14ac:dyDescent="0.3">
      <c r="A11">
        <f t="shared" si="1"/>
        <v>7</v>
      </c>
      <c r="B11">
        <v>2</v>
      </c>
      <c r="C11">
        <v>6</v>
      </c>
      <c r="D11">
        <f t="shared" si="0"/>
        <v>3</v>
      </c>
      <c r="E11">
        <v>5.14</v>
      </c>
      <c r="F11" s="1">
        <v>1.42180215086511</v>
      </c>
      <c r="G11" s="1">
        <v>1.1447229137436099</v>
      </c>
      <c r="H11" s="1">
        <v>-0.29341824483459999</v>
      </c>
      <c r="I11" s="1">
        <v>3.46656622799423</v>
      </c>
      <c r="J11" s="1">
        <v>2.8008855198807798</v>
      </c>
      <c r="K11" s="1">
        <v>-0.79419503343613096</v>
      </c>
      <c r="L11" s="1">
        <v>196.431529305232</v>
      </c>
      <c r="M11" s="1">
        <f>L11*G11/E11</f>
        <v>43.747018011167022</v>
      </c>
    </row>
    <row r="12" spans="1:13" x14ac:dyDescent="0.3">
      <c r="A12">
        <f t="shared" si="1"/>
        <v>8</v>
      </c>
      <c r="B12">
        <v>2</v>
      </c>
      <c r="C12">
        <v>6</v>
      </c>
      <c r="D12">
        <f t="shared" si="0"/>
        <v>3</v>
      </c>
      <c r="E12">
        <v>5.66</v>
      </c>
      <c r="F12" s="1">
        <v>1.50816363681993</v>
      </c>
      <c r="G12" s="1">
        <v>1.21952207564919</v>
      </c>
      <c r="H12" s="1">
        <v>-0.35577604572077298</v>
      </c>
      <c r="I12" s="1">
        <v>3.3184675294896402</v>
      </c>
      <c r="J12" s="1">
        <v>2.7512576040696999</v>
      </c>
      <c r="K12" s="1">
        <v>-0.99088425006055803</v>
      </c>
      <c r="L12" s="1">
        <v>196.62026997941899</v>
      </c>
      <c r="M12" s="1">
        <f>L12*G12/E12</f>
        <v>42.364445187280069</v>
      </c>
    </row>
    <row r="13" spans="1:13" x14ac:dyDescent="0.3">
      <c r="A13">
        <f t="shared" si="1"/>
        <v>9</v>
      </c>
      <c r="B13">
        <v>2</v>
      </c>
      <c r="C13">
        <v>6</v>
      </c>
      <c r="D13">
        <f t="shared" si="0"/>
        <v>3</v>
      </c>
      <c r="E13">
        <v>5.3</v>
      </c>
      <c r="F13" s="1">
        <v>1.5038704931036699</v>
      </c>
      <c r="G13" s="1">
        <v>1.1991959176843101</v>
      </c>
      <c r="H13" s="1">
        <v>-0.329652325292975</v>
      </c>
      <c r="I13" s="1">
        <v>3.4511838207144301</v>
      </c>
      <c r="J13" s="1">
        <v>2.5881049528563498</v>
      </c>
      <c r="K13" s="1">
        <v>-0.88348724764235498</v>
      </c>
      <c r="L13" s="1">
        <v>196.10714850072</v>
      </c>
      <c r="M13" s="1">
        <f>L13*G13/E13</f>
        <v>44.371866398259286</v>
      </c>
    </row>
    <row r="14" spans="1:13" x14ac:dyDescent="0.3">
      <c r="A14">
        <f t="shared" si="1"/>
        <v>10</v>
      </c>
      <c r="B14">
        <v>2</v>
      </c>
      <c r="C14">
        <v>8</v>
      </c>
      <c r="D14">
        <f t="shared" ref="D14:D22" si="2">C14/B14</f>
        <v>4</v>
      </c>
      <c r="E14" s="1">
        <v>6.28</v>
      </c>
      <c r="F14" s="1">
        <v>1.6140073506921599</v>
      </c>
      <c r="G14" s="1">
        <v>1.27696577029827</v>
      </c>
      <c r="H14" s="1">
        <v>-0.21356071823730599</v>
      </c>
      <c r="I14" s="1">
        <v>3.8463597267933101</v>
      </c>
      <c r="J14" s="1">
        <v>3.0344886566996201</v>
      </c>
      <c r="K14" s="1">
        <v>-0.75331600391737097</v>
      </c>
      <c r="L14" s="1">
        <v>196.03617548308301</v>
      </c>
      <c r="M14" s="1">
        <f>L14*G14/E14</f>
        <v>39.861701565618141</v>
      </c>
    </row>
    <row r="15" spans="1:13" x14ac:dyDescent="0.3">
      <c r="A15">
        <f t="shared" si="1"/>
        <v>11</v>
      </c>
      <c r="B15">
        <v>2</v>
      </c>
      <c r="C15">
        <v>8</v>
      </c>
      <c r="D15">
        <f t="shared" si="2"/>
        <v>4</v>
      </c>
      <c r="E15" s="1">
        <v>6.77</v>
      </c>
      <c r="F15" s="1">
        <v>1.6067614104386001</v>
      </c>
      <c r="G15" s="1">
        <v>1.23425137319552</v>
      </c>
      <c r="H15" s="1">
        <v>-0.12707854928857701</v>
      </c>
      <c r="I15" s="1">
        <v>3.9108978824053402</v>
      </c>
      <c r="J15" s="1">
        <v>2.9306134100890602</v>
      </c>
      <c r="K15" s="1">
        <v>-0.77902331622258703</v>
      </c>
      <c r="L15" s="1">
        <v>196.150347969781</v>
      </c>
      <c r="M15" s="1">
        <f>L15*G15/E15</f>
        <v>35.760537124738747</v>
      </c>
    </row>
    <row r="16" spans="1:13" x14ac:dyDescent="0.3">
      <c r="A16">
        <f>A15+1</f>
        <v>12</v>
      </c>
      <c r="B16">
        <v>2</v>
      </c>
      <c r="C16">
        <v>8</v>
      </c>
      <c r="D16">
        <f t="shared" si="2"/>
        <v>4</v>
      </c>
      <c r="E16" s="1">
        <v>6.09</v>
      </c>
      <c r="F16" s="1">
        <v>1.86758102078733</v>
      </c>
      <c r="G16" s="1">
        <v>1.4771134825483201</v>
      </c>
      <c r="H16" s="1">
        <v>-0.254944438223561</v>
      </c>
      <c r="I16" s="1">
        <v>3.9572928868653201</v>
      </c>
      <c r="J16" s="1">
        <v>3.0241284849500598</v>
      </c>
      <c r="K16" s="1">
        <v>-0.77992191065203897</v>
      </c>
      <c r="L16" s="1">
        <v>196.01749323463099</v>
      </c>
      <c r="M16" s="1">
        <f>L16*G16/E16</f>
        <v>47.543527433858387</v>
      </c>
    </row>
    <row r="17" spans="1:13" x14ac:dyDescent="0.3">
      <c r="A17">
        <f t="shared" ref="A17:A22" si="3">A16+1</f>
        <v>13</v>
      </c>
      <c r="B17">
        <v>2</v>
      </c>
      <c r="C17">
        <v>10</v>
      </c>
      <c r="D17">
        <f t="shared" si="2"/>
        <v>5</v>
      </c>
      <c r="E17" s="1">
        <v>6.63</v>
      </c>
      <c r="F17" s="1">
        <v>2.2275776612615599</v>
      </c>
      <c r="G17" s="1">
        <v>1.78785143782075</v>
      </c>
      <c r="H17" s="1">
        <v>-4.8229469888249901E-2</v>
      </c>
      <c r="I17" s="1">
        <v>5.0922227598007996</v>
      </c>
      <c r="J17" s="1">
        <v>3.79197098190315</v>
      </c>
      <c r="K17" s="1">
        <v>-0.74159334323761406</v>
      </c>
      <c r="L17" s="1">
        <v>195.49197818318001</v>
      </c>
      <c r="M17" s="1">
        <f>L17*G17/E17</f>
        <v>52.716533073487341</v>
      </c>
    </row>
    <row r="18" spans="1:13" x14ac:dyDescent="0.3">
      <c r="A18">
        <f t="shared" si="3"/>
        <v>14</v>
      </c>
      <c r="B18">
        <v>2</v>
      </c>
      <c r="C18">
        <v>10</v>
      </c>
      <c r="D18">
        <f t="shared" si="2"/>
        <v>5</v>
      </c>
      <c r="E18" s="1">
        <v>6.63</v>
      </c>
      <c r="F18" s="1">
        <v>2.0093025214376499</v>
      </c>
      <c r="G18" s="1">
        <v>1.5855488499502699</v>
      </c>
      <c r="H18" s="1">
        <v>-6.4384054185346901E-2</v>
      </c>
      <c r="I18" s="1">
        <v>5.1346438040343401</v>
      </c>
      <c r="J18" s="1">
        <v>3.7360922550906799</v>
      </c>
      <c r="K18" s="1">
        <v>-0.73913489764519402</v>
      </c>
      <c r="L18" s="1">
        <v>196.21466475441599</v>
      </c>
      <c r="M18" s="1">
        <f>L18*G18/E18</f>
        <v>46.924273913234089</v>
      </c>
    </row>
    <row r="19" spans="1:13" x14ac:dyDescent="0.3">
      <c r="A19">
        <f t="shared" si="3"/>
        <v>15</v>
      </c>
      <c r="B19">
        <v>2</v>
      </c>
      <c r="C19">
        <v>10</v>
      </c>
      <c r="D19">
        <f t="shared" si="2"/>
        <v>5</v>
      </c>
      <c r="E19" s="1">
        <v>6.27</v>
      </c>
      <c r="F19" s="1">
        <v>2.23280780275554</v>
      </c>
      <c r="G19" s="1">
        <v>1.74497422715245</v>
      </c>
      <c r="H19" s="1">
        <v>-8.6907858147489206E-2</v>
      </c>
      <c r="I19" s="1">
        <v>4.9661365371212502</v>
      </c>
      <c r="J19" s="1">
        <v>3.6833341585585</v>
      </c>
      <c r="K19" s="1">
        <v>-0.69259902182572397</v>
      </c>
      <c r="L19" s="1">
        <v>196.03499240802</v>
      </c>
      <c r="M19" s="1">
        <f>L19*G19/E19</f>
        <v>54.557577252315966</v>
      </c>
    </row>
    <row r="20" spans="1:13" x14ac:dyDescent="0.3">
      <c r="A20">
        <f t="shared" si="3"/>
        <v>16</v>
      </c>
      <c r="B20">
        <v>2</v>
      </c>
      <c r="C20">
        <v>12</v>
      </c>
      <c r="D20">
        <f t="shared" si="2"/>
        <v>6</v>
      </c>
      <c r="E20" s="1">
        <v>6.13</v>
      </c>
      <c r="F20" s="1">
        <v>2.113163913213</v>
      </c>
      <c r="G20" s="1">
        <v>1.67490824703068</v>
      </c>
      <c r="H20" s="1">
        <v>0.117416766508325</v>
      </c>
      <c r="I20" s="1">
        <v>4.6398142320962803</v>
      </c>
      <c r="J20" s="1">
        <v>3.5852967688032802</v>
      </c>
      <c r="K20" s="1">
        <v>0.72371071115350005</v>
      </c>
      <c r="L20" s="1">
        <v>196.14874564967101</v>
      </c>
      <c r="M20" s="1">
        <f>L20*G20/E20</f>
        <v>53.593988863516671</v>
      </c>
    </row>
    <row r="21" spans="1:13" x14ac:dyDescent="0.3">
      <c r="A21">
        <f t="shared" si="3"/>
        <v>17</v>
      </c>
      <c r="B21">
        <v>2</v>
      </c>
      <c r="C21">
        <v>12</v>
      </c>
      <c r="D21">
        <f t="shared" si="2"/>
        <v>6</v>
      </c>
      <c r="E21" s="1">
        <v>5.86</v>
      </c>
      <c r="F21" s="1">
        <v>2.3219411701329999</v>
      </c>
      <c r="G21" s="1">
        <v>1.8308357449764101</v>
      </c>
      <c r="H21" s="1">
        <v>6.7216396531863398E-2</v>
      </c>
      <c r="I21" s="1">
        <v>5.2542562917619398</v>
      </c>
      <c r="J21" s="1">
        <v>4.0386536034857601</v>
      </c>
      <c r="K21" s="1">
        <v>0.63372412355832397</v>
      </c>
      <c r="L21" s="1">
        <v>195.708452204363</v>
      </c>
      <c r="M21" s="1">
        <f>L21*G21/E21</f>
        <v>61.145056295180041</v>
      </c>
    </row>
    <row r="22" spans="1:13" x14ac:dyDescent="0.3">
      <c r="A22">
        <f t="shared" si="3"/>
        <v>18</v>
      </c>
      <c r="B22">
        <v>2</v>
      </c>
      <c r="C22">
        <v>12</v>
      </c>
      <c r="D22">
        <f t="shared" si="2"/>
        <v>6</v>
      </c>
      <c r="E22" s="1">
        <v>5.92</v>
      </c>
      <c r="F22" s="1">
        <v>2.2106489859099199</v>
      </c>
      <c r="G22" s="1">
        <v>1.74995939850128</v>
      </c>
      <c r="H22" s="1">
        <v>0.15665187767588801</v>
      </c>
      <c r="I22" s="1">
        <v>4.5958340267637601</v>
      </c>
      <c r="J22" s="1">
        <v>3.7448778190776499</v>
      </c>
      <c r="K22" s="1">
        <v>0.72681277396640398</v>
      </c>
      <c r="L22" s="1">
        <v>195.889979566514</v>
      </c>
      <c r="M22" s="1">
        <f>L22*G22/E22</f>
        <v>57.905322772744064</v>
      </c>
    </row>
    <row r="23" spans="1:13" x14ac:dyDescent="0.3">
      <c r="E23" s="1"/>
    </row>
    <row r="24" spans="1:13" x14ac:dyDescent="0.3">
      <c r="E24" s="1"/>
    </row>
    <row r="25" spans="1:13" x14ac:dyDescent="0.3">
      <c r="E25" s="1"/>
    </row>
    <row r="26" spans="1:13" x14ac:dyDescent="0.3">
      <c r="E26" s="1"/>
      <c r="F26" s="1"/>
      <c r="G26" s="1"/>
      <c r="H26" s="1"/>
      <c r="I26" s="1"/>
      <c r="J26" s="1"/>
      <c r="K26" s="1"/>
      <c r="L26" s="1"/>
    </row>
    <row r="27" spans="1:13" x14ac:dyDescent="0.3">
      <c r="F27" s="1"/>
      <c r="G27" s="1"/>
      <c r="H27" s="1"/>
      <c r="I27" s="1"/>
      <c r="J27" s="1"/>
      <c r="K27" s="1"/>
      <c r="L27" s="1"/>
    </row>
    <row r="28" spans="1:13" x14ac:dyDescent="0.3">
      <c r="E28" s="1"/>
      <c r="F28" s="1"/>
      <c r="G28" s="1"/>
      <c r="H28" s="1"/>
      <c r="I28" s="1"/>
      <c r="J28" s="1"/>
      <c r="K28" s="1"/>
      <c r="L28" s="1"/>
    </row>
    <row r="29" spans="1:13" x14ac:dyDescent="0.3">
      <c r="E29" s="1"/>
      <c r="F29" s="1"/>
      <c r="G29" s="1"/>
      <c r="H29" s="1"/>
      <c r="I29" s="1"/>
      <c r="J29" s="1"/>
      <c r="K29" s="1"/>
      <c r="L29" s="1"/>
    </row>
    <row r="30" spans="1:13" x14ac:dyDescent="0.3">
      <c r="F30" s="1"/>
      <c r="G30" s="1"/>
      <c r="H30" s="1"/>
      <c r="I30" s="1"/>
      <c r="J30" s="1"/>
      <c r="K30" s="1"/>
      <c r="L30" s="1"/>
    </row>
    <row r="31" spans="1:13" x14ac:dyDescent="0.3">
      <c r="F31" s="1"/>
      <c r="G31" s="1"/>
      <c r="H31" s="1"/>
      <c r="I31" s="1"/>
      <c r="J31" s="1"/>
      <c r="K31" s="1"/>
      <c r="L31" s="1"/>
    </row>
    <row r="32" spans="1:13" x14ac:dyDescent="0.3">
      <c r="F32" s="1"/>
      <c r="G32" s="1"/>
      <c r="H32" s="1"/>
      <c r="I32" s="1"/>
      <c r="J32" s="1"/>
      <c r="K32" s="1"/>
      <c r="L32" s="1"/>
    </row>
    <row r="33" spans="6:12" x14ac:dyDescent="0.3">
      <c r="F33" s="1"/>
      <c r="G33" s="1"/>
      <c r="H33" s="1"/>
      <c r="I33" s="1"/>
      <c r="J33" s="1"/>
      <c r="K33" s="1"/>
      <c r="L33" s="1"/>
    </row>
    <row r="34" spans="6:12" x14ac:dyDescent="0.3">
      <c r="F34" s="1"/>
      <c r="G34" s="1"/>
      <c r="H34" s="1"/>
      <c r="I34" s="1"/>
      <c r="J34" s="1"/>
      <c r="K34" s="1"/>
      <c r="L34" s="1"/>
    </row>
    <row r="35" spans="6:12" x14ac:dyDescent="0.3">
      <c r="F35" s="1"/>
      <c r="G35" s="1"/>
      <c r="H35" s="1"/>
      <c r="I35" s="1"/>
      <c r="J35" s="1"/>
      <c r="K35" s="1"/>
      <c r="L35" s="1"/>
    </row>
    <row r="36" spans="6:12" x14ac:dyDescent="0.3">
      <c r="F36" s="1"/>
      <c r="G36" s="1"/>
      <c r="H36" s="1"/>
      <c r="I36" s="1"/>
      <c r="J36" s="1"/>
      <c r="K36" s="1"/>
      <c r="L36" s="1"/>
    </row>
    <row r="37" spans="6:12" x14ac:dyDescent="0.3">
      <c r="F37" s="1"/>
      <c r="G37" s="1"/>
      <c r="H37" s="1"/>
      <c r="I37" s="1"/>
      <c r="J37" s="1"/>
      <c r="K37" s="1"/>
      <c r="L37" s="1"/>
    </row>
    <row r="38" spans="6:12" x14ac:dyDescent="0.3">
      <c r="F38" s="1"/>
      <c r="G38" s="1"/>
      <c r="H38" s="1"/>
      <c r="I38" s="1"/>
      <c r="J38" s="1"/>
      <c r="K38" s="1"/>
      <c r="L38" s="1"/>
    </row>
    <row r="39" spans="6:12" x14ac:dyDescent="0.3">
      <c r="F39" s="1"/>
      <c r="G39" s="1"/>
      <c r="H39" s="1"/>
      <c r="I39" s="1"/>
      <c r="J39" s="1"/>
      <c r="K39" s="1"/>
      <c r="L39" s="1"/>
    </row>
    <row r="40" spans="6:12" x14ac:dyDescent="0.3">
      <c r="F40" s="1"/>
      <c r="G40" s="1"/>
      <c r="H40" s="1"/>
      <c r="I40" s="1"/>
      <c r="J40" s="1"/>
      <c r="K40" s="1"/>
      <c r="L40" s="1"/>
    </row>
    <row r="46" spans="6:12" x14ac:dyDescent="0.3">
      <c r="J4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</dc:creator>
  <cp:lastModifiedBy>Mr. U du Preez</cp:lastModifiedBy>
  <dcterms:created xsi:type="dcterms:W3CDTF">2023-06-07T10:03:06Z</dcterms:created>
  <dcterms:modified xsi:type="dcterms:W3CDTF">2024-06-22T09:33:49Z</dcterms:modified>
</cp:coreProperties>
</file>