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lric\Desktop\Masters 2022 C-AIM\Code\Masters code\Datawithsp\"/>
    </mc:Choice>
  </mc:AlternateContent>
  <xr:revisionPtr revIDLastSave="0" documentId="13_ncr:1_{8E3B2637-5BA3-4403-A7A9-A909087ED696}" xr6:coauthVersionLast="47" xr6:coauthVersionMax="47" xr10:uidLastSave="{00000000-0000-0000-0000-000000000000}"/>
  <bookViews>
    <workbookView xWindow="28680" yWindow="-120" windowWidth="29040" windowHeight="15720" xr2:uid="{0E5F7FF1-90A2-42DE-93FF-D89B0327F950}"/>
  </bookViews>
  <sheets>
    <sheet name="Sheet1" sheetId="1" r:id="rId1"/>
  </sheets>
  <definedNames>
    <definedName name="solver_adj" localSheetId="0" hidden="1">Sheet1!#REF!</definedName>
    <definedName name="solver_cvg" localSheetId="0" hidden="1">"0,0001"</definedName>
    <definedName name="solver_drv" localSheetId="0" hidden="1">1</definedName>
    <definedName name="solver_eng" localSheetId="0" hidden="1">1</definedName>
    <definedName name="solver_est" localSheetId="0" hidden="1">1</definedName>
    <definedName name="solver_itr" localSheetId="0" hidden="1">2147483647</definedName>
    <definedName name="solver_mip" localSheetId="0" hidden="1">2147483647</definedName>
    <definedName name="solver_mni" localSheetId="0" hidden="1">30</definedName>
    <definedName name="solver_mrt" localSheetId="0" hidden="1">"0,075"</definedName>
    <definedName name="solver_msl" localSheetId="0" hidden="1">2</definedName>
    <definedName name="solver_neg" localSheetId="0" hidden="1">1</definedName>
    <definedName name="solver_nod" localSheetId="0" hidden="1">2147483647</definedName>
    <definedName name="solver_num" localSheetId="0" hidden="1">0</definedName>
    <definedName name="solver_nwt" localSheetId="0" hidden="1">1</definedName>
    <definedName name="solver_opt" localSheetId="0" hidden="1">Sheet1!#REF!</definedName>
    <definedName name="solver_pre" localSheetId="0" hidden="1">"0,000001"</definedName>
    <definedName name="solver_rbv" localSheetId="0" hidden="1">1</definedName>
    <definedName name="solver_rlx" localSheetId="0" hidden="1">2</definedName>
    <definedName name="solver_rsd" localSheetId="0" hidden="1">0</definedName>
    <definedName name="solver_scl" localSheetId="0" hidden="1">1</definedName>
    <definedName name="solver_sho" localSheetId="0" hidden="1">2</definedName>
    <definedName name="solver_ssz" localSheetId="0" hidden="1">100</definedName>
    <definedName name="solver_tim" localSheetId="0" hidden="1">2147483647</definedName>
    <definedName name="solver_tol" localSheetId="0" hidden="1">0.01</definedName>
    <definedName name="solver_typ" localSheetId="0" hidden="1">2</definedName>
    <definedName name="solver_val" localSheetId="0" hidden="1">0</definedName>
    <definedName name="solver_ver" localSheetId="0" hidden="1">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22" i="1" l="1"/>
  <c r="M21" i="1"/>
  <c r="M20" i="1"/>
  <c r="M19" i="1"/>
  <c r="M18" i="1"/>
  <c r="M17" i="1"/>
  <c r="M16" i="1"/>
  <c r="D16" i="1" l="1"/>
  <c r="D17" i="1"/>
  <c r="D18" i="1"/>
  <c r="D19" i="1"/>
  <c r="D20" i="1"/>
  <c r="D21" i="1"/>
  <c r="D22" i="1"/>
  <c r="D4" i="1"/>
  <c r="D5" i="1"/>
  <c r="D6" i="1"/>
  <c r="D7" i="1"/>
  <c r="D8" i="1"/>
  <c r="D9" i="1"/>
  <c r="D10" i="1"/>
  <c r="D11" i="1"/>
  <c r="D12" i="1"/>
  <c r="M15" i="1"/>
  <c r="D15" i="1"/>
  <c r="M14" i="1"/>
  <c r="D14" i="1"/>
  <c r="M13" i="1"/>
  <c r="D13" i="1"/>
  <c r="M12" i="1"/>
  <c r="M11" i="1"/>
  <c r="M10" i="1"/>
  <c r="M9" i="1"/>
  <c r="M8" i="1"/>
  <c r="M7" i="1"/>
  <c r="M6" i="1"/>
  <c r="M5" i="1"/>
  <c r="A5" i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M4" i="1"/>
</calcChain>
</file>

<file path=xl/sharedStrings.xml><?xml version="1.0" encoding="utf-8"?>
<sst xmlns="http://schemas.openxmlformats.org/spreadsheetml/2006/main" count="15" uniqueCount="15">
  <si>
    <t>Ratio</t>
  </si>
  <si>
    <t>Cut mass [g]</t>
  </si>
  <si>
    <t>Cutting depth [mm]</t>
  </si>
  <si>
    <t>Cut spacing [mm]</t>
  </si>
  <si>
    <t>Mean Normal force [kN]</t>
  </si>
  <si>
    <t>Mean Drag force [kN]</t>
  </si>
  <si>
    <t>Peak Normal force [kN]</t>
  </si>
  <si>
    <t>Peak Drag force [kN]</t>
  </si>
  <si>
    <t>Specific Energy</t>
  </si>
  <si>
    <t>Cut number</t>
  </si>
  <si>
    <t>Mean Side force [kN]</t>
  </si>
  <si>
    <t>Peak Side force [kN]</t>
  </si>
  <si>
    <t>Distance cut [mm]</t>
  </si>
  <si>
    <t>x</t>
  </si>
  <si>
    <t>from 10V to -7.8V 4.287ms 50mm/s Positive 10 deg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</si>
</sst>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2" fontId="0" fillId="0" borderId="0" xfId="0" applyNumberFormat="1"/>
    <xf numFmtId="0" fontId="0" fillId="0" borderId="0" xfId="0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CB83B7-A0AA-4C41-8E5F-09CEC0FDC28E}">
  <dimension ref="A1:M39"/>
  <sheetViews>
    <sheetView tabSelected="1" zoomScale="55" zoomScaleNormal="55" workbookViewId="0">
      <selection activeCell="O27" sqref="O27"/>
    </sheetView>
  </sheetViews>
  <sheetFormatPr defaultRowHeight="14.4" x14ac:dyDescent="0.3"/>
  <cols>
    <col min="1" max="1" width="10.6640625" bestFit="1" customWidth="1"/>
    <col min="2" max="2" width="18.88671875" bestFit="1" customWidth="1"/>
    <col min="3" max="3" width="17.44140625" bestFit="1" customWidth="1"/>
    <col min="5" max="5" width="12.6640625" bestFit="1" customWidth="1"/>
    <col min="6" max="6" width="23.109375" bestFit="1" customWidth="1"/>
    <col min="7" max="7" width="21.109375" bestFit="1" customWidth="1"/>
    <col min="8" max="8" width="20.6640625" bestFit="1" customWidth="1"/>
    <col min="9" max="9" width="22.77734375" bestFit="1" customWidth="1"/>
    <col min="10" max="10" width="20.5546875" bestFit="1" customWidth="1"/>
    <col min="11" max="11" width="20.33203125" bestFit="1" customWidth="1"/>
    <col min="12" max="12" width="18.109375" bestFit="1" customWidth="1"/>
    <col min="13" max="13" width="16.109375" bestFit="1" customWidth="1"/>
  </cols>
  <sheetData>
    <row r="1" spans="1:13" x14ac:dyDescent="0.3">
      <c r="A1" s="2" t="s">
        <v>14</v>
      </c>
      <c r="B1" s="2"/>
      <c r="C1" s="2"/>
      <c r="D1" s="2"/>
      <c r="E1" s="2"/>
      <c r="F1" s="2"/>
      <c r="G1" s="2"/>
      <c r="H1" s="2"/>
      <c r="I1" s="2"/>
    </row>
    <row r="2" spans="1:13" x14ac:dyDescent="0.3">
      <c r="A2" s="2"/>
      <c r="B2" s="2"/>
      <c r="C2" s="2"/>
      <c r="D2" s="2"/>
      <c r="E2" s="2"/>
      <c r="F2" s="2"/>
      <c r="G2" s="2"/>
      <c r="H2" s="2"/>
      <c r="I2" s="2"/>
    </row>
    <row r="3" spans="1:13" x14ac:dyDescent="0.3">
      <c r="A3" t="s">
        <v>9</v>
      </c>
      <c r="B3" t="s">
        <v>2</v>
      </c>
      <c r="C3" t="s">
        <v>3</v>
      </c>
      <c r="D3" t="s">
        <v>0</v>
      </c>
      <c r="E3" t="s">
        <v>1</v>
      </c>
      <c r="F3" t="s">
        <v>4</v>
      </c>
      <c r="G3" t="s">
        <v>5</v>
      </c>
      <c r="H3" t="s">
        <v>10</v>
      </c>
      <c r="I3" t="s">
        <v>6</v>
      </c>
      <c r="J3" t="s">
        <v>7</v>
      </c>
      <c r="K3" t="s">
        <v>11</v>
      </c>
      <c r="L3" t="s">
        <v>12</v>
      </c>
      <c r="M3" t="s">
        <v>8</v>
      </c>
    </row>
    <row r="4" spans="1:13" x14ac:dyDescent="0.3">
      <c r="A4">
        <v>0</v>
      </c>
      <c r="B4">
        <v>4</v>
      </c>
      <c r="C4">
        <v>0</v>
      </c>
      <c r="D4">
        <f t="shared" ref="D4:D9" si="0">C4/B4</f>
        <v>0</v>
      </c>
      <c r="E4">
        <v>18.54</v>
      </c>
      <c r="F4" s="1">
        <v>4.8161316181512799</v>
      </c>
      <c r="G4" s="1">
        <v>3.73253424467946</v>
      </c>
      <c r="H4" s="1">
        <v>-0.58090689617329305</v>
      </c>
      <c r="I4" s="1">
        <v>10.765950650713901</v>
      </c>
      <c r="J4" s="1">
        <v>9.0865773278526607</v>
      </c>
      <c r="K4" s="1">
        <v>-2.1173470198689301</v>
      </c>
      <c r="L4" s="1">
        <v>162.61097395475599</v>
      </c>
      <c r="M4" s="1">
        <f>L4*G4/E4</f>
        <v>32.737380196699377</v>
      </c>
    </row>
    <row r="5" spans="1:13" x14ac:dyDescent="0.3">
      <c r="A5">
        <f t="shared" ref="A5:A22" si="1">A4+1</f>
        <v>1</v>
      </c>
      <c r="B5">
        <v>4</v>
      </c>
      <c r="C5">
        <v>4</v>
      </c>
      <c r="D5">
        <f t="shared" si="0"/>
        <v>1</v>
      </c>
      <c r="E5">
        <v>3.1</v>
      </c>
      <c r="F5" s="1">
        <v>2.5155569705655201</v>
      </c>
      <c r="G5" s="1">
        <v>2.00083270596076</v>
      </c>
      <c r="H5" s="1">
        <v>-1.19324971185479</v>
      </c>
      <c r="I5" s="1">
        <v>5.4313499938524599</v>
      </c>
      <c r="J5" s="1">
        <v>4.3642611893772196</v>
      </c>
      <c r="K5" s="1">
        <v>-2.2571748016098199</v>
      </c>
      <c r="L5" s="1">
        <v>183.259223237383</v>
      </c>
      <c r="M5" s="1">
        <f>L5*G5/E5</f>
        <v>118.28098307171612</v>
      </c>
    </row>
    <row r="6" spans="1:13" x14ac:dyDescent="0.3">
      <c r="A6">
        <f t="shared" si="1"/>
        <v>2</v>
      </c>
      <c r="B6">
        <v>4</v>
      </c>
      <c r="C6">
        <v>4</v>
      </c>
      <c r="D6">
        <f t="shared" si="0"/>
        <v>1</v>
      </c>
      <c r="E6">
        <v>6.23</v>
      </c>
      <c r="F6" s="1">
        <v>3.6333517927899601</v>
      </c>
      <c r="G6" s="1">
        <v>2.9468904421227702</v>
      </c>
      <c r="H6" s="1">
        <v>-1.7387246883988099</v>
      </c>
      <c r="I6" s="1">
        <v>5.8720046296919399</v>
      </c>
      <c r="J6" s="1">
        <v>4.9484799010326004</v>
      </c>
      <c r="K6" s="1">
        <v>-2.9465662284715401</v>
      </c>
      <c r="L6" s="1">
        <v>183.16763829546301</v>
      </c>
      <c r="M6" s="1">
        <f>L6*G6/E6</f>
        <v>86.641246003065902</v>
      </c>
    </row>
    <row r="7" spans="1:13" x14ac:dyDescent="0.3">
      <c r="A7">
        <f t="shared" si="1"/>
        <v>3</v>
      </c>
      <c r="B7">
        <v>4</v>
      </c>
      <c r="C7">
        <v>4</v>
      </c>
      <c r="D7">
        <f t="shared" si="0"/>
        <v>1</v>
      </c>
      <c r="E7">
        <v>7.45</v>
      </c>
      <c r="F7" s="1">
        <v>3.2213985797760998</v>
      </c>
      <c r="G7" s="1">
        <v>2.5910520246780702</v>
      </c>
      <c r="H7" s="1">
        <v>-1.43005990860791</v>
      </c>
      <c r="I7" s="1">
        <v>5.6085999608978101</v>
      </c>
      <c r="J7" s="1">
        <v>4.6386095482434602</v>
      </c>
      <c r="K7" s="1">
        <v>-2.5643241018917999</v>
      </c>
      <c r="L7" s="1">
        <v>183.53736073893199</v>
      </c>
      <c r="M7" s="1">
        <f>L7*G7/E7</f>
        <v>63.832865791500545</v>
      </c>
    </row>
    <row r="8" spans="1:13" x14ac:dyDescent="0.3">
      <c r="A8">
        <f t="shared" si="1"/>
        <v>4</v>
      </c>
      <c r="B8">
        <v>4</v>
      </c>
      <c r="C8">
        <v>8</v>
      </c>
      <c r="D8">
        <f t="shared" si="0"/>
        <v>2</v>
      </c>
      <c r="E8">
        <v>13.27</v>
      </c>
      <c r="F8" s="1">
        <v>3.8083909219894698</v>
      </c>
      <c r="G8" s="1">
        <v>3.0854103078630302</v>
      </c>
      <c r="H8" s="1">
        <v>-1.4342398399751199</v>
      </c>
      <c r="I8" s="1">
        <v>7.1035264630095902</v>
      </c>
      <c r="J8" s="1">
        <v>5.8883489744984301</v>
      </c>
      <c r="K8" s="1">
        <v>-3.2206932926224798</v>
      </c>
      <c r="L8" s="1">
        <v>183.03570819664799</v>
      </c>
      <c r="M8" s="1">
        <f>L8*G8/E8</f>
        <v>42.557668483568008</v>
      </c>
    </row>
    <row r="9" spans="1:13" x14ac:dyDescent="0.3">
      <c r="A9">
        <f t="shared" si="1"/>
        <v>5</v>
      </c>
      <c r="B9">
        <v>4</v>
      </c>
      <c r="C9">
        <v>8</v>
      </c>
      <c r="D9">
        <f t="shared" si="0"/>
        <v>2</v>
      </c>
      <c r="E9">
        <v>12.1</v>
      </c>
      <c r="F9" s="1">
        <v>3.6524678967953799</v>
      </c>
      <c r="G9" s="1">
        <v>2.9773690927463399</v>
      </c>
      <c r="H9" s="1">
        <v>-1.5150742117334099</v>
      </c>
      <c r="I9" s="1">
        <v>7.4134466552504001</v>
      </c>
      <c r="J9" s="1">
        <v>5.9573997075154796</v>
      </c>
      <c r="K9" s="1">
        <v>-2.7886574038652698</v>
      </c>
      <c r="L9" s="1">
        <v>183.57515022396601</v>
      </c>
      <c r="M9" s="1">
        <f>L9*G9/E9</f>
        <v>45.17115524571097</v>
      </c>
    </row>
    <row r="10" spans="1:13" x14ac:dyDescent="0.3">
      <c r="A10">
        <f t="shared" si="1"/>
        <v>6</v>
      </c>
      <c r="B10">
        <v>4</v>
      </c>
      <c r="C10">
        <v>8</v>
      </c>
      <c r="D10">
        <f t="shared" ref="D10:D22" si="2">C10/B10</f>
        <v>2</v>
      </c>
      <c r="E10" s="1">
        <v>13.68</v>
      </c>
      <c r="F10" s="1">
        <v>3.65799583105732</v>
      </c>
      <c r="G10" s="1">
        <v>2.99276108782548</v>
      </c>
      <c r="H10" s="1">
        <v>-1.41012119553354</v>
      </c>
      <c r="I10" s="1">
        <v>7.0068985814050704</v>
      </c>
      <c r="J10" s="1">
        <v>5.9731341727439498</v>
      </c>
      <c r="K10" s="1">
        <v>-2.93091017654424</v>
      </c>
      <c r="L10" s="1">
        <v>183.69603637449501</v>
      </c>
      <c r="M10" s="1">
        <f>L10*G10/E10</f>
        <v>40.187013863257498</v>
      </c>
    </row>
    <row r="11" spans="1:13" x14ac:dyDescent="0.3">
      <c r="A11">
        <f t="shared" si="1"/>
        <v>7</v>
      </c>
      <c r="B11">
        <v>4</v>
      </c>
      <c r="C11">
        <v>12</v>
      </c>
      <c r="D11">
        <f t="shared" si="2"/>
        <v>3</v>
      </c>
      <c r="E11" s="1">
        <v>17.5</v>
      </c>
      <c r="F11" s="1">
        <v>4.0624856902549</v>
      </c>
      <c r="G11" s="1">
        <v>3.3174791883978401</v>
      </c>
      <c r="H11" s="1">
        <v>-1.16201251543426</v>
      </c>
      <c r="I11" s="1">
        <v>7.4616494589356703</v>
      </c>
      <c r="J11" s="1">
        <v>6.26250167445321</v>
      </c>
      <c r="K11" s="1">
        <v>-2.97998027484214</v>
      </c>
      <c r="L11" s="1">
        <v>183.07067782801201</v>
      </c>
      <c r="M11" s="1">
        <f>L11*G11/E11</f>
        <v>34.70475221144661</v>
      </c>
    </row>
    <row r="12" spans="1:13" x14ac:dyDescent="0.3">
      <c r="A12">
        <f t="shared" si="1"/>
        <v>8</v>
      </c>
      <c r="B12">
        <v>4</v>
      </c>
      <c r="C12">
        <v>12</v>
      </c>
      <c r="D12">
        <f t="shared" si="2"/>
        <v>3</v>
      </c>
      <c r="E12" s="1">
        <v>16.399999999999999</v>
      </c>
      <c r="F12" s="1">
        <v>4.2918527768078896</v>
      </c>
      <c r="G12" s="1">
        <v>3.5267023262453598</v>
      </c>
      <c r="H12" s="1">
        <v>-1.35973129285121</v>
      </c>
      <c r="I12" s="1">
        <v>9.3637746487949602</v>
      </c>
      <c r="J12" s="1">
        <v>7.9433611732783902</v>
      </c>
      <c r="K12" s="1">
        <v>-3.0179654763868999</v>
      </c>
      <c r="L12" s="1">
        <v>184.485509255983</v>
      </c>
      <c r="M12" s="1">
        <f>L12*G12/E12</f>
        <v>39.672285039733858</v>
      </c>
    </row>
    <row r="13" spans="1:13" x14ac:dyDescent="0.3">
      <c r="A13">
        <f t="shared" si="1"/>
        <v>9</v>
      </c>
      <c r="B13">
        <v>4</v>
      </c>
      <c r="C13">
        <v>12</v>
      </c>
      <c r="D13">
        <f t="shared" si="2"/>
        <v>3</v>
      </c>
      <c r="E13" s="1">
        <v>16.18</v>
      </c>
      <c r="F13" s="1">
        <v>4.1741256718803497</v>
      </c>
      <c r="G13" s="1">
        <v>3.4491402098408201</v>
      </c>
      <c r="H13" s="1">
        <v>-1.37235202501904</v>
      </c>
      <c r="I13" s="1">
        <v>8.5375711509434193</v>
      </c>
      <c r="J13" s="1">
        <v>6.7377088596971602</v>
      </c>
      <c r="K13" s="1">
        <v>-2.7167319107557302</v>
      </c>
      <c r="L13" s="1">
        <v>183.88184807643901</v>
      </c>
      <c r="M13" s="1">
        <f>L13*G13/E13</f>
        <v>39.198657358484965</v>
      </c>
    </row>
    <row r="14" spans="1:13" x14ac:dyDescent="0.3">
      <c r="A14">
        <f t="shared" si="1"/>
        <v>10</v>
      </c>
      <c r="B14">
        <v>4</v>
      </c>
      <c r="C14">
        <v>16</v>
      </c>
      <c r="D14">
        <f t="shared" si="2"/>
        <v>4</v>
      </c>
      <c r="E14" s="1">
        <v>19.62</v>
      </c>
      <c r="F14" s="1">
        <v>4.7385074191497001</v>
      </c>
      <c r="G14" s="1">
        <v>3.8788475389727002</v>
      </c>
      <c r="H14" s="1">
        <v>-1.09297201554804</v>
      </c>
      <c r="I14" s="1">
        <v>8.9567723094344398</v>
      </c>
      <c r="J14" s="1">
        <v>7.4890349826978699</v>
      </c>
      <c r="K14" s="1">
        <v>-2.4628900995207199</v>
      </c>
      <c r="L14" s="1">
        <v>180.46149766506801</v>
      </c>
      <c r="M14" s="1">
        <f>L14*G14/E14</f>
        <v>35.676994704254675</v>
      </c>
    </row>
    <row r="15" spans="1:13" x14ac:dyDescent="0.3">
      <c r="A15">
        <f t="shared" si="1"/>
        <v>11</v>
      </c>
      <c r="B15">
        <v>4</v>
      </c>
      <c r="C15">
        <v>16</v>
      </c>
      <c r="D15">
        <f t="shared" si="2"/>
        <v>4</v>
      </c>
      <c r="E15" s="1">
        <v>19.2</v>
      </c>
      <c r="F15" s="1">
        <v>4.2553935468445099</v>
      </c>
      <c r="G15" s="1">
        <v>3.5096563797379101</v>
      </c>
      <c r="H15" s="1">
        <v>-1.0904884359699001</v>
      </c>
      <c r="I15" s="1">
        <v>8.7939250047525608</v>
      </c>
      <c r="J15" s="1">
        <v>7.25287255747961</v>
      </c>
      <c r="K15" s="1">
        <v>-2.3498736892319698</v>
      </c>
      <c r="L15" s="1">
        <v>166.95684513681999</v>
      </c>
      <c r="M15" s="1">
        <f>L15*G15/E15</f>
        <v>30.518810243508053</v>
      </c>
    </row>
    <row r="16" spans="1:13" x14ac:dyDescent="0.3">
      <c r="A16">
        <f t="shared" si="1"/>
        <v>12</v>
      </c>
      <c r="B16">
        <v>4</v>
      </c>
      <c r="C16">
        <v>16</v>
      </c>
      <c r="D16">
        <f t="shared" si="2"/>
        <v>4</v>
      </c>
      <c r="E16" s="1">
        <v>21.57</v>
      </c>
      <c r="F16">
        <v>4.2672789238631701</v>
      </c>
      <c r="G16">
        <v>3.5174008446462799</v>
      </c>
      <c r="H16">
        <v>-0.89964045890366495</v>
      </c>
      <c r="I16">
        <v>9.0041305137995096</v>
      </c>
      <c r="J16">
        <v>7.5022472895902004</v>
      </c>
      <c r="K16">
        <v>-2.8372009868239001</v>
      </c>
      <c r="L16">
        <v>182.529679425246</v>
      </c>
      <c r="M16" s="1">
        <f>L16*G16/E16</f>
        <v>29.764953573638152</v>
      </c>
    </row>
    <row r="17" spans="1:13" x14ac:dyDescent="0.3">
      <c r="A17">
        <f t="shared" si="1"/>
        <v>13</v>
      </c>
      <c r="B17">
        <v>4</v>
      </c>
      <c r="C17">
        <v>20</v>
      </c>
      <c r="D17">
        <f t="shared" si="2"/>
        <v>5</v>
      </c>
      <c r="E17" s="1">
        <v>16.73</v>
      </c>
      <c r="F17">
        <v>4.86261518539236</v>
      </c>
      <c r="G17">
        <v>4.0105746900075596</v>
      </c>
      <c r="H17">
        <v>-0.50662953971834901</v>
      </c>
      <c r="I17">
        <v>9.0513757185863692</v>
      </c>
      <c r="J17">
        <v>7.6846197753875201</v>
      </c>
      <c r="K17">
        <v>-1.9173876005218899</v>
      </c>
      <c r="L17">
        <v>176.170243200736</v>
      </c>
      <c r="M17" s="1">
        <f>L17*G17/E17</f>
        <v>42.232152929668146</v>
      </c>
    </row>
    <row r="18" spans="1:13" x14ac:dyDescent="0.3">
      <c r="A18">
        <f t="shared" si="1"/>
        <v>14</v>
      </c>
      <c r="B18">
        <v>4</v>
      </c>
      <c r="C18">
        <v>20</v>
      </c>
      <c r="D18">
        <f t="shared" si="2"/>
        <v>5</v>
      </c>
      <c r="E18" s="1">
        <v>17.98</v>
      </c>
      <c r="F18">
        <v>5.0339268430214803</v>
      </c>
      <c r="G18">
        <v>4.0932521008597504</v>
      </c>
      <c r="H18">
        <v>-0.52347510396802899</v>
      </c>
      <c r="I18">
        <v>9.3804803791572304</v>
      </c>
      <c r="J18">
        <v>7.9436922523260503</v>
      </c>
      <c r="K18">
        <v>-2.5677968697306199</v>
      </c>
      <c r="L18">
        <v>182.93291275703999</v>
      </c>
      <c r="M18" s="1">
        <f>L18*G18/E18</f>
        <v>41.64574691096481</v>
      </c>
    </row>
    <row r="19" spans="1:13" x14ac:dyDescent="0.3">
      <c r="A19">
        <f t="shared" si="1"/>
        <v>15</v>
      </c>
      <c r="B19">
        <v>4</v>
      </c>
      <c r="C19">
        <v>20</v>
      </c>
      <c r="D19">
        <f t="shared" si="2"/>
        <v>5</v>
      </c>
      <c r="E19" s="1">
        <v>14.61</v>
      </c>
      <c r="F19" s="1">
        <v>5.3428299323360697</v>
      </c>
      <c r="G19" s="1">
        <v>4.3708437304938803</v>
      </c>
      <c r="H19" s="1">
        <v>-0.51906056393663103</v>
      </c>
      <c r="I19" s="1">
        <v>9.3577500541536907</v>
      </c>
      <c r="J19" s="1">
        <v>7.8254960569093504</v>
      </c>
      <c r="K19" s="1">
        <v>-1.9219125153704799</v>
      </c>
      <c r="L19" s="1">
        <v>183.191650124783</v>
      </c>
      <c r="M19" s="1">
        <f>L19*G19/E19</f>
        <v>54.805070186634921</v>
      </c>
    </row>
    <row r="20" spans="1:13" x14ac:dyDescent="0.3">
      <c r="A20">
        <f t="shared" si="1"/>
        <v>16</v>
      </c>
      <c r="B20">
        <v>4</v>
      </c>
      <c r="C20">
        <v>24</v>
      </c>
      <c r="D20">
        <f t="shared" si="2"/>
        <v>6</v>
      </c>
      <c r="E20" s="1">
        <v>14.68</v>
      </c>
      <c r="F20" s="1">
        <v>5.2228604392692697</v>
      </c>
      <c r="G20" s="1">
        <v>4.3042381209278799</v>
      </c>
      <c r="H20" s="1">
        <v>-0.76722430748291504</v>
      </c>
      <c r="I20" s="1">
        <v>9.9719667389342295</v>
      </c>
      <c r="J20" s="1">
        <v>8.1781674101261199</v>
      </c>
      <c r="K20" s="1">
        <v>-1.8640554599677399</v>
      </c>
      <c r="L20" s="1">
        <v>158.96958377135101</v>
      </c>
      <c r="M20" s="1">
        <f>L20*G20/E20</f>
        <v>46.610554668711657</v>
      </c>
    </row>
    <row r="21" spans="1:13" x14ac:dyDescent="0.3">
      <c r="A21">
        <f t="shared" si="1"/>
        <v>17</v>
      </c>
      <c r="B21">
        <v>4</v>
      </c>
      <c r="C21">
        <v>24</v>
      </c>
      <c r="D21">
        <f t="shared" si="2"/>
        <v>6</v>
      </c>
      <c r="E21" s="1">
        <v>16.02</v>
      </c>
      <c r="F21" s="1">
        <v>5.5520828074795698</v>
      </c>
      <c r="G21" s="1">
        <v>4.5217163339465403</v>
      </c>
      <c r="H21" s="1">
        <v>-0.70108994706140604</v>
      </c>
      <c r="I21" s="1">
        <v>10.037675487348301</v>
      </c>
      <c r="J21" s="1">
        <v>8.1410776655002692</v>
      </c>
      <c r="K21" s="1">
        <v>-2.1127293846396298</v>
      </c>
      <c r="L21" s="1">
        <v>184.12718108885201</v>
      </c>
      <c r="M21" s="1">
        <f>L21*G21/E21</f>
        <v>51.970716744881067</v>
      </c>
    </row>
    <row r="22" spans="1:13" x14ac:dyDescent="0.3">
      <c r="A22">
        <f t="shared" si="1"/>
        <v>18</v>
      </c>
      <c r="B22">
        <v>4</v>
      </c>
      <c r="C22">
        <v>24</v>
      </c>
      <c r="D22">
        <f t="shared" si="2"/>
        <v>6</v>
      </c>
      <c r="E22" s="1">
        <v>16.09</v>
      </c>
      <c r="F22" s="1">
        <v>5.6725953697836298</v>
      </c>
      <c r="G22" s="1">
        <v>4.5775861970986798</v>
      </c>
      <c r="H22" s="1">
        <v>-0.48650597250885502</v>
      </c>
      <c r="I22" s="1">
        <v>10.0909950599459</v>
      </c>
      <c r="J22" s="1">
        <v>8.2256114632843502</v>
      </c>
      <c r="K22" s="1">
        <v>-1.86499471724814</v>
      </c>
      <c r="L22" s="1">
        <v>182.239935153293</v>
      </c>
      <c r="M22" s="1">
        <f>L22*G22/E22</f>
        <v>51.84704858408157</v>
      </c>
    </row>
    <row r="23" spans="1:13" x14ac:dyDescent="0.3">
      <c r="F23" s="1"/>
      <c r="G23" s="1"/>
      <c r="H23" s="1"/>
      <c r="I23" s="1"/>
      <c r="J23" s="1"/>
      <c r="K23" s="1"/>
      <c r="L23" s="1"/>
    </row>
    <row r="24" spans="1:13" x14ac:dyDescent="0.3">
      <c r="F24" s="1"/>
      <c r="G24" s="1"/>
      <c r="H24" s="1"/>
      <c r="I24" s="1"/>
      <c r="J24" s="1"/>
      <c r="K24" s="1"/>
      <c r="L24" s="1"/>
    </row>
    <row r="25" spans="1:13" x14ac:dyDescent="0.3">
      <c r="F25" s="1"/>
      <c r="G25" s="1"/>
      <c r="H25" s="1"/>
      <c r="I25" s="1"/>
      <c r="J25" s="1"/>
      <c r="K25" s="1"/>
      <c r="L25" s="1"/>
    </row>
    <row r="26" spans="1:13" x14ac:dyDescent="0.3">
      <c r="F26" s="1"/>
      <c r="G26" s="1"/>
      <c r="H26" s="1"/>
      <c r="I26" s="1"/>
      <c r="J26" s="1"/>
      <c r="K26" s="1"/>
      <c r="L26" s="1"/>
    </row>
    <row r="27" spans="1:13" x14ac:dyDescent="0.3">
      <c r="F27" s="1"/>
      <c r="G27" s="1"/>
      <c r="H27" s="1"/>
      <c r="I27" s="1"/>
      <c r="J27" s="1"/>
      <c r="K27" s="1"/>
      <c r="L27" s="1"/>
    </row>
    <row r="28" spans="1:13" x14ac:dyDescent="0.3">
      <c r="F28" s="1"/>
      <c r="G28" s="1"/>
      <c r="H28" s="1"/>
      <c r="I28" s="1"/>
      <c r="J28" s="1"/>
      <c r="K28" s="1"/>
      <c r="L28" s="1"/>
    </row>
    <row r="29" spans="1:13" x14ac:dyDescent="0.3">
      <c r="F29" s="1"/>
      <c r="G29" s="1"/>
      <c r="H29" s="1"/>
      <c r="I29" s="1"/>
      <c r="J29" s="1"/>
      <c r="K29" s="1"/>
      <c r="L29" s="1"/>
    </row>
    <row r="30" spans="1:13" x14ac:dyDescent="0.3">
      <c r="F30" s="1"/>
      <c r="G30" s="1"/>
      <c r="H30" s="1"/>
      <c r="I30" s="1"/>
      <c r="J30" s="1"/>
      <c r="K30" s="1"/>
      <c r="L30" s="1"/>
    </row>
    <row r="31" spans="1:13" x14ac:dyDescent="0.3">
      <c r="F31" s="1"/>
      <c r="G31" s="1"/>
      <c r="H31" s="1"/>
      <c r="I31" s="1"/>
      <c r="J31" s="1"/>
      <c r="K31" s="1"/>
      <c r="L31" s="1"/>
    </row>
    <row r="32" spans="1:13" x14ac:dyDescent="0.3">
      <c r="F32" s="1"/>
      <c r="G32" s="1"/>
      <c r="H32" s="1"/>
      <c r="I32" s="1"/>
      <c r="J32" s="1"/>
      <c r="K32" s="1"/>
      <c r="L32" s="1"/>
    </row>
    <row r="33" spans="6:12" x14ac:dyDescent="0.3">
      <c r="F33" s="1"/>
      <c r="G33" s="1"/>
      <c r="H33" s="1"/>
      <c r="I33" s="1"/>
      <c r="J33" s="1"/>
      <c r="K33" s="1"/>
      <c r="L33" s="1"/>
    </row>
    <row r="39" spans="6:12" x14ac:dyDescent="0.3">
      <c r="J39" t="s">
        <v>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ulric</dc:creator>
  <cp:lastModifiedBy>Mr. U du Preez</cp:lastModifiedBy>
  <dcterms:created xsi:type="dcterms:W3CDTF">2023-06-07T10:03:06Z</dcterms:created>
  <dcterms:modified xsi:type="dcterms:W3CDTF">2024-06-22T09:34:58Z</dcterms:modified>
</cp:coreProperties>
</file>