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aol\OneDrive\Desktop\PhD work\Thesis introduction\ESSA 2023\"/>
    </mc:Choice>
  </mc:AlternateContent>
  <xr:revisionPtr revIDLastSave="0" documentId="13_ncr:1_{BB263737-E3BC-4004-9B57-E59ED3E20255}" xr6:coauthVersionLast="47" xr6:coauthVersionMax="47" xr10:uidLastSave="{00000000-0000-0000-0000-000000000000}"/>
  <bookViews>
    <workbookView xWindow="-120" yWindow="-120" windowWidth="20640" windowHeight="11760" activeTab="1" xr2:uid="{00000000-000D-0000-FFFF-FFFF00000000}"/>
  </bookViews>
  <sheets>
    <sheet name="income_share" sheetId="1" r:id="rId1"/>
    <sheet name="Cost ratio" sheetId="5" r:id="rId2"/>
    <sheet name="Figurees" sheetId="4" r:id="rId3"/>
    <sheet name="bank_output" sheetId="2" r:id="rId4"/>
    <sheet name="employees_productivity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" i="2"/>
  <c r="C3" i="2"/>
  <c r="B3" i="2" s="1"/>
  <c r="C4" i="2"/>
  <c r="B4" i="2" s="1"/>
  <c r="C5" i="2"/>
  <c r="B5" i="2" s="1"/>
  <c r="C6" i="2"/>
  <c r="B6" i="2" s="1"/>
  <c r="C7" i="2"/>
  <c r="B7" i="2" s="1"/>
  <c r="C8" i="2"/>
  <c r="B8" i="2" s="1"/>
  <c r="C9" i="2"/>
  <c r="B9" i="2" s="1"/>
  <c r="C10" i="2"/>
  <c r="B10" i="2" s="1"/>
  <c r="C11" i="2"/>
  <c r="B11" i="2" s="1"/>
  <c r="C12" i="2"/>
  <c r="B12" i="2" s="1"/>
  <c r="C13" i="2"/>
  <c r="B13" i="2" s="1"/>
  <c r="C14" i="2"/>
  <c r="B14" i="2" s="1"/>
  <c r="C15" i="2"/>
  <c r="B15" i="2" s="1"/>
  <c r="C16" i="2"/>
  <c r="B16" i="2" s="1"/>
  <c r="C17" i="2"/>
  <c r="B17" i="2" s="1"/>
  <c r="C18" i="2"/>
  <c r="B18" i="2" s="1"/>
  <c r="C19" i="2"/>
  <c r="B19" i="2" s="1"/>
  <c r="C20" i="2"/>
  <c r="B20" i="2" s="1"/>
  <c r="C21" i="2"/>
  <c r="B21" i="2" s="1"/>
  <c r="C22" i="2"/>
  <c r="B22" i="2" s="1"/>
  <c r="C23" i="2"/>
  <c r="B23" i="2" s="1"/>
  <c r="C24" i="2"/>
  <c r="B24" i="2" s="1"/>
  <c r="C25" i="2"/>
  <c r="B25" i="2" s="1"/>
  <c r="C26" i="2"/>
  <c r="B26" i="2" s="1"/>
  <c r="C27" i="2"/>
  <c r="B27" i="2" s="1"/>
  <c r="C28" i="2"/>
  <c r="B28" i="2" s="1"/>
  <c r="C2" i="2"/>
  <c r="B2" i="2" s="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" i="1"/>
  <c r="B3" i="1"/>
  <c r="B10" i="1"/>
  <c r="B11" i="1"/>
  <c r="B14" i="1"/>
  <c r="B15" i="1"/>
  <c r="B22" i="1"/>
  <c r="B23" i="1"/>
  <c r="B26" i="1"/>
  <c r="B27" i="1"/>
  <c r="B28" i="1"/>
  <c r="E3" i="1"/>
  <c r="E4" i="1"/>
  <c r="B4" i="1" s="1"/>
  <c r="E5" i="1"/>
  <c r="B5" i="1" s="1"/>
  <c r="E6" i="1"/>
  <c r="B6" i="1" s="1"/>
  <c r="E7" i="1"/>
  <c r="B7" i="1" s="1"/>
  <c r="E8" i="1"/>
  <c r="B8" i="1" s="1"/>
  <c r="E9" i="1"/>
  <c r="B9" i="1" s="1"/>
  <c r="E10" i="1"/>
  <c r="E11" i="1"/>
  <c r="E12" i="1"/>
  <c r="B12" i="1" s="1"/>
  <c r="E13" i="1"/>
  <c r="B13" i="1" s="1"/>
  <c r="E14" i="1"/>
  <c r="E15" i="1"/>
  <c r="E16" i="1"/>
  <c r="B16" i="1" s="1"/>
  <c r="E17" i="1"/>
  <c r="B17" i="1" s="1"/>
  <c r="E18" i="1"/>
  <c r="B18" i="1" s="1"/>
  <c r="E19" i="1"/>
  <c r="B19" i="1" s="1"/>
  <c r="E20" i="1"/>
  <c r="B20" i="1" s="1"/>
  <c r="E21" i="1"/>
  <c r="B21" i="1" s="1"/>
  <c r="E22" i="1"/>
  <c r="E23" i="1"/>
  <c r="E24" i="1"/>
  <c r="B24" i="1" s="1"/>
  <c r="E25" i="1"/>
  <c r="B25" i="1" s="1"/>
  <c r="E26" i="1"/>
  <c r="E27" i="1"/>
  <c r="E2" i="1"/>
  <c r="B2" i="1" s="1"/>
</calcChain>
</file>

<file path=xl/sharedStrings.xml><?xml version="1.0" encoding="utf-8"?>
<sst xmlns="http://schemas.openxmlformats.org/spreadsheetml/2006/main" count="28" uniqueCount="24">
  <si>
    <t>date</t>
  </si>
  <si>
    <t>wages_banks</t>
  </si>
  <si>
    <t>wages_economy</t>
  </si>
  <si>
    <t>gva_banks</t>
  </si>
  <si>
    <t>gva_econ</t>
  </si>
  <si>
    <t>gdp</t>
  </si>
  <si>
    <t>total lending</t>
  </si>
  <si>
    <t>total deposits</t>
  </si>
  <si>
    <t>market cap</t>
  </si>
  <si>
    <t>public sector debt</t>
  </si>
  <si>
    <t>credit, over gdp</t>
  </si>
  <si>
    <t>deposits, over gdp</t>
  </si>
  <si>
    <t>market cap, over gdp</t>
  </si>
  <si>
    <t>public sector debt, over gdp</t>
  </si>
  <si>
    <t>Lt_skllied</t>
  </si>
  <si>
    <t>Lt_semi-skilled</t>
  </si>
  <si>
    <t>Low_skilled</t>
  </si>
  <si>
    <t>Gross Value Added(GVA)/GDP</t>
  </si>
  <si>
    <t>Bank Output/GDP</t>
  </si>
  <si>
    <t>Number of employees</t>
  </si>
  <si>
    <t>Labour productivity index</t>
  </si>
  <si>
    <t>Bank Compensation of Employees/Economy Compensation of Employees</t>
  </si>
  <si>
    <t>Income share/Bank output(credit and deposits)</t>
  </si>
  <si>
    <t>Income share/Total bank 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</si>
</sst>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'Cost ratio'!$B$1</c:f>
              <c:strCache>
                <c:ptCount val="1"/>
                <c:pt idx="0">
                  <c:v>Income share/Total bank output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'Cost ratio'!$A$2:$A$28</c:f>
              <c:numCache>
                <c:formatCode>General</c:formatCode>
                <c:ptCount val="27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</c:numCache>
            </c:numRef>
          </c:cat>
          <c:val>
            <c:numRef>
              <c:f>'Cost ratio'!$B$2:$B$28</c:f>
              <c:numCache>
                <c:formatCode>General</c:formatCode>
                <c:ptCount val="27"/>
                <c:pt idx="0">
                  <c:v>9.8828738555312157E-3</c:v>
                </c:pt>
                <c:pt idx="1">
                  <c:v>9.1397156938910484E-3</c:v>
                </c:pt>
                <c:pt idx="2">
                  <c:v>9.2466026544570923E-3</c:v>
                </c:pt>
                <c:pt idx="3">
                  <c:v>9.6956025809049606E-3</c:v>
                </c:pt>
                <c:pt idx="4">
                  <c:v>1.0963199660181999E-2</c:v>
                </c:pt>
                <c:pt idx="5">
                  <c:v>1.2151572853326797E-2</c:v>
                </c:pt>
                <c:pt idx="6">
                  <c:v>1.073956023901701E-2</c:v>
                </c:pt>
                <c:pt idx="7">
                  <c:v>1.2242056429386139E-2</c:v>
                </c:pt>
                <c:pt idx="8">
                  <c:v>1.2587541714310646E-2</c:v>
                </c:pt>
                <c:pt idx="9">
                  <c:v>1.4677953906357288E-2</c:v>
                </c:pt>
                <c:pt idx="10">
                  <c:v>1.4349690638482571E-2</c:v>
                </c:pt>
                <c:pt idx="11">
                  <c:v>1.32647305727005E-2</c:v>
                </c:pt>
                <c:pt idx="12">
                  <c:v>1.2043132446706295E-2</c:v>
                </c:pt>
                <c:pt idx="13">
                  <c:v>1.0562566109001637E-2</c:v>
                </c:pt>
                <c:pt idx="14">
                  <c:v>1.0875624604523182E-2</c:v>
                </c:pt>
                <c:pt idx="15">
                  <c:v>1.2273795902729034E-2</c:v>
                </c:pt>
                <c:pt idx="16">
                  <c:v>1.064765639603138E-2</c:v>
                </c:pt>
                <c:pt idx="17">
                  <c:v>1.0834954679012299E-2</c:v>
                </c:pt>
                <c:pt idx="18">
                  <c:v>1.1154931969940662E-2</c:v>
                </c:pt>
                <c:pt idx="19">
                  <c:v>1.0364188812673092E-2</c:v>
                </c:pt>
                <c:pt idx="20">
                  <c:v>9.3771275132894516E-3</c:v>
                </c:pt>
                <c:pt idx="21">
                  <c:v>9.3269012868404388E-3</c:v>
                </c:pt>
                <c:pt idx="22">
                  <c:v>9.5127671957015991E-3</c:v>
                </c:pt>
                <c:pt idx="23">
                  <c:v>9.1044101864099503E-3</c:v>
                </c:pt>
                <c:pt idx="24">
                  <c:v>8.9609911665320396E-3</c:v>
                </c:pt>
                <c:pt idx="25">
                  <c:v>1.0155945084989071E-2</c:v>
                </c:pt>
                <c:pt idx="26">
                  <c:v>8.7051335722208023E-3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84-468A-ADE5-D0C2F5D2EBBA}"/>
            </c:ext>
          </c:extLst>
        </c:ser>
        <c:ser>
          <c:idx val="1"/>
          <c:order val="1"/>
          <c:tx>
            <c:strRef>
              <c:f>'Cost ratio'!$C$1</c:f>
              <c:strCache>
                <c:ptCount val="1"/>
                <c:pt idx="0">
                  <c:v>Income share/Bank output(credit and deposits)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'Cost ratio'!$A$2:$A$28</c:f>
              <c:numCache>
                <c:formatCode>General</c:formatCode>
                <c:ptCount val="27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</c:numCache>
            </c:numRef>
          </c:cat>
          <c:val>
            <c:numRef>
              <c:f>'Cost ratio'!$C$2:$C$28</c:f>
              <c:numCache>
                <c:formatCode>General</c:formatCode>
                <c:ptCount val="27"/>
                <c:pt idx="0">
                  <c:v>3.1945478171110153E-2</c:v>
                </c:pt>
                <c:pt idx="1">
                  <c:v>3.0859453603625298E-2</c:v>
                </c:pt>
                <c:pt idx="2">
                  <c:v>3.0009165406227112E-2</c:v>
                </c:pt>
                <c:pt idx="3">
                  <c:v>3.0323576182126999E-2</c:v>
                </c:pt>
                <c:pt idx="4">
                  <c:v>3.1345121562480927E-2</c:v>
                </c:pt>
                <c:pt idx="5">
                  <c:v>2.9907573014497757E-2</c:v>
                </c:pt>
                <c:pt idx="6">
                  <c:v>3.1999807804822922E-2</c:v>
                </c:pt>
                <c:pt idx="7">
                  <c:v>3.3828597515821457E-2</c:v>
                </c:pt>
                <c:pt idx="8">
                  <c:v>3.3812414854764938E-2</c:v>
                </c:pt>
                <c:pt idx="9">
                  <c:v>3.4874372184276581E-2</c:v>
                </c:pt>
                <c:pt idx="10">
                  <c:v>3.409142792224884E-2</c:v>
                </c:pt>
                <c:pt idx="11">
                  <c:v>3.4990999847650528E-2</c:v>
                </c:pt>
                <c:pt idx="12">
                  <c:v>3.3939577639102936E-2</c:v>
                </c:pt>
                <c:pt idx="13">
                  <c:v>3.1243648380041122E-2</c:v>
                </c:pt>
                <c:pt idx="14">
                  <c:v>3.0454119667410851E-2</c:v>
                </c:pt>
                <c:pt idx="15">
                  <c:v>2.8025530278682709E-2</c:v>
                </c:pt>
                <c:pt idx="16">
                  <c:v>2.8450721874833107E-2</c:v>
                </c:pt>
                <c:pt idx="17">
                  <c:v>3.0694449320435524E-2</c:v>
                </c:pt>
                <c:pt idx="18">
                  <c:v>3.1005507335066795E-2</c:v>
                </c:pt>
                <c:pt idx="19">
                  <c:v>3.1227661296725273E-2</c:v>
                </c:pt>
                <c:pt idx="20">
                  <c:v>3.1538389623165131E-2</c:v>
                </c:pt>
                <c:pt idx="21">
                  <c:v>3.1606949865818024E-2</c:v>
                </c:pt>
                <c:pt idx="22">
                  <c:v>3.0903209000825882E-2</c:v>
                </c:pt>
                <c:pt idx="23">
                  <c:v>3.1438782811164856E-2</c:v>
                </c:pt>
                <c:pt idx="24">
                  <c:v>3.2711531966924667E-2</c:v>
                </c:pt>
                <c:pt idx="25">
                  <c:v>3.1887687742710114E-2</c:v>
                </c:pt>
                <c:pt idx="26">
                  <c:v>3.2024037092924118E-2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84-468A-ADE5-D0C2F5D2E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3245552"/>
        <c:axId val="2118580512"/>
      </c:lineChart>
      <c:catAx>
        <c:axId val="153245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Period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580512"/>
        <c:crosses val="autoZero"/>
        <c:auto val="1"/>
        <c:lblAlgn val="ctr"/>
        <c:lblOffset val="100"/>
        <c:noMultiLvlLbl val="0"/>
      </c:catAx>
      <c:valAx>
        <c:axId val="21185805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24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income_share!$B$1</c:f>
              <c:strCache>
                <c:ptCount val="1"/>
                <c:pt idx="0">
                  <c:v>Bank Compensation of Employees/Economy Compensation of Employees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income_share!$A$2:$A$29</c:f>
              <c:numCache>
                <c:formatCode>General</c:formatCode>
                <c:ptCount val="28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</c:numCache>
            </c:numRef>
          </c:cat>
          <c:val>
            <c:numRef>
              <c:f>income_share!$B$2:$B$29</c:f>
              <c:numCache>
                <c:formatCode>General</c:formatCode>
                <c:ptCount val="28"/>
                <c:pt idx="0">
                  <c:v>3.0932788913880811E-2</c:v>
                </c:pt>
                <c:pt idx="1">
                  <c:v>3.0787135997338365E-2</c:v>
                </c:pt>
                <c:pt idx="2">
                  <c:v>3.0953913073967717E-2</c:v>
                </c:pt>
                <c:pt idx="3">
                  <c:v>3.2211165347406173E-2</c:v>
                </c:pt>
                <c:pt idx="4">
                  <c:v>3.507024189152988E-2</c:v>
                </c:pt>
                <c:pt idx="5">
                  <c:v>3.6588805449300071E-2</c:v>
                </c:pt>
                <c:pt idx="6">
                  <c:v>3.8753846642542972E-2</c:v>
                </c:pt>
                <c:pt idx="7">
                  <c:v>3.9437597556946848E-2</c:v>
                </c:pt>
                <c:pt idx="8">
                  <c:v>4.1442261011811671E-2</c:v>
                </c:pt>
                <c:pt idx="9">
                  <c:v>4.0496764579913483E-2</c:v>
                </c:pt>
                <c:pt idx="10">
                  <c:v>4.0667493683855742E-2</c:v>
                </c:pt>
                <c:pt idx="11">
                  <c:v>4.3669540004481436E-2</c:v>
                </c:pt>
                <c:pt idx="12">
                  <c:v>4.6246736392436719E-2</c:v>
                </c:pt>
                <c:pt idx="13">
                  <c:v>4.8106990081571245E-2</c:v>
                </c:pt>
                <c:pt idx="14">
                  <c:v>5.0011210403592632E-2</c:v>
                </c:pt>
                <c:pt idx="15">
                  <c:v>4.7445026081815417E-2</c:v>
                </c:pt>
                <c:pt idx="16">
                  <c:v>4.4644420470842237E-2</c:v>
                </c:pt>
                <c:pt idx="17">
                  <c:v>4.6114123389211392E-2</c:v>
                </c:pt>
                <c:pt idx="18">
                  <c:v>4.6580301376741434E-2</c:v>
                </c:pt>
                <c:pt idx="19">
                  <c:v>4.6885076613648498E-2</c:v>
                </c:pt>
                <c:pt idx="20">
                  <c:v>4.6663752473557585E-2</c:v>
                </c:pt>
                <c:pt idx="21">
                  <c:v>4.7267033794664744E-2</c:v>
                </c:pt>
                <c:pt idx="22">
                  <c:v>4.7480327206758613E-2</c:v>
                </c:pt>
                <c:pt idx="23">
                  <c:v>4.7375247404137441E-2</c:v>
                </c:pt>
                <c:pt idx="24">
                  <c:v>4.8313738711536047E-2</c:v>
                </c:pt>
                <c:pt idx="25">
                  <c:v>4.7662999997988884E-2</c:v>
                </c:pt>
                <c:pt idx="26">
                  <c:v>4.8660335965590482E-2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F3-4100-AF24-48372E796045}"/>
            </c:ext>
          </c:extLst>
        </c:ser>
        <c:ser>
          <c:idx val="1"/>
          <c:order val="1"/>
          <c:tx>
            <c:strRef>
              <c:f>income_share!$C$1</c:f>
              <c:strCache>
                <c:ptCount val="1"/>
                <c:pt idx="0">
                  <c:v>Gross Value Added(GVA)/GDP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income_share!$A$2:$A$29</c:f>
              <c:numCache>
                <c:formatCode>General</c:formatCode>
                <c:ptCount val="28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</c:numCache>
            </c:numRef>
          </c:cat>
          <c:val>
            <c:numRef>
              <c:f>income_share!$C$2:$C$29</c:f>
              <c:numCache>
                <c:formatCode>General</c:formatCode>
                <c:ptCount val="28"/>
                <c:pt idx="0">
                  <c:v>2.0985439646735986E-2</c:v>
                </c:pt>
                <c:pt idx="1">
                  <c:v>1.7819972625105405E-2</c:v>
                </c:pt>
                <c:pt idx="2">
                  <c:v>1.8841924667885934E-2</c:v>
                </c:pt>
                <c:pt idx="3">
                  <c:v>2.1238407154778344E-2</c:v>
                </c:pt>
                <c:pt idx="4">
                  <c:v>2.3748145561495088E-2</c:v>
                </c:pt>
                <c:pt idx="5">
                  <c:v>2.4245197070129638E-2</c:v>
                </c:pt>
                <c:pt idx="6">
                  <c:v>1.7179059771094813E-2</c:v>
                </c:pt>
                <c:pt idx="7">
                  <c:v>1.7163594660391347E-2</c:v>
                </c:pt>
                <c:pt idx="8">
                  <c:v>2.0291070209539928E-2</c:v>
                </c:pt>
                <c:pt idx="9">
                  <c:v>3.2487212438356838E-2</c:v>
                </c:pt>
                <c:pt idx="10">
                  <c:v>3.2849133484423844E-2</c:v>
                </c:pt>
                <c:pt idx="11">
                  <c:v>3.5775869025658602E-2</c:v>
                </c:pt>
                <c:pt idx="12">
                  <c:v>3.9459451490451436E-2</c:v>
                </c:pt>
                <c:pt idx="13">
                  <c:v>4.453683828402432E-2</c:v>
                </c:pt>
                <c:pt idx="14">
                  <c:v>4.7312521335326894E-2</c:v>
                </c:pt>
                <c:pt idx="15">
                  <c:v>5.1544778750421079E-2</c:v>
                </c:pt>
                <c:pt idx="16">
                  <c:v>4.9821282006089575E-2</c:v>
                </c:pt>
                <c:pt idx="17">
                  <c:v>4.7296500361039009E-2</c:v>
                </c:pt>
                <c:pt idx="18">
                  <c:v>4.7109376940456534E-2</c:v>
                </c:pt>
                <c:pt idx="19">
                  <c:v>4.7957255757005893E-2</c:v>
                </c:pt>
                <c:pt idx="20">
                  <c:v>4.6163127238937951E-2</c:v>
                </c:pt>
                <c:pt idx="21">
                  <c:v>4.642727272527572E-2</c:v>
                </c:pt>
                <c:pt idx="22">
                  <c:v>4.5248133548788948E-2</c:v>
                </c:pt>
                <c:pt idx="23">
                  <c:v>4.5539078137254579E-2</c:v>
                </c:pt>
                <c:pt idx="24">
                  <c:v>4.4911508013367567E-2</c:v>
                </c:pt>
                <c:pt idx="25">
                  <c:v>4.7702615432293163E-2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F3-4100-AF24-48372E796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4313552"/>
        <c:axId val="151437776"/>
      </c:lineChart>
      <c:lineChart>
        <c:grouping val="standard"/>
        <c:varyColors val="0"/>
        <c:ser>
          <c:idx val="2"/>
          <c:order val="2"/>
          <c:tx>
            <c:strRef>
              <c:f>bank_output!$B$1</c:f>
              <c:strCache>
                <c:ptCount val="1"/>
                <c:pt idx="0">
                  <c:v>Bank Output/GDP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bank_output!$B$2:$B$28</c:f>
              <c:numCache>
                <c:formatCode>General</c:formatCode>
                <c:ptCount val="27"/>
                <c:pt idx="0">
                  <c:v>3.1299385465208895</c:v>
                </c:pt>
                <c:pt idx="1">
                  <c:v>3.3685005565272697</c:v>
                </c:pt>
                <c:pt idx="2">
                  <c:v>3.347598473454982</c:v>
                </c:pt>
                <c:pt idx="3">
                  <c:v>3.3222448099550297</c:v>
                </c:pt>
                <c:pt idx="4">
                  <c:v>3.1989054009201743</c:v>
                </c:pt>
                <c:pt idx="5">
                  <c:v>3.0110346795034073</c:v>
                </c:pt>
                <c:pt idx="6">
                  <c:v>3.6085135389244076</c:v>
                </c:pt>
                <c:pt idx="7">
                  <c:v>3.2214849650436235</c:v>
                </c:pt>
                <c:pt idx="8">
                  <c:v>3.292323504467257</c:v>
                </c:pt>
                <c:pt idx="9">
                  <c:v>2.7590198280875335</c:v>
                </c:pt>
                <c:pt idx="10">
                  <c:v>2.8340327688323192</c:v>
                </c:pt>
                <c:pt idx="11">
                  <c:v>3.2921543931697395</c:v>
                </c:pt>
                <c:pt idx="12">
                  <c:v>3.8400922383271361</c:v>
                </c:pt>
                <c:pt idx="13">
                  <c:v>4.5544797208563743</c:v>
                </c:pt>
                <c:pt idx="14">
                  <c:v>4.5984680578272821</c:v>
                </c:pt>
                <c:pt idx="15">
                  <c:v>3.865554406559343</c:v>
                </c:pt>
                <c:pt idx="16">
                  <c:v>4.1928866612127251</c:v>
                </c:pt>
                <c:pt idx="17">
                  <c:v>4.2560514851414473</c:v>
                </c:pt>
                <c:pt idx="18">
                  <c:v>4.1757582407010201</c:v>
                </c:pt>
                <c:pt idx="19">
                  <c:v>4.523757233149019</c:v>
                </c:pt>
                <c:pt idx="20">
                  <c:v>4.9763379617349557</c:v>
                </c:pt>
                <c:pt idx="21">
                  <c:v>5.0678176447948013</c:v>
                </c:pt>
                <c:pt idx="22">
                  <c:v>4.991221465493382</c:v>
                </c:pt>
                <c:pt idx="23">
                  <c:v>5.2035493971448235</c:v>
                </c:pt>
                <c:pt idx="24">
                  <c:v>5.3915620202724037</c:v>
                </c:pt>
                <c:pt idx="25">
                  <c:v>4.6931131413672844</c:v>
                </c:pt>
                <c:pt idx="26">
                  <c:v>5.5898430379706792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F3-4100-AF24-48372E796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5076416"/>
        <c:axId val="1970424352"/>
      </c:lineChart>
      <c:catAx>
        <c:axId val="2044313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Period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437776"/>
        <c:crosses val="autoZero"/>
        <c:auto val="1"/>
        <c:lblAlgn val="ctr"/>
        <c:lblOffset val="100"/>
        <c:noMultiLvlLbl val="0"/>
      </c:catAx>
      <c:valAx>
        <c:axId val="15143777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Income</a:t>
                </a:r>
                <a:r>
                  <a:rPr lang="en-ZA" baseline="0"/>
                  <a:t> share/GDP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4313552"/>
        <c:crosses val="autoZero"/>
        <c:crossBetween val="between"/>
      </c:valAx>
      <c:valAx>
        <c:axId val="19704243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Bank</a:t>
                </a:r>
                <a:r>
                  <a:rPr lang="en-ZA" baseline="0"/>
                  <a:t> output/GDP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5076416"/>
        <c:crosses val="max"/>
        <c:crossBetween val="between"/>
      </c:valAx>
      <c:catAx>
        <c:axId val="2045076416"/>
        <c:scaling>
          <c:orientation val="minMax"/>
        </c:scaling>
        <c:delete val="1"/>
        <c:axPos val="b"/>
        <c:majorTickMark val="out"/>
        <c:minorTickMark val="none"/>
        <c:tickLblPos val="nextTo"/>
        <c:crossAx val="1970424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employees_productivity!$B$1</c:f>
              <c:strCache>
                <c:ptCount val="1"/>
                <c:pt idx="0">
                  <c:v>Labour productivity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employees_productivity!$A$2:$A$28</c:f>
              <c:numCache>
                <c:formatCode>General</c:formatCode>
                <c:ptCount val="27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</c:numCache>
            </c:numRef>
          </c:cat>
          <c:val>
            <c:numRef>
              <c:f>employees_productivity!$B$2:$B$28</c:f>
              <c:numCache>
                <c:formatCode>General</c:formatCode>
                <c:ptCount val="27"/>
                <c:pt idx="0">
                  <c:v>33.700736919999997</c:v>
                </c:pt>
                <c:pt idx="1">
                  <c:v>30.12505861</c:v>
                </c:pt>
                <c:pt idx="2">
                  <c:v>30.810030300000001</c:v>
                </c:pt>
                <c:pt idx="3">
                  <c:v>33.137658000000002</c:v>
                </c:pt>
                <c:pt idx="4">
                  <c:v>36.312666110000002</c:v>
                </c:pt>
                <c:pt idx="5">
                  <c:v>37.293902490000001</c:v>
                </c:pt>
                <c:pt idx="6">
                  <c:v>29.106936139999998</c:v>
                </c:pt>
                <c:pt idx="7">
                  <c:v>31.931916139999998</c:v>
                </c:pt>
                <c:pt idx="8">
                  <c:v>38.609044130000001</c:v>
                </c:pt>
                <c:pt idx="9">
                  <c:v>58.583634179999997</c:v>
                </c:pt>
                <c:pt idx="10">
                  <c:v>60.652445419999999</c:v>
                </c:pt>
                <c:pt idx="11">
                  <c:v>73.554207410000004</c:v>
                </c:pt>
                <c:pt idx="12">
                  <c:v>83.898901269999996</c:v>
                </c:pt>
                <c:pt idx="13">
                  <c:v>99.649419530000003</c:v>
                </c:pt>
                <c:pt idx="14">
                  <c:v>117.95267490000001</c:v>
                </c:pt>
                <c:pt idx="15">
                  <c:v>123.1537586</c:v>
                </c:pt>
                <c:pt idx="16">
                  <c:v>119.82727149999999</c:v>
                </c:pt>
                <c:pt idx="17">
                  <c:v>100</c:v>
                </c:pt>
                <c:pt idx="18">
                  <c:v>89.148940679999995</c:v>
                </c:pt>
                <c:pt idx="19">
                  <c:v>81.504048150000003</c:v>
                </c:pt>
                <c:pt idx="20">
                  <c:v>72.388857819999998</c:v>
                </c:pt>
                <c:pt idx="21">
                  <c:v>73.247776119999997</c:v>
                </c:pt>
                <c:pt idx="22">
                  <c:v>70.359428460000004</c:v>
                </c:pt>
                <c:pt idx="23">
                  <c:v>73.251475839999998</c:v>
                </c:pt>
                <c:pt idx="24">
                  <c:v>77.875132739999998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5-4652-8729-50F8D5D24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321760"/>
        <c:axId val="150828400"/>
      </c:lineChart>
      <c:lineChart>
        <c:grouping val="standard"/>
        <c:varyColors val="0"/>
        <c:ser>
          <c:idx val="1"/>
          <c:order val="1"/>
          <c:tx>
            <c:strRef>
              <c:f>employees_productivity!$C$1</c:f>
              <c:strCache>
                <c:ptCount val="1"/>
                <c:pt idx="0">
                  <c:v>Number of employees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employees_productivity!$A$2:$A$28</c:f>
              <c:numCache>
                <c:formatCode>General</c:formatCode>
                <c:ptCount val="27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</c:numCache>
            </c:numRef>
          </c:cat>
          <c:val>
            <c:numRef>
              <c:f>employees_productivity!$C$2:$C$28</c:f>
              <c:numCache>
                <c:formatCode>General</c:formatCode>
                <c:ptCount val="27"/>
                <c:pt idx="0">
                  <c:v>168700</c:v>
                </c:pt>
                <c:pt idx="1">
                  <c:v>156242</c:v>
                </c:pt>
                <c:pt idx="2">
                  <c:v>163764</c:v>
                </c:pt>
                <c:pt idx="3">
                  <c:v>177823</c:v>
                </c:pt>
                <c:pt idx="4">
                  <c:v>187705</c:v>
                </c:pt>
                <c:pt idx="5">
                  <c:v>190119</c:v>
                </c:pt>
                <c:pt idx="6">
                  <c:v>146985</c:v>
                </c:pt>
                <c:pt idx="7">
                  <c:v>143108</c:v>
                </c:pt>
                <c:pt idx="8">
                  <c:v>147538</c:v>
                </c:pt>
                <c:pt idx="9">
                  <c:v>188230</c:v>
                </c:pt>
                <c:pt idx="10">
                  <c:v>188725</c:v>
                </c:pt>
                <c:pt idx="11">
                  <c:v>177343</c:v>
                </c:pt>
                <c:pt idx="12">
                  <c:v>181261</c:v>
                </c:pt>
                <c:pt idx="13">
                  <c:v>182911</c:v>
                </c:pt>
                <c:pt idx="14">
                  <c:v>173355</c:v>
                </c:pt>
                <c:pt idx="15">
                  <c:v>187068</c:v>
                </c:pt>
                <c:pt idx="16">
                  <c:v>183062</c:v>
                </c:pt>
                <c:pt idx="17">
                  <c:v>214394</c:v>
                </c:pt>
                <c:pt idx="18">
                  <c:v>246707</c:v>
                </c:pt>
                <c:pt idx="19">
                  <c:v>280883</c:v>
                </c:pt>
                <c:pt idx="20">
                  <c:v>311955</c:v>
                </c:pt>
                <c:pt idx="21">
                  <c:v>315690</c:v>
                </c:pt>
                <c:pt idx="22">
                  <c:v>334088</c:v>
                </c:pt>
                <c:pt idx="23">
                  <c:v>335704</c:v>
                </c:pt>
                <c:pt idx="24">
                  <c:v>322368</c:v>
                </c:pt>
                <c:pt idx="25">
                  <c:v>285583</c:v>
                </c:pt>
                <c:pt idx="26">
                  <c:v>264798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F5-4652-8729-50F8D5D24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65104"/>
        <c:axId val="2111511488"/>
      </c:lineChart>
      <c:catAx>
        <c:axId val="152321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Period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828400"/>
        <c:crosses val="autoZero"/>
        <c:auto val="1"/>
        <c:lblAlgn val="ctr"/>
        <c:lblOffset val="100"/>
        <c:noMultiLvlLbl val="0"/>
      </c:catAx>
      <c:valAx>
        <c:axId val="15082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Labour</a:t>
                </a:r>
                <a:r>
                  <a:rPr lang="en-ZA" baseline="0"/>
                  <a:t> productivity index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21760"/>
        <c:crosses val="autoZero"/>
        <c:crossBetween val="between"/>
      </c:valAx>
      <c:valAx>
        <c:axId val="21115114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Number</a:t>
                </a:r>
                <a:r>
                  <a:rPr lang="en-ZA" baseline="0"/>
                  <a:t> of employees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65104"/>
        <c:crosses val="max"/>
        <c:crossBetween val="between"/>
      </c:valAx>
      <c:catAx>
        <c:axId val="57865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15114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employees_productivity!$B$1</c:f>
              <c:strCache>
                <c:ptCount val="1"/>
                <c:pt idx="0">
                  <c:v>Labour productivity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employees_productivity!$A$2:$A$28</c:f>
              <c:numCache>
                <c:formatCode>General</c:formatCode>
                <c:ptCount val="27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</c:numCache>
            </c:numRef>
          </c:cat>
          <c:val>
            <c:numRef>
              <c:f>employees_productivity!$B$2:$B$28</c:f>
              <c:numCache>
                <c:formatCode>General</c:formatCode>
                <c:ptCount val="27"/>
                <c:pt idx="0">
                  <c:v>33.700736919999997</c:v>
                </c:pt>
                <c:pt idx="1">
                  <c:v>30.12505861</c:v>
                </c:pt>
                <c:pt idx="2">
                  <c:v>30.810030300000001</c:v>
                </c:pt>
                <c:pt idx="3">
                  <c:v>33.137658000000002</c:v>
                </c:pt>
                <c:pt idx="4">
                  <c:v>36.312666110000002</c:v>
                </c:pt>
                <c:pt idx="5">
                  <c:v>37.293902490000001</c:v>
                </c:pt>
                <c:pt idx="6">
                  <c:v>29.106936139999998</c:v>
                </c:pt>
                <c:pt idx="7">
                  <c:v>31.931916139999998</c:v>
                </c:pt>
                <c:pt idx="8">
                  <c:v>38.609044130000001</c:v>
                </c:pt>
                <c:pt idx="9">
                  <c:v>58.583634179999997</c:v>
                </c:pt>
                <c:pt idx="10">
                  <c:v>60.652445419999999</c:v>
                </c:pt>
                <c:pt idx="11">
                  <c:v>73.554207410000004</c:v>
                </c:pt>
                <c:pt idx="12">
                  <c:v>83.898901269999996</c:v>
                </c:pt>
                <c:pt idx="13">
                  <c:v>99.649419530000003</c:v>
                </c:pt>
                <c:pt idx="14">
                  <c:v>117.95267490000001</c:v>
                </c:pt>
                <c:pt idx="15">
                  <c:v>123.1537586</c:v>
                </c:pt>
                <c:pt idx="16">
                  <c:v>119.82727149999999</c:v>
                </c:pt>
                <c:pt idx="17">
                  <c:v>100</c:v>
                </c:pt>
                <c:pt idx="18">
                  <c:v>89.148940679999995</c:v>
                </c:pt>
                <c:pt idx="19">
                  <c:v>81.504048150000003</c:v>
                </c:pt>
                <c:pt idx="20">
                  <c:v>72.388857819999998</c:v>
                </c:pt>
                <c:pt idx="21">
                  <c:v>73.247776119999997</c:v>
                </c:pt>
                <c:pt idx="22">
                  <c:v>70.359428460000004</c:v>
                </c:pt>
                <c:pt idx="23">
                  <c:v>73.251475839999998</c:v>
                </c:pt>
                <c:pt idx="24">
                  <c:v>77.875132739999998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7D-4770-8550-13058A88A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321760"/>
        <c:axId val="150828400"/>
      </c:lineChart>
      <c:lineChart>
        <c:grouping val="standard"/>
        <c:varyColors val="0"/>
        <c:ser>
          <c:idx val="1"/>
          <c:order val="1"/>
          <c:tx>
            <c:strRef>
              <c:f>employees_productivity!$C$1</c:f>
              <c:strCache>
                <c:ptCount val="1"/>
                <c:pt idx="0">
                  <c:v>Number of employees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employees_productivity!$A$2:$A$28</c:f>
              <c:numCache>
                <c:formatCode>General</c:formatCode>
                <c:ptCount val="27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</c:numCache>
            </c:numRef>
          </c:cat>
          <c:val>
            <c:numRef>
              <c:f>employees_productivity!$C$2:$C$28</c:f>
              <c:numCache>
                <c:formatCode>General</c:formatCode>
                <c:ptCount val="27"/>
                <c:pt idx="0">
                  <c:v>168700</c:v>
                </c:pt>
                <c:pt idx="1">
                  <c:v>156242</c:v>
                </c:pt>
                <c:pt idx="2">
                  <c:v>163764</c:v>
                </c:pt>
                <c:pt idx="3">
                  <c:v>177823</c:v>
                </c:pt>
                <c:pt idx="4">
                  <c:v>187705</c:v>
                </c:pt>
                <c:pt idx="5">
                  <c:v>190119</c:v>
                </c:pt>
                <c:pt idx="6">
                  <c:v>146985</c:v>
                </c:pt>
                <c:pt idx="7">
                  <c:v>143108</c:v>
                </c:pt>
                <c:pt idx="8">
                  <c:v>147538</c:v>
                </c:pt>
                <c:pt idx="9">
                  <c:v>188230</c:v>
                </c:pt>
                <c:pt idx="10">
                  <c:v>188725</c:v>
                </c:pt>
                <c:pt idx="11">
                  <c:v>177343</c:v>
                </c:pt>
                <c:pt idx="12">
                  <c:v>181261</c:v>
                </c:pt>
                <c:pt idx="13">
                  <c:v>182911</c:v>
                </c:pt>
                <c:pt idx="14">
                  <c:v>173355</c:v>
                </c:pt>
                <c:pt idx="15">
                  <c:v>187068</c:v>
                </c:pt>
                <c:pt idx="16">
                  <c:v>183062</c:v>
                </c:pt>
                <c:pt idx="17">
                  <c:v>214394</c:v>
                </c:pt>
                <c:pt idx="18">
                  <c:v>246707</c:v>
                </c:pt>
                <c:pt idx="19">
                  <c:v>280883</c:v>
                </c:pt>
                <c:pt idx="20">
                  <c:v>311955</c:v>
                </c:pt>
                <c:pt idx="21">
                  <c:v>315690</c:v>
                </c:pt>
                <c:pt idx="22">
                  <c:v>334088</c:v>
                </c:pt>
                <c:pt idx="23">
                  <c:v>335704</c:v>
                </c:pt>
                <c:pt idx="24">
                  <c:v>322368</c:v>
                </c:pt>
                <c:pt idx="25">
                  <c:v>285583</c:v>
                </c:pt>
                <c:pt idx="26">
                  <c:v>264798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7D-4770-8550-13058A88A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865104"/>
        <c:axId val="2111511488"/>
      </c:lineChart>
      <c:catAx>
        <c:axId val="152321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Period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828400"/>
        <c:crosses val="autoZero"/>
        <c:auto val="1"/>
        <c:lblAlgn val="ctr"/>
        <c:lblOffset val="100"/>
        <c:noMultiLvlLbl val="0"/>
      </c:catAx>
      <c:valAx>
        <c:axId val="15082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Labour</a:t>
                </a:r>
                <a:r>
                  <a:rPr lang="en-ZA" baseline="0"/>
                  <a:t> productivity index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21760"/>
        <c:crosses val="autoZero"/>
        <c:crossBetween val="between"/>
      </c:valAx>
      <c:valAx>
        <c:axId val="21115114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Number</a:t>
                </a:r>
                <a:r>
                  <a:rPr lang="en-ZA" baseline="0"/>
                  <a:t> of employees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65104"/>
        <c:crosses val="max"/>
        <c:crossBetween val="between"/>
      </c:valAx>
      <c:catAx>
        <c:axId val="57865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15114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514351</xdr:colOff>
      <xdr:row>3</xdr:row>
      <xdr:rowOff>28575</xdr:rowOff>
    </xdr:from>
    <xdr:to>
      <xdr:col>9</xdr:col>
      <xdr:colOff>342901</xdr:colOff>
      <xdr:row>15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4E6932-9CEC-9380-8D3F-BBE865B1F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0</xdr:row>
      <xdr:rowOff>142875</xdr:rowOff>
    </xdr:from>
    <xdr:to>
      <xdr:col>8</xdr:col>
      <xdr:colOff>419100</xdr:colOff>
      <xdr:row>19</xdr:row>
      <xdr:rowOff>133350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171CED3-D0AC-4621-ADC1-1DF34CCAEB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18</xdr:col>
      <xdr:colOff>590551</xdr:colOff>
      <xdr:row>17</xdr:row>
      <xdr:rowOff>152400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C5B2796-B5F0-4865-A40E-0609F888B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457199</xdr:colOff>
      <xdr:row>1</xdr:row>
      <xdr:rowOff>66676</xdr:rowOff>
    </xdr:from>
    <xdr:to>
      <xdr:col>12</xdr:col>
      <xdr:colOff>76200</xdr:colOff>
      <xdr:row>18</xdr:row>
      <xdr:rowOff>28576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5DB5EC-256F-DC5A-B0EC-6CB09F1D8C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workbookViewId="0">
      <selection activeCell="M9" sqref="M9"/>
    </sheetView>
  </sheetViews>
  <sheetFormatPr defaultRowHeight="15" x14ac:dyDescent="0.25"/>
  <cols>
    <col min="2" max="2" width="19" bestFit="1" customWidth="1"/>
    <col min="3" max="3" width="16.28515625" bestFit="1" customWidth="1"/>
    <col min="4" max="4" width="12.7109375" bestFit="1" customWidth="1"/>
    <col min="5" max="5" width="15.85546875" bestFit="1" customWidth="1"/>
    <col min="6" max="6" width="12" bestFit="1" customWidth="1"/>
    <col min="14" max="14" width="15.85546875" bestFit="1" customWidth="1"/>
  </cols>
  <sheetData>
    <row r="1" spans="1:14" x14ac:dyDescent="0.25">
      <c r="A1" s="1" t="s">
        <v>0</v>
      </c>
      <c r="B1" s="1" t="s">
        <v>21</v>
      </c>
      <c r="C1" s="1" t="s">
        <v>17</v>
      </c>
      <c r="D1" t="s">
        <v>1</v>
      </c>
      <c r="E1" t="s">
        <v>2</v>
      </c>
      <c r="F1" t="s">
        <v>3</v>
      </c>
      <c r="G1" t="s">
        <v>4</v>
      </c>
      <c r="N1" t="s">
        <v>2</v>
      </c>
    </row>
    <row r="2" spans="1:14" x14ac:dyDescent="0.25">
      <c r="A2" s="1">
        <v>1993</v>
      </c>
      <c r="B2" s="1">
        <f>D2/E2</f>
        <v>3.0932788913880811E-2</v>
      </c>
      <c r="C2" s="1">
        <f>F2/G2</f>
        <v>2.0985439646735986E-2</v>
      </c>
      <c r="D2">
        <v>6420.3391389999997</v>
      </c>
      <c r="E2">
        <f t="shared" ref="E2:E27" si="0">N2-D2</f>
        <v>207557.71996100002</v>
      </c>
      <c r="F2">
        <v>30930.040730000001</v>
      </c>
      <c r="G2">
        <v>1473880.9979999999</v>
      </c>
      <c r="N2">
        <v>213978.05910000001</v>
      </c>
    </row>
    <row r="3" spans="1:14" x14ac:dyDescent="0.25">
      <c r="A3" s="1">
        <v>1994</v>
      </c>
      <c r="B3" s="1">
        <f t="shared" ref="B3:B28" si="1">D3/E3</f>
        <v>3.0787135997338365E-2</v>
      </c>
      <c r="C3" s="1">
        <f t="shared" ref="C3:C27" si="2">F3/G3</f>
        <v>1.7819972625105405E-2</v>
      </c>
      <c r="D3">
        <v>7092.5757910000002</v>
      </c>
      <c r="E3">
        <f t="shared" si="0"/>
        <v>230374.653609</v>
      </c>
      <c r="F3">
        <v>27343.00618</v>
      </c>
      <c r="G3">
        <v>1534402.2549999999</v>
      </c>
      <c r="N3">
        <v>237467.22940000001</v>
      </c>
    </row>
    <row r="4" spans="1:14" x14ac:dyDescent="0.25">
      <c r="A4" s="1">
        <v>1995</v>
      </c>
      <c r="B4" s="1">
        <f t="shared" si="1"/>
        <v>3.0953913073967717E-2</v>
      </c>
      <c r="C4" s="1">
        <f t="shared" si="2"/>
        <v>1.8841924667885934E-2</v>
      </c>
      <c r="D4">
        <v>8082.0783229999997</v>
      </c>
      <c r="E4">
        <f t="shared" si="0"/>
        <v>261100.37537700002</v>
      </c>
      <c r="F4">
        <v>29508.948550000001</v>
      </c>
      <c r="G4">
        <v>1566132.392</v>
      </c>
      <c r="N4">
        <v>269182.45370000001</v>
      </c>
    </row>
    <row r="5" spans="1:14" x14ac:dyDescent="0.25">
      <c r="A5" s="1">
        <v>1996</v>
      </c>
      <c r="B5" s="1">
        <f t="shared" si="1"/>
        <v>3.2211165347406173E-2</v>
      </c>
      <c r="C5" s="1">
        <f t="shared" si="2"/>
        <v>2.1238407154778344E-2</v>
      </c>
      <c r="D5">
        <v>9420.8403799999996</v>
      </c>
      <c r="E5">
        <f t="shared" si="0"/>
        <v>292471.26821999997</v>
      </c>
      <c r="F5">
        <v>34598.682269999998</v>
      </c>
      <c r="G5">
        <v>1629062.0109999999</v>
      </c>
      <c r="N5">
        <v>301892.10859999998</v>
      </c>
    </row>
    <row r="6" spans="1:14" x14ac:dyDescent="0.25">
      <c r="A6" s="1">
        <v>1997</v>
      </c>
      <c r="B6" s="1">
        <f t="shared" si="1"/>
        <v>3.507024189152988E-2</v>
      </c>
      <c r="C6" s="1">
        <f t="shared" si="2"/>
        <v>2.3748145561495088E-2</v>
      </c>
      <c r="D6">
        <v>11289.11996</v>
      </c>
      <c r="E6">
        <f t="shared" si="0"/>
        <v>321900.25933999999</v>
      </c>
      <c r="F6">
        <v>39390.845450000001</v>
      </c>
      <c r="G6">
        <v>1658691.4269999999</v>
      </c>
      <c r="N6">
        <v>333189.37929999997</v>
      </c>
    </row>
    <row r="7" spans="1:14" x14ac:dyDescent="0.25">
      <c r="A7" s="1">
        <v>1998</v>
      </c>
      <c r="B7" s="1">
        <f t="shared" si="1"/>
        <v>3.6588805449300071E-2</v>
      </c>
      <c r="C7" s="1">
        <f t="shared" si="2"/>
        <v>2.4245197070129638E-2</v>
      </c>
      <c r="D7">
        <v>12909.29905</v>
      </c>
      <c r="E7">
        <f t="shared" si="0"/>
        <v>352821.00335000001</v>
      </c>
      <c r="F7">
        <v>40177.409720000003</v>
      </c>
      <c r="G7">
        <v>1657128.61</v>
      </c>
      <c r="N7">
        <v>365730.30239999999</v>
      </c>
    </row>
    <row r="8" spans="1:14" x14ac:dyDescent="0.25">
      <c r="A8" s="1">
        <v>1999</v>
      </c>
      <c r="B8" s="1">
        <f t="shared" si="1"/>
        <v>3.8753846642542972E-2</v>
      </c>
      <c r="C8" s="1">
        <f t="shared" si="2"/>
        <v>1.7179059771094813E-2</v>
      </c>
      <c r="D8">
        <v>14801.44153</v>
      </c>
      <c r="E8">
        <f t="shared" si="0"/>
        <v>381934.77067</v>
      </c>
      <c r="F8">
        <v>28909.446499999998</v>
      </c>
      <c r="G8">
        <v>1682830.544</v>
      </c>
      <c r="N8">
        <v>396736.21220000001</v>
      </c>
    </row>
    <row r="9" spans="1:14" x14ac:dyDescent="0.25">
      <c r="A9" s="1">
        <v>2000</v>
      </c>
      <c r="B9" s="1">
        <f t="shared" si="1"/>
        <v>3.9437597556946848E-2</v>
      </c>
      <c r="C9" s="1">
        <f t="shared" si="2"/>
        <v>1.7163594660391347E-2</v>
      </c>
      <c r="D9">
        <v>16455.53801</v>
      </c>
      <c r="E9">
        <f t="shared" si="0"/>
        <v>417255.08218999999</v>
      </c>
      <c r="F9">
        <v>30523.872920000002</v>
      </c>
      <c r="G9">
        <v>1778407.9339999999</v>
      </c>
      <c r="N9">
        <v>433710.6202</v>
      </c>
    </row>
    <row r="10" spans="1:14" x14ac:dyDescent="0.25">
      <c r="A10" s="1">
        <v>2001</v>
      </c>
      <c r="B10" s="1">
        <f t="shared" si="1"/>
        <v>4.1442261011811671E-2</v>
      </c>
      <c r="C10" s="1">
        <f t="shared" si="2"/>
        <v>2.0291070209539928E-2</v>
      </c>
      <c r="D10">
        <v>18481.909670000001</v>
      </c>
      <c r="E10">
        <f t="shared" si="0"/>
        <v>445967.69623</v>
      </c>
      <c r="F10">
        <v>36914.41315</v>
      </c>
      <c r="G10">
        <v>1819244.267</v>
      </c>
      <c r="N10">
        <v>464449.60590000002</v>
      </c>
    </row>
    <row r="11" spans="1:14" x14ac:dyDescent="0.25">
      <c r="A11" s="1">
        <v>2002</v>
      </c>
      <c r="B11" s="1">
        <f t="shared" si="1"/>
        <v>4.0496764579913483E-2</v>
      </c>
      <c r="C11" s="1">
        <f t="shared" si="2"/>
        <v>3.2487212438356838E-2</v>
      </c>
      <c r="D11">
        <v>20087.09419</v>
      </c>
      <c r="E11">
        <f t="shared" si="0"/>
        <v>496017.25961000001</v>
      </c>
      <c r="F11">
        <v>60508.51655</v>
      </c>
      <c r="G11">
        <v>1862533.348</v>
      </c>
      <c r="N11">
        <v>516104.35379999998</v>
      </c>
    </row>
    <row r="12" spans="1:14" x14ac:dyDescent="0.25">
      <c r="A12" s="1">
        <v>2003</v>
      </c>
      <c r="B12" s="1">
        <f t="shared" si="1"/>
        <v>4.0667493683855742E-2</v>
      </c>
      <c r="C12" s="1">
        <f t="shared" si="2"/>
        <v>3.2849133484423844E-2</v>
      </c>
      <c r="D12">
        <v>22130.31047</v>
      </c>
      <c r="E12">
        <f t="shared" si="0"/>
        <v>544176.89572999999</v>
      </c>
      <c r="F12">
        <v>63039.887179999998</v>
      </c>
      <c r="G12">
        <v>1919073.0619999999</v>
      </c>
      <c r="N12">
        <v>566307.20620000002</v>
      </c>
    </row>
    <row r="13" spans="1:14" x14ac:dyDescent="0.25">
      <c r="A13" s="1">
        <v>2004</v>
      </c>
      <c r="B13" s="1">
        <f t="shared" si="1"/>
        <v>4.3669540004481436E-2</v>
      </c>
      <c r="C13" s="1">
        <f t="shared" si="2"/>
        <v>3.5775869025658602E-2</v>
      </c>
      <c r="D13">
        <v>26063.937160000001</v>
      </c>
      <c r="E13">
        <f t="shared" si="0"/>
        <v>596844.78373999998</v>
      </c>
      <c r="F13">
        <v>71652.250570000004</v>
      </c>
      <c r="G13">
        <v>2002809.5060000001</v>
      </c>
      <c r="N13">
        <v>622908.72089999996</v>
      </c>
    </row>
    <row r="14" spans="1:14" x14ac:dyDescent="0.25">
      <c r="A14" s="1">
        <v>2005</v>
      </c>
      <c r="B14" s="1">
        <f t="shared" si="1"/>
        <v>4.6246736392436719E-2</v>
      </c>
      <c r="C14" s="1">
        <f t="shared" si="2"/>
        <v>3.9459451490451436E-2</v>
      </c>
      <c r="D14">
        <v>30242.094229999999</v>
      </c>
      <c r="E14">
        <f t="shared" si="0"/>
        <v>653929.26266999997</v>
      </c>
      <c r="F14">
        <v>83088.082439999998</v>
      </c>
      <c r="G14">
        <v>2105657.3089999999</v>
      </c>
      <c r="N14">
        <v>684171.35690000001</v>
      </c>
    </row>
    <row r="15" spans="1:14" x14ac:dyDescent="0.25">
      <c r="A15" s="1">
        <v>2006</v>
      </c>
      <c r="B15" s="1">
        <f t="shared" si="1"/>
        <v>4.8106990081571245E-2</v>
      </c>
      <c r="C15" s="1">
        <f t="shared" si="2"/>
        <v>4.453683828402432E-2</v>
      </c>
      <c r="D15">
        <v>34871.001369999998</v>
      </c>
      <c r="E15">
        <f t="shared" si="0"/>
        <v>724863.50343000004</v>
      </c>
      <c r="F15">
        <v>98979.833150000006</v>
      </c>
      <c r="G15">
        <v>2222426.13</v>
      </c>
      <c r="N15">
        <v>759734.5048</v>
      </c>
    </row>
    <row r="16" spans="1:14" x14ac:dyDescent="0.25">
      <c r="A16" s="1">
        <v>2007</v>
      </c>
      <c r="B16" s="1">
        <f t="shared" si="1"/>
        <v>5.0011210403592632E-2</v>
      </c>
      <c r="C16" s="1">
        <f t="shared" si="2"/>
        <v>4.7312521335326894E-2</v>
      </c>
      <c r="D16">
        <v>41142.81738</v>
      </c>
      <c r="E16">
        <f t="shared" si="0"/>
        <v>822671.89792000002</v>
      </c>
      <c r="F16">
        <v>111021.8094</v>
      </c>
      <c r="G16">
        <v>2346562.9449999998</v>
      </c>
      <c r="N16">
        <v>863814.71530000004</v>
      </c>
    </row>
    <row r="17" spans="1:14" x14ac:dyDescent="0.25">
      <c r="A17" s="1">
        <v>2008</v>
      </c>
      <c r="B17" s="1">
        <f t="shared" si="1"/>
        <v>4.7445026081815417E-2</v>
      </c>
      <c r="C17" s="1">
        <f t="shared" si="2"/>
        <v>5.1544778750421079E-2</v>
      </c>
      <c r="D17">
        <v>44410.851770000001</v>
      </c>
      <c r="E17">
        <f t="shared" si="0"/>
        <v>936048.6322300001</v>
      </c>
      <c r="F17">
        <v>125094.5808</v>
      </c>
      <c r="G17">
        <v>2426910.8110000002</v>
      </c>
      <c r="N17">
        <v>980459.48400000005</v>
      </c>
    </row>
    <row r="18" spans="1:14" x14ac:dyDescent="0.25">
      <c r="A18" s="1">
        <v>2009</v>
      </c>
      <c r="B18" s="1">
        <f t="shared" si="1"/>
        <v>4.4644420470842237E-2</v>
      </c>
      <c r="C18" s="1">
        <f t="shared" si="2"/>
        <v>4.9821282006089575E-2</v>
      </c>
      <c r="D18">
        <v>45377.826829999998</v>
      </c>
      <c r="E18">
        <f t="shared" si="0"/>
        <v>1016427.72717</v>
      </c>
      <c r="F18">
        <v>119065.489</v>
      </c>
      <c r="G18">
        <v>2389851.9709999999</v>
      </c>
      <c r="N18">
        <v>1061805.554</v>
      </c>
    </row>
    <row r="19" spans="1:14" x14ac:dyDescent="0.25">
      <c r="A19" s="1">
        <v>2010</v>
      </c>
      <c r="B19" s="1">
        <f t="shared" si="1"/>
        <v>4.6114123389211392E-2</v>
      </c>
      <c r="C19" s="1">
        <f t="shared" si="2"/>
        <v>4.7296500361039009E-2</v>
      </c>
      <c r="D19">
        <v>52184.386039999998</v>
      </c>
      <c r="E19">
        <f t="shared" si="0"/>
        <v>1131635.65096</v>
      </c>
      <c r="F19">
        <v>116328.95879999999</v>
      </c>
      <c r="G19">
        <v>2459568</v>
      </c>
      <c r="N19">
        <v>1183820.037</v>
      </c>
    </row>
    <row r="20" spans="1:14" x14ac:dyDescent="0.25">
      <c r="A20" s="1">
        <v>2011</v>
      </c>
      <c r="B20" s="1">
        <f t="shared" si="1"/>
        <v>4.6580301376741434E-2</v>
      </c>
      <c r="C20" s="1">
        <f t="shared" si="2"/>
        <v>4.7109376940456534E-2</v>
      </c>
      <c r="D20">
        <v>57924.965120000001</v>
      </c>
      <c r="E20">
        <f t="shared" si="0"/>
        <v>1243550.67288</v>
      </c>
      <c r="F20">
        <v>119295.3193</v>
      </c>
      <c r="G20">
        <v>2532305.1809999999</v>
      </c>
      <c r="N20">
        <v>1301475.638</v>
      </c>
    </row>
    <row r="21" spans="1:14" x14ac:dyDescent="0.25">
      <c r="A21" s="1">
        <v>2012</v>
      </c>
      <c r="B21" s="1">
        <f t="shared" si="1"/>
        <v>4.6885076613648498E-2</v>
      </c>
      <c r="C21" s="1">
        <f t="shared" si="2"/>
        <v>4.7957255757005893E-2</v>
      </c>
      <c r="D21">
        <v>63338.423159999998</v>
      </c>
      <c r="E21">
        <f t="shared" si="0"/>
        <v>1350929.2878399999</v>
      </c>
      <c r="F21">
        <v>124137.14</v>
      </c>
      <c r="G21">
        <v>2588495.4849999999</v>
      </c>
      <c r="N21">
        <v>1414267.7109999999</v>
      </c>
    </row>
    <row r="22" spans="1:14" x14ac:dyDescent="0.25">
      <c r="A22" s="1">
        <v>2013</v>
      </c>
      <c r="B22" s="1">
        <f t="shared" si="1"/>
        <v>4.6663752473557585E-2</v>
      </c>
      <c r="C22" s="1">
        <f t="shared" si="2"/>
        <v>4.6163127238937951E-2</v>
      </c>
      <c r="D22">
        <v>69261.144490000006</v>
      </c>
      <c r="E22">
        <f t="shared" si="0"/>
        <v>1484260.0695099998</v>
      </c>
      <c r="F22">
        <v>122423.1635</v>
      </c>
      <c r="G22">
        <v>2651968.591</v>
      </c>
      <c r="N22">
        <v>1553521.2139999999</v>
      </c>
    </row>
    <row r="23" spans="1:14" x14ac:dyDescent="0.25">
      <c r="A23" s="1">
        <v>2014</v>
      </c>
      <c r="B23" s="1">
        <f t="shared" si="1"/>
        <v>4.7267033794664744E-2</v>
      </c>
      <c r="C23" s="1">
        <f t="shared" si="2"/>
        <v>4.642727272527572E-2</v>
      </c>
      <c r="D23">
        <v>76101.922550000003</v>
      </c>
      <c r="E23">
        <f t="shared" si="0"/>
        <v>1610042.27345</v>
      </c>
      <c r="F23">
        <v>125330.05590000001</v>
      </c>
      <c r="G23">
        <v>2699492.0989999999</v>
      </c>
      <c r="N23">
        <v>1686144.196</v>
      </c>
    </row>
    <row r="24" spans="1:14" x14ac:dyDescent="0.25">
      <c r="A24" s="1">
        <v>2015</v>
      </c>
      <c r="B24" s="1">
        <f t="shared" si="1"/>
        <v>4.7480327206758613E-2</v>
      </c>
      <c r="C24" s="1">
        <f t="shared" si="2"/>
        <v>4.5248133548788948E-2</v>
      </c>
      <c r="D24">
        <v>82433.083849999995</v>
      </c>
      <c r="E24">
        <f t="shared" si="0"/>
        <v>1736152.3961499999</v>
      </c>
      <c r="F24">
        <v>123358.8971</v>
      </c>
      <c r="G24">
        <v>2726275.9240000001</v>
      </c>
      <c r="N24">
        <v>1818585.48</v>
      </c>
    </row>
    <row r="25" spans="1:14" x14ac:dyDescent="0.25">
      <c r="A25" s="1">
        <v>2016</v>
      </c>
      <c r="B25" s="1">
        <f t="shared" si="1"/>
        <v>4.7375247404137441E-2</v>
      </c>
      <c r="C25" s="1">
        <f t="shared" si="2"/>
        <v>4.5539078137254579E-2</v>
      </c>
      <c r="D25">
        <v>89072.390639999998</v>
      </c>
      <c r="E25">
        <f t="shared" si="0"/>
        <v>1880146.1843599998</v>
      </c>
      <c r="F25">
        <v>124789.976</v>
      </c>
      <c r="G25">
        <v>2740283.3149999999</v>
      </c>
      <c r="N25">
        <v>1969218.575</v>
      </c>
    </row>
    <row r="26" spans="1:14" x14ac:dyDescent="0.25">
      <c r="A26" s="1">
        <v>2017</v>
      </c>
      <c r="B26" s="1">
        <f t="shared" si="1"/>
        <v>4.8313738711536047E-2</v>
      </c>
      <c r="C26" s="1">
        <f t="shared" si="2"/>
        <v>4.4911508013367567E-2</v>
      </c>
      <c r="D26">
        <v>97329.73934</v>
      </c>
      <c r="E26">
        <f t="shared" si="0"/>
        <v>2014535.4496599997</v>
      </c>
      <c r="F26">
        <v>124879.5445</v>
      </c>
      <c r="G26">
        <v>2780568.946</v>
      </c>
      <c r="N26">
        <v>2111865.1889999998</v>
      </c>
    </row>
    <row r="27" spans="1:14" x14ac:dyDescent="0.25">
      <c r="A27" s="1">
        <v>2018</v>
      </c>
      <c r="B27" s="1">
        <f t="shared" si="1"/>
        <v>4.7662999997988884E-2</v>
      </c>
      <c r="C27" s="1">
        <f t="shared" si="2"/>
        <v>4.7702615432293163E-2</v>
      </c>
      <c r="D27">
        <v>100055.63039999999</v>
      </c>
      <c r="E27">
        <f t="shared" si="0"/>
        <v>2099230.6486</v>
      </c>
      <c r="F27">
        <v>133361.76310000001</v>
      </c>
      <c r="G27">
        <v>2795690.8</v>
      </c>
      <c r="N27">
        <v>2199286.2790000001</v>
      </c>
    </row>
    <row r="28" spans="1:14" x14ac:dyDescent="0.25">
      <c r="A28" s="1">
        <v>2019</v>
      </c>
      <c r="B28" s="1">
        <f t="shared" si="1"/>
        <v>4.8660335965590482E-2</v>
      </c>
      <c r="C28" s="1"/>
      <c r="D28">
        <v>33785945855.841873</v>
      </c>
      <c r="E28">
        <f>N28-D28</f>
        <v>694322083590.48657</v>
      </c>
      <c r="N28">
        <v>728108029446.32849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6CABE-2DE5-4318-8163-3E374A6DAA57}">
  <dimension ref="A1:C28"/>
  <sheetViews>
    <sheetView tabSelected="1" workbookViewId="0">
      <selection activeCell="E1" sqref="E1"/>
    </sheetView>
  </sheetViews>
  <sheetFormatPr defaultRowHeight="15" x14ac:dyDescent="0.25"/>
  <cols>
    <col min="2" max="2" width="48.85546875" bestFit="1" customWidth="1"/>
    <col min="3" max="3" width="30" bestFit="1" customWidth="1"/>
  </cols>
  <sheetData>
    <row r="1" spans="1:3" x14ac:dyDescent="0.25">
      <c r="A1" t="s">
        <v>0</v>
      </c>
      <c r="B1" t="s">
        <v>23</v>
      </c>
      <c r="C1" t="s">
        <v>22</v>
      </c>
    </row>
    <row r="2" spans="1:3" x14ac:dyDescent="0.25">
      <c r="A2">
        <v>1993</v>
      </c>
      <c r="B2">
        <v>9.8828738555312157E-3</v>
      </c>
      <c r="C2">
        <v>3.1945478171110153E-2</v>
      </c>
    </row>
    <row r="3" spans="1:3" x14ac:dyDescent="0.25">
      <c r="A3">
        <v>1994</v>
      </c>
      <c r="B3">
        <v>9.1397156938910484E-3</v>
      </c>
      <c r="C3">
        <v>3.0859453603625298E-2</v>
      </c>
    </row>
    <row r="4" spans="1:3" x14ac:dyDescent="0.25">
      <c r="A4">
        <v>1995</v>
      </c>
      <c r="B4">
        <v>9.2466026544570923E-3</v>
      </c>
      <c r="C4">
        <v>3.0009165406227112E-2</v>
      </c>
    </row>
    <row r="5" spans="1:3" x14ac:dyDescent="0.25">
      <c r="A5">
        <v>1996</v>
      </c>
      <c r="B5">
        <v>9.6956025809049606E-3</v>
      </c>
      <c r="C5">
        <v>3.0323576182126999E-2</v>
      </c>
    </row>
    <row r="6" spans="1:3" x14ac:dyDescent="0.25">
      <c r="A6">
        <v>1997</v>
      </c>
      <c r="B6">
        <v>1.0963199660181999E-2</v>
      </c>
      <c r="C6">
        <v>3.1345121562480927E-2</v>
      </c>
    </row>
    <row r="7" spans="1:3" x14ac:dyDescent="0.25">
      <c r="A7">
        <v>1998</v>
      </c>
      <c r="B7">
        <v>1.2151572853326797E-2</v>
      </c>
      <c r="C7">
        <v>2.9907573014497757E-2</v>
      </c>
    </row>
    <row r="8" spans="1:3" x14ac:dyDescent="0.25">
      <c r="A8">
        <v>1999</v>
      </c>
      <c r="B8">
        <v>1.073956023901701E-2</v>
      </c>
      <c r="C8">
        <v>3.1999807804822922E-2</v>
      </c>
    </row>
    <row r="9" spans="1:3" x14ac:dyDescent="0.25">
      <c r="A9">
        <v>2000</v>
      </c>
      <c r="B9">
        <v>1.2242056429386139E-2</v>
      </c>
      <c r="C9">
        <v>3.3828597515821457E-2</v>
      </c>
    </row>
    <row r="10" spans="1:3" x14ac:dyDescent="0.25">
      <c r="A10">
        <v>2001</v>
      </c>
      <c r="B10">
        <v>1.2587541714310646E-2</v>
      </c>
      <c r="C10">
        <v>3.3812414854764938E-2</v>
      </c>
    </row>
    <row r="11" spans="1:3" x14ac:dyDescent="0.25">
      <c r="A11">
        <v>2002</v>
      </c>
      <c r="B11">
        <v>1.4677953906357288E-2</v>
      </c>
      <c r="C11">
        <v>3.4874372184276581E-2</v>
      </c>
    </row>
    <row r="12" spans="1:3" x14ac:dyDescent="0.25">
      <c r="A12">
        <v>2003</v>
      </c>
      <c r="B12">
        <v>1.4349690638482571E-2</v>
      </c>
      <c r="C12">
        <v>3.409142792224884E-2</v>
      </c>
    </row>
    <row r="13" spans="1:3" x14ac:dyDescent="0.25">
      <c r="A13">
        <v>2004</v>
      </c>
      <c r="B13">
        <v>1.32647305727005E-2</v>
      </c>
      <c r="C13">
        <v>3.4990999847650528E-2</v>
      </c>
    </row>
    <row r="14" spans="1:3" x14ac:dyDescent="0.25">
      <c r="A14">
        <v>2005</v>
      </c>
      <c r="B14">
        <v>1.2043132446706295E-2</v>
      </c>
      <c r="C14">
        <v>3.3939577639102936E-2</v>
      </c>
    </row>
    <row r="15" spans="1:3" x14ac:dyDescent="0.25">
      <c r="A15">
        <v>2006</v>
      </c>
      <c r="B15">
        <v>1.0562566109001637E-2</v>
      </c>
      <c r="C15">
        <v>3.1243648380041122E-2</v>
      </c>
    </row>
    <row r="16" spans="1:3" x14ac:dyDescent="0.25">
      <c r="A16">
        <v>2007</v>
      </c>
      <c r="B16">
        <v>1.0875624604523182E-2</v>
      </c>
      <c r="C16">
        <v>3.0454119667410851E-2</v>
      </c>
    </row>
    <row r="17" spans="1:3" x14ac:dyDescent="0.25">
      <c r="A17">
        <v>2008</v>
      </c>
      <c r="B17">
        <v>1.2273795902729034E-2</v>
      </c>
      <c r="C17">
        <v>2.8025530278682709E-2</v>
      </c>
    </row>
    <row r="18" spans="1:3" x14ac:dyDescent="0.25">
      <c r="A18">
        <v>2009</v>
      </c>
      <c r="B18">
        <v>1.064765639603138E-2</v>
      </c>
      <c r="C18">
        <v>2.8450721874833107E-2</v>
      </c>
    </row>
    <row r="19" spans="1:3" x14ac:dyDescent="0.25">
      <c r="A19">
        <v>2010</v>
      </c>
      <c r="B19">
        <v>1.0834954679012299E-2</v>
      </c>
      <c r="C19">
        <v>3.0694449320435524E-2</v>
      </c>
    </row>
    <row r="20" spans="1:3" x14ac:dyDescent="0.25">
      <c r="A20">
        <v>2011</v>
      </c>
      <c r="B20">
        <v>1.1154931969940662E-2</v>
      </c>
      <c r="C20">
        <v>3.1005507335066795E-2</v>
      </c>
    </row>
    <row r="21" spans="1:3" x14ac:dyDescent="0.25">
      <c r="A21">
        <v>2012</v>
      </c>
      <c r="B21">
        <v>1.0364188812673092E-2</v>
      </c>
      <c r="C21">
        <v>3.1227661296725273E-2</v>
      </c>
    </row>
    <row r="22" spans="1:3" x14ac:dyDescent="0.25">
      <c r="A22">
        <v>2013</v>
      </c>
      <c r="B22">
        <v>9.3771275132894516E-3</v>
      </c>
      <c r="C22">
        <v>3.1538389623165131E-2</v>
      </c>
    </row>
    <row r="23" spans="1:3" x14ac:dyDescent="0.25">
      <c r="A23">
        <v>2014</v>
      </c>
      <c r="B23">
        <v>9.3269012868404388E-3</v>
      </c>
      <c r="C23">
        <v>3.1606949865818024E-2</v>
      </c>
    </row>
    <row r="24" spans="1:3" x14ac:dyDescent="0.25">
      <c r="A24">
        <v>2015</v>
      </c>
      <c r="B24">
        <v>9.5127671957015991E-3</v>
      </c>
      <c r="C24">
        <v>3.0903209000825882E-2</v>
      </c>
    </row>
    <row r="25" spans="1:3" x14ac:dyDescent="0.25">
      <c r="A25">
        <v>2016</v>
      </c>
      <c r="B25">
        <v>9.1044101864099503E-3</v>
      </c>
      <c r="C25">
        <v>3.1438782811164856E-2</v>
      </c>
    </row>
    <row r="26" spans="1:3" x14ac:dyDescent="0.25">
      <c r="A26">
        <v>2017</v>
      </c>
      <c r="B26">
        <v>8.9609911665320396E-3</v>
      </c>
      <c r="C26">
        <v>3.2711531966924667E-2</v>
      </c>
    </row>
    <row r="27" spans="1:3" x14ac:dyDescent="0.25">
      <c r="A27">
        <v>2018</v>
      </c>
      <c r="B27">
        <v>1.0155945084989071E-2</v>
      </c>
      <c r="C27">
        <v>3.1887687742710114E-2</v>
      </c>
    </row>
    <row r="28" spans="1:3" x14ac:dyDescent="0.25">
      <c r="A28">
        <v>2019</v>
      </c>
      <c r="B28">
        <v>8.7051335722208023E-3</v>
      </c>
      <c r="C28">
        <v>3.2024037092924118E-2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02A66-97C1-42A8-9019-2E25ACB39831}">
  <dimension ref="A1"/>
  <sheetViews>
    <sheetView workbookViewId="0">
      <selection activeCell="J18" sqref="J1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8"/>
  <sheetViews>
    <sheetView workbookViewId="0">
      <selection activeCell="C8" sqref="C8"/>
    </sheetView>
  </sheetViews>
  <sheetFormatPr defaultRowHeight="15" x14ac:dyDescent="0.25"/>
  <cols>
    <col min="2" max="2" width="20.7109375" bestFit="1" customWidth="1"/>
    <col min="3" max="3" width="15" bestFit="1" customWidth="1"/>
    <col min="5" max="5" width="19.7109375" bestFit="1" customWidth="1"/>
    <col min="6" max="6" width="26.140625" bestFit="1" customWidth="1"/>
    <col min="8" max="8" width="8" bestFit="1" customWidth="1"/>
    <col min="9" max="9" width="12.28515625" bestFit="1" customWidth="1"/>
    <col min="12" max="12" width="17" bestFit="1" customWidth="1"/>
  </cols>
  <sheetData>
    <row r="1" spans="1:12" x14ac:dyDescent="0.25">
      <c r="A1" s="1" t="s">
        <v>0</v>
      </c>
      <c r="B1" t="s">
        <v>18</v>
      </c>
      <c r="C1" t="s">
        <v>10</v>
      </c>
      <c r="D1" t="s">
        <v>11</v>
      </c>
      <c r="E1" t="s">
        <v>12</v>
      </c>
      <c r="F1" t="s">
        <v>13</v>
      </c>
      <c r="H1" t="s">
        <v>5</v>
      </c>
      <c r="I1" t="s">
        <v>6</v>
      </c>
      <c r="J1" t="s">
        <v>7</v>
      </c>
      <c r="K1" t="s">
        <v>8</v>
      </c>
      <c r="L1" t="s">
        <v>9</v>
      </c>
    </row>
    <row r="2" spans="1:12" x14ac:dyDescent="0.25">
      <c r="A2" s="1">
        <v>1993</v>
      </c>
      <c r="B2">
        <f>SUM(C2:F2)</f>
        <v>3.1299385465208895</v>
      </c>
      <c r="C2">
        <f>I2/H2</f>
        <v>0.4576971660500378</v>
      </c>
      <c r="D2">
        <f>J2/H2</f>
        <v>0.51060235179031777</v>
      </c>
      <c r="E2">
        <f>K2/H2</f>
        <v>1.6549854948250293</v>
      </c>
      <c r="F2">
        <f>L2/H2</f>
        <v>0.50665353385550471</v>
      </c>
      <c r="H2">
        <v>445703</v>
      </c>
      <c r="I2">
        <v>203997</v>
      </c>
      <c r="J2">
        <v>227577</v>
      </c>
      <c r="K2">
        <v>737632</v>
      </c>
      <c r="L2">
        <v>225817</v>
      </c>
    </row>
    <row r="3" spans="1:12" x14ac:dyDescent="0.25">
      <c r="A3" s="1">
        <v>1994</v>
      </c>
      <c r="B3">
        <f t="shared" ref="B3:B28" si="0">SUM(C3:F3)</f>
        <v>3.3685005565272697</v>
      </c>
      <c r="C3">
        <f t="shared" ref="C3:C28" si="1">I3/H3</f>
        <v>0.47288122117983783</v>
      </c>
      <c r="D3">
        <f t="shared" ref="D3:D28" si="2">J3/H3</f>
        <v>0.52477540149467328</v>
      </c>
      <c r="E3">
        <f t="shared" ref="E3:E28" si="3">K3/H3</f>
        <v>1.8281960566067736</v>
      </c>
      <c r="F3">
        <f t="shared" ref="F3:F28" si="4">L3/H3</f>
        <v>0.54264787724598507</v>
      </c>
      <c r="H3">
        <v>503120</v>
      </c>
      <c r="I3">
        <v>237916</v>
      </c>
      <c r="J3">
        <v>264025</v>
      </c>
      <c r="K3">
        <v>919802</v>
      </c>
      <c r="L3">
        <v>273017</v>
      </c>
    </row>
    <row r="4" spans="1:12" x14ac:dyDescent="0.25">
      <c r="A4" s="1">
        <v>1995</v>
      </c>
      <c r="B4">
        <f t="shared" si="0"/>
        <v>3.347598473454982</v>
      </c>
      <c r="C4">
        <f t="shared" si="1"/>
        <v>0.49437977588650017</v>
      </c>
      <c r="D4">
        <f t="shared" si="2"/>
        <v>0.53710217245785918</v>
      </c>
      <c r="E4">
        <f t="shared" si="3"/>
        <v>1.7780528727038798</v>
      </c>
      <c r="F4">
        <f t="shared" si="4"/>
        <v>0.53806365240674248</v>
      </c>
      <c r="H4">
        <v>575155</v>
      </c>
      <c r="I4">
        <v>284345</v>
      </c>
      <c r="J4">
        <v>308917</v>
      </c>
      <c r="K4">
        <v>1022656</v>
      </c>
      <c r="L4">
        <v>309470</v>
      </c>
    </row>
    <row r="5" spans="1:12" x14ac:dyDescent="0.25">
      <c r="A5" s="1">
        <v>1996</v>
      </c>
      <c r="B5">
        <f t="shared" si="0"/>
        <v>3.3222448099550297</v>
      </c>
      <c r="C5">
        <f t="shared" si="1"/>
        <v>0.51443818148216591</v>
      </c>
      <c r="D5">
        <f t="shared" si="2"/>
        <v>0.54781001663278506</v>
      </c>
      <c r="E5">
        <f t="shared" si="3"/>
        <v>1.7402035976098071</v>
      </c>
      <c r="F5">
        <f t="shared" si="4"/>
        <v>0.51979301423027169</v>
      </c>
      <c r="H5">
        <v>649320</v>
      </c>
      <c r="I5">
        <v>334035</v>
      </c>
      <c r="J5">
        <v>355704</v>
      </c>
      <c r="K5">
        <v>1129949</v>
      </c>
      <c r="L5">
        <v>337512</v>
      </c>
    </row>
    <row r="6" spans="1:12" x14ac:dyDescent="0.25">
      <c r="A6" s="1">
        <v>1997</v>
      </c>
      <c r="B6">
        <f t="shared" si="0"/>
        <v>3.1989054009201743</v>
      </c>
      <c r="C6">
        <f t="shared" si="1"/>
        <v>0.53410380221114018</v>
      </c>
      <c r="D6">
        <f t="shared" si="2"/>
        <v>0.58473838359851182</v>
      </c>
      <c r="E6">
        <f t="shared" si="3"/>
        <v>1.5683818903706666</v>
      </c>
      <c r="F6">
        <f t="shared" si="4"/>
        <v>0.51168132473985561</v>
      </c>
      <c r="H6">
        <v>720081</v>
      </c>
      <c r="I6">
        <v>384598</v>
      </c>
      <c r="J6">
        <v>421059</v>
      </c>
      <c r="K6">
        <v>1129362</v>
      </c>
      <c r="L6">
        <v>368452</v>
      </c>
    </row>
    <row r="7" spans="1:12" x14ac:dyDescent="0.25">
      <c r="A7" s="1">
        <v>1998</v>
      </c>
      <c r="B7">
        <f t="shared" si="0"/>
        <v>3.0110346795034073</v>
      </c>
      <c r="C7">
        <f t="shared" si="1"/>
        <v>0.57845391122653667</v>
      </c>
      <c r="D7">
        <f t="shared" si="2"/>
        <v>0.64494212800845041</v>
      </c>
      <c r="E7">
        <f t="shared" si="3"/>
        <v>1.2870443070588795</v>
      </c>
      <c r="F7">
        <f t="shared" si="4"/>
        <v>0.50059433320954072</v>
      </c>
      <c r="H7">
        <v>778183</v>
      </c>
      <c r="I7">
        <v>450143</v>
      </c>
      <c r="J7">
        <v>501883</v>
      </c>
      <c r="K7">
        <v>1001556</v>
      </c>
      <c r="L7">
        <v>389554</v>
      </c>
    </row>
    <row r="8" spans="1:12" x14ac:dyDescent="0.25">
      <c r="A8" s="1">
        <v>1999</v>
      </c>
      <c r="B8">
        <f t="shared" si="0"/>
        <v>3.6085135389244076</v>
      </c>
      <c r="C8">
        <f t="shared" si="1"/>
        <v>0.56448970477623162</v>
      </c>
      <c r="D8">
        <f t="shared" si="2"/>
        <v>0.64657531026701764</v>
      </c>
      <c r="E8">
        <f t="shared" si="3"/>
        <v>1.8994535069575029</v>
      </c>
      <c r="F8">
        <f t="shared" si="4"/>
        <v>0.4979950169236555</v>
      </c>
      <c r="H8">
        <v>850880</v>
      </c>
      <c r="I8">
        <v>480313</v>
      </c>
      <c r="J8">
        <v>550158</v>
      </c>
      <c r="K8">
        <v>1616207</v>
      </c>
      <c r="L8">
        <v>423734</v>
      </c>
    </row>
    <row r="9" spans="1:12" x14ac:dyDescent="0.25">
      <c r="A9" s="1">
        <v>2000</v>
      </c>
      <c r="B9">
        <f t="shared" si="0"/>
        <v>3.2214849650436235</v>
      </c>
      <c r="C9">
        <f t="shared" si="1"/>
        <v>0.54404420929253572</v>
      </c>
      <c r="D9">
        <f t="shared" si="2"/>
        <v>0.62176230489224193</v>
      </c>
      <c r="E9">
        <f t="shared" si="3"/>
        <v>1.6007802246782941</v>
      </c>
      <c r="F9">
        <f t="shared" si="4"/>
        <v>0.45489822618055153</v>
      </c>
      <c r="H9">
        <v>969208</v>
      </c>
      <c r="I9">
        <v>527292</v>
      </c>
      <c r="J9">
        <v>602617</v>
      </c>
      <c r="K9">
        <v>1551489</v>
      </c>
      <c r="L9">
        <v>440891</v>
      </c>
    </row>
    <row r="10" spans="1:12" x14ac:dyDescent="0.25">
      <c r="A10" s="1">
        <v>2001</v>
      </c>
      <c r="B10">
        <f t="shared" si="0"/>
        <v>3.292323504467257</v>
      </c>
      <c r="C10">
        <f t="shared" si="1"/>
        <v>0.55545925192873613</v>
      </c>
      <c r="D10">
        <f t="shared" si="2"/>
        <v>0.67019286895952046</v>
      </c>
      <c r="E10">
        <f t="shared" si="3"/>
        <v>1.6484510063315239</v>
      </c>
      <c r="F10">
        <f t="shared" si="4"/>
        <v>0.41822037724747685</v>
      </c>
      <c r="H10">
        <v>1074149</v>
      </c>
      <c r="I10">
        <v>596646</v>
      </c>
      <c r="J10">
        <v>719887</v>
      </c>
      <c r="K10">
        <v>1770682</v>
      </c>
      <c r="L10">
        <v>449231</v>
      </c>
    </row>
    <row r="11" spans="1:12" x14ac:dyDescent="0.25">
      <c r="A11" s="1">
        <v>2002</v>
      </c>
      <c r="B11">
        <f t="shared" si="0"/>
        <v>2.7590198280875335</v>
      </c>
      <c r="C11">
        <f t="shared" si="1"/>
        <v>0.51412502290307416</v>
      </c>
      <c r="D11">
        <f t="shared" si="2"/>
        <v>0.64709350030670199</v>
      </c>
      <c r="E11">
        <f t="shared" si="3"/>
        <v>1.2619801002158864</v>
      </c>
      <c r="F11">
        <f t="shared" si="4"/>
        <v>0.33582120466187099</v>
      </c>
      <c r="H11">
        <v>1255290</v>
      </c>
      <c r="I11">
        <v>645376</v>
      </c>
      <c r="J11">
        <v>812290</v>
      </c>
      <c r="K11">
        <v>1584151</v>
      </c>
      <c r="L11">
        <v>421553</v>
      </c>
    </row>
    <row r="12" spans="1:12" x14ac:dyDescent="0.25">
      <c r="A12" s="1">
        <v>2003</v>
      </c>
      <c r="B12">
        <f t="shared" si="0"/>
        <v>2.8340327688323192</v>
      </c>
      <c r="C12">
        <f t="shared" si="1"/>
        <v>0.52918328463261788</v>
      </c>
      <c r="D12">
        <f t="shared" si="2"/>
        <v>0.66371160630788373</v>
      </c>
      <c r="E12">
        <f t="shared" si="3"/>
        <v>1.301659417397663</v>
      </c>
      <c r="F12">
        <f t="shared" si="4"/>
        <v>0.33947846049415448</v>
      </c>
      <c r="H12">
        <v>1373012</v>
      </c>
      <c r="I12">
        <v>726575</v>
      </c>
      <c r="J12">
        <v>911284</v>
      </c>
      <c r="K12">
        <v>1787194</v>
      </c>
      <c r="L12">
        <v>466108</v>
      </c>
    </row>
    <row r="13" spans="1:12" x14ac:dyDescent="0.25">
      <c r="A13" s="1">
        <v>2004</v>
      </c>
      <c r="B13">
        <f t="shared" si="0"/>
        <v>3.2921543931697395</v>
      </c>
      <c r="C13">
        <f t="shared" si="1"/>
        <v>0.56281134742177308</v>
      </c>
      <c r="D13">
        <f t="shared" si="2"/>
        <v>0.68521071973608549</v>
      </c>
      <c r="E13">
        <f t="shared" si="3"/>
        <v>1.70209469537944</v>
      </c>
      <c r="F13">
        <f t="shared" si="4"/>
        <v>0.34203763063244108</v>
      </c>
      <c r="H13">
        <v>1507761</v>
      </c>
      <c r="I13">
        <v>848585</v>
      </c>
      <c r="J13">
        <v>1033134</v>
      </c>
      <c r="K13">
        <v>2566352</v>
      </c>
      <c r="L13">
        <v>515711</v>
      </c>
    </row>
    <row r="14" spans="1:12" x14ac:dyDescent="0.25">
      <c r="A14" s="1">
        <v>2005</v>
      </c>
      <c r="B14">
        <f t="shared" si="0"/>
        <v>3.8400922383271361</v>
      </c>
      <c r="C14">
        <f t="shared" si="1"/>
        <v>0.62018757206119313</v>
      </c>
      <c r="D14">
        <f t="shared" si="2"/>
        <v>0.74243215000006002</v>
      </c>
      <c r="E14">
        <f t="shared" si="3"/>
        <v>2.1512550195382563</v>
      </c>
      <c r="F14">
        <f t="shared" si="4"/>
        <v>0.32621749672762701</v>
      </c>
      <c r="H14">
        <v>1666986</v>
      </c>
      <c r="I14">
        <v>1033844</v>
      </c>
      <c r="J14">
        <v>1237624</v>
      </c>
      <c r="K14">
        <v>3586112</v>
      </c>
      <c r="L14">
        <v>543800</v>
      </c>
    </row>
    <row r="15" spans="1:12" x14ac:dyDescent="0.25">
      <c r="A15" s="1">
        <v>2006</v>
      </c>
      <c r="B15">
        <f t="shared" si="0"/>
        <v>4.5544797208563743</v>
      </c>
      <c r="C15">
        <f t="shared" si="1"/>
        <v>0.71221726413659159</v>
      </c>
      <c r="D15">
        <f t="shared" si="2"/>
        <v>0.82751936421824679</v>
      </c>
      <c r="E15">
        <f t="shared" si="3"/>
        <v>2.7101116456239205</v>
      </c>
      <c r="F15">
        <f t="shared" si="4"/>
        <v>0.30463144687761556</v>
      </c>
      <c r="H15">
        <v>1860261</v>
      </c>
      <c r="I15">
        <v>1324910</v>
      </c>
      <c r="J15">
        <v>1539402</v>
      </c>
      <c r="K15">
        <v>5041515</v>
      </c>
      <c r="L15">
        <v>566694</v>
      </c>
    </row>
    <row r="16" spans="1:12" x14ac:dyDescent="0.25">
      <c r="A16" s="1">
        <v>2007</v>
      </c>
      <c r="B16">
        <f t="shared" si="0"/>
        <v>4.5984680578272821</v>
      </c>
      <c r="C16">
        <f t="shared" si="1"/>
        <v>0.76465031652282123</v>
      </c>
      <c r="D16">
        <f t="shared" si="2"/>
        <v>0.87753182904468086</v>
      </c>
      <c r="E16">
        <f t="shared" si="3"/>
        <v>2.6852961833428393</v>
      </c>
      <c r="F16">
        <f t="shared" si="4"/>
        <v>0.27098972891694045</v>
      </c>
      <c r="H16">
        <v>2121490</v>
      </c>
      <c r="I16">
        <v>1622198</v>
      </c>
      <c r="J16">
        <v>1861675</v>
      </c>
      <c r="K16">
        <v>5696829</v>
      </c>
      <c r="L16">
        <v>574902</v>
      </c>
    </row>
    <row r="17" spans="1:12" x14ac:dyDescent="0.25">
      <c r="A17" s="1">
        <v>2008</v>
      </c>
      <c r="B17">
        <f t="shared" si="0"/>
        <v>3.865554406559343</v>
      </c>
      <c r="C17">
        <f t="shared" si="1"/>
        <v>0.77954313873337255</v>
      </c>
      <c r="D17">
        <f t="shared" si="2"/>
        <v>0.91337853528355228</v>
      </c>
      <c r="E17">
        <f t="shared" si="3"/>
        <v>1.9100457921015879</v>
      </c>
      <c r="F17">
        <f t="shared" si="4"/>
        <v>0.26258694044083047</v>
      </c>
      <c r="H17">
        <v>2377921</v>
      </c>
      <c r="I17">
        <v>1853692</v>
      </c>
      <c r="J17">
        <v>2171942</v>
      </c>
      <c r="K17">
        <v>4541938</v>
      </c>
      <c r="L17">
        <v>624411</v>
      </c>
    </row>
    <row r="18" spans="1:12" x14ac:dyDescent="0.25">
      <c r="A18" s="1">
        <v>2009</v>
      </c>
      <c r="B18">
        <f t="shared" si="0"/>
        <v>4.1928866612127251</v>
      </c>
      <c r="C18">
        <f t="shared" si="1"/>
        <v>0.71872516578241574</v>
      </c>
      <c r="D18">
        <f t="shared" si="2"/>
        <v>0.85045891879371704</v>
      </c>
      <c r="E18">
        <f t="shared" si="3"/>
        <v>2.311970804513618</v>
      </c>
      <c r="F18">
        <f t="shared" si="4"/>
        <v>0.31173177212297415</v>
      </c>
      <c r="H18">
        <v>2564506</v>
      </c>
      <c r="I18">
        <v>1843175</v>
      </c>
      <c r="J18">
        <v>2181007</v>
      </c>
      <c r="K18">
        <v>5929063</v>
      </c>
      <c r="L18">
        <v>799438</v>
      </c>
    </row>
    <row r="19" spans="1:12" x14ac:dyDescent="0.25">
      <c r="A19" s="1">
        <v>2010</v>
      </c>
      <c r="B19">
        <f t="shared" si="0"/>
        <v>4.2560514851414473</v>
      </c>
      <c r="C19">
        <f t="shared" si="1"/>
        <v>0.68582177588757798</v>
      </c>
      <c r="D19">
        <f t="shared" si="2"/>
        <v>0.81653849517326804</v>
      </c>
      <c r="E19">
        <f t="shared" si="3"/>
        <v>2.3910393580776597</v>
      </c>
      <c r="F19">
        <f t="shared" si="4"/>
        <v>0.3626518560029412</v>
      </c>
      <c r="H19">
        <v>2801585</v>
      </c>
      <c r="I19">
        <v>1921388</v>
      </c>
      <c r="J19">
        <v>2287602</v>
      </c>
      <c r="K19">
        <v>6698700</v>
      </c>
      <c r="L19">
        <v>1016000</v>
      </c>
    </row>
    <row r="20" spans="1:12" x14ac:dyDescent="0.25">
      <c r="A20" s="1">
        <v>2011</v>
      </c>
      <c r="B20">
        <f t="shared" si="0"/>
        <v>4.1757582407010201</v>
      </c>
      <c r="C20">
        <f t="shared" si="1"/>
        <v>0.67861249546146152</v>
      </c>
      <c r="D20">
        <f t="shared" si="2"/>
        <v>0.82371097268705862</v>
      </c>
      <c r="E20">
        <f t="shared" si="3"/>
        <v>2.2761905797402275</v>
      </c>
      <c r="F20">
        <f t="shared" si="4"/>
        <v>0.39724419281227286</v>
      </c>
      <c r="H20">
        <v>3035118</v>
      </c>
      <c r="I20">
        <v>2059669</v>
      </c>
      <c r="J20">
        <v>2500060</v>
      </c>
      <c r="K20">
        <v>6908507</v>
      </c>
      <c r="L20">
        <v>1205683</v>
      </c>
    </row>
    <row r="21" spans="1:12" x14ac:dyDescent="0.25">
      <c r="A21" s="1">
        <v>2012</v>
      </c>
      <c r="B21">
        <f t="shared" si="0"/>
        <v>4.523757233149019</v>
      </c>
      <c r="C21">
        <f t="shared" si="1"/>
        <v>0.69890325562770506</v>
      </c>
      <c r="D21">
        <f t="shared" si="2"/>
        <v>0.80249239298894359</v>
      </c>
      <c r="E21">
        <f t="shared" si="3"/>
        <v>2.5903275402226118</v>
      </c>
      <c r="F21">
        <f t="shared" si="4"/>
        <v>0.432034044309758</v>
      </c>
      <c r="H21">
        <v>3236488</v>
      </c>
      <c r="I21">
        <v>2261992</v>
      </c>
      <c r="J21">
        <v>2597257</v>
      </c>
      <c r="K21">
        <v>8383564</v>
      </c>
      <c r="L21">
        <v>1398273</v>
      </c>
    </row>
    <row r="22" spans="1:12" x14ac:dyDescent="0.25">
      <c r="A22" s="1">
        <v>2013</v>
      </c>
      <c r="B22">
        <f t="shared" si="0"/>
        <v>4.9763379617349557</v>
      </c>
      <c r="C22">
        <f t="shared" si="1"/>
        <v>0.6858656203629494</v>
      </c>
      <c r="D22">
        <f t="shared" si="2"/>
        <v>0.79372029325360804</v>
      </c>
      <c r="E22">
        <f t="shared" si="3"/>
        <v>3.0340230490232161</v>
      </c>
      <c r="F22">
        <f t="shared" si="4"/>
        <v>0.46272899909518178</v>
      </c>
      <c r="H22">
        <v>3502361</v>
      </c>
      <c r="I22">
        <v>2402149</v>
      </c>
      <c r="J22">
        <v>2779895</v>
      </c>
      <c r="K22">
        <v>10626244</v>
      </c>
      <c r="L22">
        <v>1620644</v>
      </c>
    </row>
    <row r="23" spans="1:12" x14ac:dyDescent="0.25">
      <c r="A23" s="1">
        <v>2014</v>
      </c>
      <c r="B23">
        <f t="shared" si="0"/>
        <v>5.0678176447948013</v>
      </c>
      <c r="C23">
        <f t="shared" si="1"/>
        <v>0.69246395425687068</v>
      </c>
      <c r="D23">
        <f t="shared" si="2"/>
        <v>0.80299941879607606</v>
      </c>
      <c r="E23">
        <f t="shared" si="3"/>
        <v>3.0772032991413534</v>
      </c>
      <c r="F23">
        <f t="shared" si="4"/>
        <v>0.49515097260050106</v>
      </c>
      <c r="H23">
        <v>3738791</v>
      </c>
      <c r="I23">
        <v>2588978</v>
      </c>
      <c r="J23">
        <v>3002247</v>
      </c>
      <c r="K23">
        <v>11505020</v>
      </c>
      <c r="L23">
        <v>1851266</v>
      </c>
    </row>
    <row r="24" spans="1:12" x14ac:dyDescent="0.25">
      <c r="A24" s="1">
        <v>2015</v>
      </c>
      <c r="B24">
        <f t="shared" si="0"/>
        <v>4.991221465493382</v>
      </c>
      <c r="C24">
        <f t="shared" si="1"/>
        <v>0.70876231051711325</v>
      </c>
      <c r="D24">
        <f t="shared" si="2"/>
        <v>0.82765828561153143</v>
      </c>
      <c r="E24">
        <f t="shared" si="3"/>
        <v>2.9453221416268893</v>
      </c>
      <c r="F24">
        <f t="shared" si="4"/>
        <v>0.50947872773784841</v>
      </c>
      <c r="H24">
        <v>3981758</v>
      </c>
      <c r="I24">
        <v>2822120</v>
      </c>
      <c r="J24">
        <v>3295535</v>
      </c>
      <c r="K24">
        <v>11727560</v>
      </c>
      <c r="L24">
        <v>2028621</v>
      </c>
    </row>
    <row r="25" spans="1:12" x14ac:dyDescent="0.25">
      <c r="A25" s="1">
        <v>2016</v>
      </c>
      <c r="B25">
        <f t="shared" si="0"/>
        <v>5.2035493971448235</v>
      </c>
      <c r="C25">
        <f t="shared" si="1"/>
        <v>0.69467881882308069</v>
      </c>
      <c r="D25">
        <f t="shared" si="2"/>
        <v>0.81222572718363772</v>
      </c>
      <c r="E25">
        <f t="shared" si="3"/>
        <v>3.1665009264740753</v>
      </c>
      <c r="F25">
        <f t="shared" si="4"/>
        <v>0.53014392466402926</v>
      </c>
      <c r="H25">
        <v>4288841</v>
      </c>
      <c r="I25">
        <v>2979367</v>
      </c>
      <c r="J25">
        <v>3483507</v>
      </c>
      <c r="K25">
        <v>13580619</v>
      </c>
      <c r="L25">
        <v>2273703</v>
      </c>
    </row>
    <row r="26" spans="1:12" x14ac:dyDescent="0.25">
      <c r="A26" s="1">
        <v>2017</v>
      </c>
      <c r="B26">
        <f t="shared" si="0"/>
        <v>5.3915620202724037</v>
      </c>
      <c r="C26">
        <f t="shared" si="1"/>
        <v>0.68219294711972911</v>
      </c>
      <c r="D26">
        <f t="shared" si="2"/>
        <v>0.794770547311348</v>
      </c>
      <c r="E26">
        <f t="shared" si="3"/>
        <v>3.3681091791962894</v>
      </c>
      <c r="F26">
        <f t="shared" si="4"/>
        <v>0.54648934664503701</v>
      </c>
      <c r="H26">
        <v>4592450</v>
      </c>
      <c r="I26">
        <v>3132937</v>
      </c>
      <c r="J26">
        <v>3649944</v>
      </c>
      <c r="K26">
        <v>15467873</v>
      </c>
      <c r="L26">
        <v>2509725</v>
      </c>
    </row>
    <row r="27" spans="1:12" x14ac:dyDescent="0.25">
      <c r="A27" s="1">
        <v>2018</v>
      </c>
      <c r="B27">
        <f t="shared" si="0"/>
        <v>4.6931131413672844</v>
      </c>
      <c r="C27">
        <f t="shared" si="1"/>
        <v>0.68260710401929436</v>
      </c>
      <c r="D27">
        <f t="shared" si="2"/>
        <v>0.81210757652180177</v>
      </c>
      <c r="E27">
        <f t="shared" si="3"/>
        <v>2.6300187344552475</v>
      </c>
      <c r="F27">
        <f t="shared" si="4"/>
        <v>0.56837972637094059</v>
      </c>
      <c r="H27">
        <v>4829604</v>
      </c>
      <c r="I27">
        <v>3296722</v>
      </c>
      <c r="J27">
        <v>3922158</v>
      </c>
      <c r="K27">
        <v>12701949</v>
      </c>
      <c r="L27">
        <v>2745049</v>
      </c>
    </row>
    <row r="28" spans="1:12" x14ac:dyDescent="0.25">
      <c r="A28" s="1">
        <v>2019</v>
      </c>
      <c r="B28">
        <f t="shared" si="0"/>
        <v>5.5898430379706792</v>
      </c>
      <c r="C28">
        <f t="shared" si="1"/>
        <v>0.68881863505468188</v>
      </c>
      <c r="D28">
        <f t="shared" si="2"/>
        <v>0.83067538708694022</v>
      </c>
      <c r="E28">
        <f t="shared" si="3"/>
        <v>3.4516648919786341</v>
      </c>
      <c r="F28">
        <f t="shared" si="4"/>
        <v>0.61868412385042326</v>
      </c>
      <c r="H28">
        <v>5058166</v>
      </c>
      <c r="I28">
        <v>3484159</v>
      </c>
      <c r="J28">
        <v>4201694</v>
      </c>
      <c r="K28">
        <v>17459094</v>
      </c>
      <c r="L28">
        <v>3129407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workbookViewId="0">
      <selection activeCell="M11" sqref="M11"/>
    </sheetView>
  </sheetViews>
  <sheetFormatPr defaultRowHeight="15" x14ac:dyDescent="0.25"/>
  <cols>
    <col min="2" max="2" width="25.5703125" bestFit="1" customWidth="1"/>
    <col min="5" max="5" width="14.5703125" bestFit="1" customWidth="1"/>
  </cols>
  <sheetData>
    <row r="1" spans="1:6" x14ac:dyDescent="0.25">
      <c r="A1" t="s">
        <v>0</v>
      </c>
      <c r="B1" t="s">
        <v>20</v>
      </c>
      <c r="C1" t="s">
        <v>19</v>
      </c>
      <c r="D1" t="s">
        <v>14</v>
      </c>
      <c r="E1" t="s">
        <v>15</v>
      </c>
      <c r="F1" t="s">
        <v>16</v>
      </c>
    </row>
    <row r="2" spans="1:6" x14ac:dyDescent="0.25">
      <c r="A2">
        <v>1993</v>
      </c>
      <c r="B2">
        <v>33.700736919999997</v>
      </c>
      <c r="C2">
        <v>168700</v>
      </c>
      <c r="D2">
        <v>60148.216529999998</v>
      </c>
      <c r="E2">
        <v>89434.321949999998</v>
      </c>
      <c r="F2">
        <v>16853.060669999999</v>
      </c>
    </row>
    <row r="3" spans="1:6" x14ac:dyDescent="0.25">
      <c r="A3">
        <v>1994</v>
      </c>
      <c r="B3">
        <v>30.12505861</v>
      </c>
      <c r="C3">
        <v>156242</v>
      </c>
      <c r="D3">
        <v>56974.375110000001</v>
      </c>
      <c r="E3">
        <v>82266.541630000007</v>
      </c>
      <c r="F3">
        <v>14904.09813</v>
      </c>
    </row>
    <row r="4" spans="1:6" x14ac:dyDescent="0.25">
      <c r="A4">
        <v>1995</v>
      </c>
      <c r="B4">
        <v>30.810030300000001</v>
      </c>
      <c r="C4">
        <v>163764</v>
      </c>
      <c r="D4">
        <v>60902.229500000001</v>
      </c>
      <c r="E4">
        <v>85695.101649999997</v>
      </c>
      <c r="F4">
        <v>14969.319030000001</v>
      </c>
    </row>
    <row r="5" spans="1:6" x14ac:dyDescent="0.25">
      <c r="A5">
        <v>1996</v>
      </c>
      <c r="B5">
        <v>33.137658000000002</v>
      </c>
      <c r="C5">
        <v>177823</v>
      </c>
      <c r="D5">
        <v>67268.165779999996</v>
      </c>
      <c r="E5">
        <v>92552.10742</v>
      </c>
      <c r="F5">
        <v>15616.19923</v>
      </c>
    </row>
    <row r="6" spans="1:6" x14ac:dyDescent="0.25">
      <c r="A6">
        <v>1997</v>
      </c>
      <c r="B6">
        <v>36.312666110000002</v>
      </c>
      <c r="C6">
        <v>187705</v>
      </c>
      <c r="D6">
        <v>72091.301049999995</v>
      </c>
      <c r="E6">
        <v>97212.360570000004</v>
      </c>
      <c r="F6">
        <v>15882.40539</v>
      </c>
    </row>
    <row r="7" spans="1:6" x14ac:dyDescent="0.25">
      <c r="A7">
        <v>1998</v>
      </c>
      <c r="B7">
        <v>37.293902490000001</v>
      </c>
      <c r="C7">
        <v>190119</v>
      </c>
      <c r="D7">
        <v>73977.851129999995</v>
      </c>
      <c r="E7">
        <v>98030.103239999997</v>
      </c>
      <c r="F7">
        <v>15559.810009999999</v>
      </c>
    </row>
    <row r="8" spans="1:6" x14ac:dyDescent="0.25">
      <c r="A8">
        <v>1999</v>
      </c>
      <c r="B8">
        <v>29.106936139999998</v>
      </c>
      <c r="C8">
        <v>146985</v>
      </c>
      <c r="D8">
        <v>57849.532720000003</v>
      </c>
      <c r="E8">
        <v>75494.000209999998</v>
      </c>
      <c r="F8">
        <v>11669.30918</v>
      </c>
    </row>
    <row r="9" spans="1:6" x14ac:dyDescent="0.25">
      <c r="A9">
        <v>2000</v>
      </c>
      <c r="B9">
        <v>31.931916139999998</v>
      </c>
      <c r="C9">
        <v>143108</v>
      </c>
      <c r="D9">
        <v>56873.475109999999</v>
      </c>
      <c r="E9">
        <v>73249.475720000002</v>
      </c>
      <c r="F9">
        <v>11064.676079999999</v>
      </c>
    </row>
    <row r="10" spans="1:6" x14ac:dyDescent="0.25">
      <c r="A10">
        <v>2001</v>
      </c>
      <c r="B10">
        <v>38.609044130000001</v>
      </c>
      <c r="C10">
        <v>147538</v>
      </c>
      <c r="D10">
        <v>59110.950470000003</v>
      </c>
      <c r="E10">
        <v>75256.756370000003</v>
      </c>
      <c r="F10">
        <v>11157.556920000001</v>
      </c>
    </row>
    <row r="11" spans="1:6" x14ac:dyDescent="0.25">
      <c r="A11">
        <v>2002</v>
      </c>
      <c r="B11">
        <v>58.583634179999997</v>
      </c>
      <c r="C11">
        <v>188230</v>
      </c>
      <c r="D11">
        <v>76012.536290000004</v>
      </c>
      <c r="E11">
        <v>95737.713459999999</v>
      </c>
      <c r="F11">
        <v>13966.83352</v>
      </c>
    </row>
    <row r="12" spans="1:6" x14ac:dyDescent="0.25">
      <c r="A12">
        <v>2003</v>
      </c>
      <c r="B12">
        <v>60.652445419999999</v>
      </c>
      <c r="C12">
        <v>188725</v>
      </c>
      <c r="D12">
        <v>76829.740600000005</v>
      </c>
      <c r="E12">
        <v>95771.909390000001</v>
      </c>
      <c r="F12">
        <v>13775.85001</v>
      </c>
    </row>
    <row r="13" spans="1:6" x14ac:dyDescent="0.25">
      <c r="A13">
        <v>2004</v>
      </c>
      <c r="B13">
        <v>73.554207410000004</v>
      </c>
      <c r="C13">
        <v>177343</v>
      </c>
      <c r="D13">
        <v>72621</v>
      </c>
      <c r="E13">
        <v>89581</v>
      </c>
      <c r="F13">
        <v>12704</v>
      </c>
    </row>
    <row r="14" spans="1:6" x14ac:dyDescent="0.25">
      <c r="A14">
        <v>2005</v>
      </c>
      <c r="B14">
        <v>83.898901269999996</v>
      </c>
      <c r="C14">
        <v>181261</v>
      </c>
      <c r="D14">
        <v>74367.718689999994</v>
      </c>
      <c r="E14">
        <v>90748.317519999997</v>
      </c>
      <c r="F14">
        <v>12686.46378</v>
      </c>
    </row>
    <row r="15" spans="1:6" x14ac:dyDescent="0.25">
      <c r="A15">
        <v>2006</v>
      </c>
      <c r="B15">
        <v>99.649419530000003</v>
      </c>
      <c r="C15">
        <v>182911</v>
      </c>
      <c r="D15">
        <v>75519.838600000003</v>
      </c>
      <c r="E15">
        <v>91090.186790000007</v>
      </c>
      <c r="F15">
        <v>12550.474609999999</v>
      </c>
    </row>
    <row r="16" spans="1:6" x14ac:dyDescent="0.25">
      <c r="A16">
        <v>2007</v>
      </c>
      <c r="B16">
        <v>117.95267490000001</v>
      </c>
      <c r="C16">
        <v>173355</v>
      </c>
      <c r="D16">
        <v>72027.150269999998</v>
      </c>
      <c r="E16">
        <v>85859.987080000006</v>
      </c>
      <c r="F16">
        <v>11641.862660000001</v>
      </c>
    </row>
    <row r="17" spans="1:6" x14ac:dyDescent="0.25">
      <c r="A17">
        <v>2008</v>
      </c>
      <c r="B17">
        <v>123.1537586</v>
      </c>
      <c r="C17">
        <v>187068</v>
      </c>
      <c r="D17">
        <v>77575.858559999993</v>
      </c>
      <c r="E17">
        <v>91364.477929999994</v>
      </c>
      <c r="F17">
        <v>12189.66351</v>
      </c>
    </row>
    <row r="18" spans="1:6" x14ac:dyDescent="0.25">
      <c r="A18">
        <v>2009</v>
      </c>
      <c r="B18">
        <v>119.82727149999999</v>
      </c>
      <c r="C18">
        <v>183062</v>
      </c>
      <c r="D18">
        <v>76510.66446</v>
      </c>
      <c r="E18">
        <v>89012.916880000004</v>
      </c>
      <c r="F18">
        <v>11666.168659999999</v>
      </c>
    </row>
    <row r="19" spans="1:6" x14ac:dyDescent="0.25">
      <c r="A19">
        <v>2010</v>
      </c>
      <c r="B19">
        <v>100</v>
      </c>
      <c r="C19">
        <v>214394</v>
      </c>
      <c r="D19">
        <v>90467.844769999996</v>
      </c>
      <c r="E19">
        <v>103996.3729</v>
      </c>
      <c r="F19">
        <v>13410.532279999999</v>
      </c>
    </row>
    <row r="20" spans="1:6" x14ac:dyDescent="0.25">
      <c r="A20">
        <v>2011</v>
      </c>
      <c r="B20">
        <v>89.148940679999995</v>
      </c>
      <c r="C20">
        <v>246707</v>
      </c>
      <c r="D20">
        <v>104999.3158</v>
      </c>
      <c r="E20">
        <v>119278.4948</v>
      </c>
      <c r="F20">
        <v>15114.189410000001</v>
      </c>
    </row>
    <row r="21" spans="1:6" x14ac:dyDescent="0.25">
      <c r="A21">
        <v>2012</v>
      </c>
      <c r="B21">
        <v>81.504048150000003</v>
      </c>
      <c r="C21">
        <v>280883</v>
      </c>
      <c r="D21">
        <v>120599.8838</v>
      </c>
      <c r="E21">
        <v>135441.9926</v>
      </c>
      <c r="F21">
        <v>16865.123599999999</v>
      </c>
    </row>
    <row r="22" spans="1:6" x14ac:dyDescent="0.25">
      <c r="A22">
        <v>2013</v>
      </c>
      <c r="B22">
        <v>72.388857819999998</v>
      </c>
      <c r="C22">
        <v>311955</v>
      </c>
      <c r="D22">
        <v>134748.44510000001</v>
      </c>
      <c r="E22">
        <v>149637.49429999999</v>
      </c>
      <c r="F22">
        <v>18321.060519999999</v>
      </c>
    </row>
    <row r="23" spans="1:6" x14ac:dyDescent="0.25">
      <c r="A23">
        <v>2014</v>
      </c>
      <c r="B23">
        <v>73.247776119999997</v>
      </c>
      <c r="C23">
        <v>315690</v>
      </c>
      <c r="D23">
        <v>137056.08679999999</v>
      </c>
      <c r="E23">
        <v>150606.79870000001</v>
      </c>
      <c r="F23">
        <v>18137.61447</v>
      </c>
    </row>
    <row r="24" spans="1:6" x14ac:dyDescent="0.25">
      <c r="A24">
        <v>2015</v>
      </c>
      <c r="B24">
        <v>70.359428460000004</v>
      </c>
      <c r="C24">
        <v>334088</v>
      </c>
      <c r="D24">
        <v>145837.56390000001</v>
      </c>
      <c r="E24">
        <v>158659.6134</v>
      </c>
      <c r="F24">
        <v>18801.072690000001</v>
      </c>
    </row>
    <row r="25" spans="1:6" x14ac:dyDescent="0.25">
      <c r="A25">
        <v>2016</v>
      </c>
      <c r="B25">
        <v>73.251475839999998</v>
      </c>
      <c r="C25">
        <v>335704</v>
      </c>
      <c r="D25">
        <v>148035.06349999999</v>
      </c>
      <c r="E25">
        <v>159517.30110000001</v>
      </c>
      <c r="F25">
        <v>18623.385399999999</v>
      </c>
    </row>
    <row r="26" spans="1:6" x14ac:dyDescent="0.25">
      <c r="A26">
        <v>2017</v>
      </c>
      <c r="B26">
        <v>77.875132739999998</v>
      </c>
      <c r="C26">
        <v>322368</v>
      </c>
      <c r="D26">
        <v>142990.69070000001</v>
      </c>
      <c r="E26">
        <v>152703.46590000001</v>
      </c>
      <c r="F26">
        <v>17569.593379999998</v>
      </c>
    </row>
    <row r="27" spans="1:6" x14ac:dyDescent="0.25">
      <c r="A27">
        <v>2018</v>
      </c>
      <c r="C27">
        <v>285583</v>
      </c>
    </row>
    <row r="28" spans="1:6" x14ac:dyDescent="0.25">
      <c r="A28">
        <v>2019</v>
      </c>
      <c r="C28">
        <v>264798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income_share</vt:lpstr>
      <vt:lpstr>Cost ratio</vt:lpstr>
      <vt:lpstr>Figurees</vt:lpstr>
      <vt:lpstr>bank_output</vt:lpstr>
      <vt:lpstr>employees_productivity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Keaolebobga mncube</dc:creator>
  <cp:lastModifiedBy>Mr. KL Mncube</cp:lastModifiedBy>
  <dcterms:created xsi:type="dcterms:W3CDTF">2023-09-26T09:05:27Z</dcterms:created>
  <dcterms:modified xsi:type="dcterms:W3CDTF">2023-11-20T05:49:47Z</dcterms:modified>
</cp:coreProperties>
</file>