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D:\Writing and Presentations\"/>
    </mc:Choice>
  </mc:AlternateContent>
  <xr:revisionPtr revIDLastSave="0" documentId="13_ncr:1_{9328CE3E-D9E1-4A2B-874B-336694DF2C49}" xr6:coauthVersionLast="47" xr6:coauthVersionMax="47" xr10:uidLastSave="{00000000-0000-0000-0000-000000000000}"/>
  <bookViews>
    <workbookView xWindow="-120" yWindow="-120" windowWidth="20730" windowHeight="11160" xr2:uid="{E6FAEA0F-5D29-4078-AFF6-08D3A8200DAD}"/>
  </bookViews>
  <sheets>
    <sheet name="Original Coded Data" sheetId="1" r:id="rId1"/>
    <sheet name="Concepts Graph " sheetId="2" r:id="rId2"/>
    <sheet name="Competencies Graph " sheetId="3" r:id="rId3"/>
    <sheet name="Field of Study Graph " sheetId="5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8" i="3" l="1"/>
  <c r="I7" i="3"/>
  <c r="I6" i="3"/>
  <c r="I5" i="3"/>
  <c r="I4" i="3"/>
  <c r="H3" i="3"/>
  <c r="I3" i="3"/>
  <c r="I2" i="3"/>
  <c r="H8" i="3"/>
  <c r="H7" i="3"/>
  <c r="H6" i="3"/>
  <c r="H5" i="3"/>
  <c r="H4" i="3"/>
  <c r="H2" i="3"/>
  <c r="BA27" i="1"/>
  <c r="B27" i="2"/>
  <c r="A27" i="2"/>
  <c r="H6" i="2"/>
  <c r="H5" i="2"/>
  <c r="H4" i="2"/>
  <c r="H3" i="2"/>
  <c r="H2" i="2"/>
  <c r="G6" i="2"/>
  <c r="G5" i="2"/>
  <c r="G4" i="2"/>
  <c r="G3" i="2"/>
  <c r="A26" i="2"/>
  <c r="T25" i="1"/>
  <c r="S25" i="1"/>
  <c r="R25" i="1"/>
  <c r="Q25" i="1"/>
  <c r="P25" i="1"/>
  <c r="O25" i="1"/>
  <c r="N25" i="1"/>
  <c r="M25" i="1"/>
  <c r="L25" i="1"/>
  <c r="K25" i="1"/>
  <c r="J25" i="1"/>
  <c r="I25" i="1"/>
  <c r="H25" i="1"/>
  <c r="G25" i="1"/>
  <c r="BR25" i="1"/>
  <c r="BQ25" i="1"/>
  <c r="BP25" i="1"/>
  <c r="BO25" i="1"/>
  <c r="BN25" i="1"/>
  <c r="BM25" i="1"/>
  <c r="BL25" i="1"/>
  <c r="BK25" i="1"/>
  <c r="BJ25" i="1"/>
  <c r="BI25" i="1"/>
  <c r="BF25" i="1"/>
  <c r="BE25" i="1"/>
  <c r="BD25" i="1"/>
  <c r="BC25" i="1"/>
  <c r="BB25" i="1"/>
  <c r="BA25" i="1"/>
  <c r="AZ25" i="1"/>
  <c r="AL25" i="1"/>
  <c r="AW25" i="1"/>
  <c r="AV25" i="1"/>
  <c r="AU25" i="1"/>
  <c r="AT25" i="1"/>
  <c r="AS25" i="1"/>
  <c r="AR25" i="1"/>
  <c r="AQ25" i="1"/>
  <c r="AP25" i="1"/>
  <c r="AO25" i="1"/>
  <c r="AN25" i="1"/>
  <c r="AM25" i="1"/>
  <c r="AJ25" i="1"/>
  <c r="AI25" i="1"/>
  <c r="AH25" i="1"/>
  <c r="AG25" i="1"/>
  <c r="AF25" i="1"/>
  <c r="AE25" i="1"/>
  <c r="AD25" i="1"/>
  <c r="AC25" i="1"/>
  <c r="AB25" i="1"/>
  <c r="AA25" i="1"/>
  <c r="Z25" i="1"/>
  <c r="Y25" i="1"/>
  <c r="X25" i="1"/>
  <c r="W25" i="1"/>
  <c r="V25" i="1"/>
</calcChain>
</file>

<file path=xl/sharedStrings.xml><?xml version="1.0" encoding="utf-8"?>
<sst xmlns="http://schemas.openxmlformats.org/spreadsheetml/2006/main" count="180" uniqueCount="164">
  <si>
    <t xml:space="preserve">Respondent Number </t>
  </si>
  <si>
    <t xml:space="preserve">Field of Research </t>
  </si>
  <si>
    <t xml:space="preserve">Gender </t>
  </si>
  <si>
    <t xml:space="preserve">Ethnicity </t>
  </si>
  <si>
    <t xml:space="preserve">Lecturing Time </t>
  </si>
  <si>
    <t xml:space="preserve">Q1_Y/N </t>
  </si>
  <si>
    <t>Q1_3</t>
  </si>
  <si>
    <t>Q1_4</t>
  </si>
  <si>
    <t>Q1_5</t>
  </si>
  <si>
    <t>Q1_6</t>
  </si>
  <si>
    <t>Q1_7</t>
  </si>
  <si>
    <t>Q1_8</t>
  </si>
  <si>
    <t>Q1_9</t>
  </si>
  <si>
    <t>Q1_10</t>
  </si>
  <si>
    <t>Q1_11</t>
  </si>
  <si>
    <t>Q1_12</t>
  </si>
  <si>
    <t>Q1_15</t>
  </si>
  <si>
    <t>Q1_13</t>
  </si>
  <si>
    <t>Q1_14</t>
  </si>
  <si>
    <t>Q1_16</t>
  </si>
  <si>
    <t>Q12_Y/N</t>
  </si>
  <si>
    <t xml:space="preserve">Q2_Y/N </t>
  </si>
  <si>
    <t>Q2_3</t>
  </si>
  <si>
    <t>Q2_4</t>
  </si>
  <si>
    <t>Q2_5</t>
  </si>
  <si>
    <t>Q2_6</t>
  </si>
  <si>
    <t>Q2_7</t>
  </si>
  <si>
    <t>Q2_8</t>
  </si>
  <si>
    <t>Q2_9</t>
  </si>
  <si>
    <t>Q2_10</t>
  </si>
  <si>
    <t>Q2_11</t>
  </si>
  <si>
    <t>Q2_12</t>
  </si>
  <si>
    <t>Q2_13</t>
  </si>
  <si>
    <t>Q2_14</t>
  </si>
  <si>
    <t>Q2_15</t>
  </si>
  <si>
    <t>Q2_16</t>
  </si>
  <si>
    <t>Q2_17</t>
  </si>
  <si>
    <t>Q3_Br/N/Bo</t>
  </si>
  <si>
    <t>Q3_4</t>
  </si>
  <si>
    <t>Q3_5</t>
  </si>
  <si>
    <t>Q3_6</t>
  </si>
  <si>
    <t>Q3_7</t>
  </si>
  <si>
    <t>Q3_8</t>
  </si>
  <si>
    <t>Q3_9</t>
  </si>
  <si>
    <t>Q3_10</t>
  </si>
  <si>
    <t>Q3_11</t>
  </si>
  <si>
    <t>Q3_12</t>
  </si>
  <si>
    <t>Q3_13</t>
  </si>
  <si>
    <t>Q3_14</t>
  </si>
  <si>
    <t>Q3_15</t>
  </si>
  <si>
    <t>Q4_#1</t>
  </si>
  <si>
    <t>Q4_#2</t>
  </si>
  <si>
    <t>Q4_6</t>
  </si>
  <si>
    <t>Q4_7</t>
  </si>
  <si>
    <t>Q4_8</t>
  </si>
  <si>
    <t>Q4_9</t>
  </si>
  <si>
    <t>Q4_10</t>
  </si>
  <si>
    <t>Q4_11</t>
  </si>
  <si>
    <t>Q4_12</t>
  </si>
  <si>
    <t xml:space="preserve">Q7_Y/N </t>
  </si>
  <si>
    <t>Q7_3</t>
  </si>
  <si>
    <t>Q7_4</t>
  </si>
  <si>
    <t>Q7_5</t>
  </si>
  <si>
    <t>Q11_1</t>
  </si>
  <si>
    <t>Q11_2</t>
  </si>
  <si>
    <t>Q11_3</t>
  </si>
  <si>
    <t>Q11_4</t>
  </si>
  <si>
    <t>Q11_5</t>
  </si>
  <si>
    <t>Q11_6</t>
  </si>
  <si>
    <t>Q11_7</t>
  </si>
  <si>
    <t>Q11_8</t>
  </si>
  <si>
    <t>Q11_9</t>
  </si>
  <si>
    <t>Q11_10</t>
  </si>
  <si>
    <t>Q11_11</t>
  </si>
  <si>
    <t xml:space="preserve">Q8_1 </t>
  </si>
  <si>
    <t>Q8_2</t>
  </si>
  <si>
    <t>Q8_3</t>
  </si>
  <si>
    <t>Q8_4</t>
  </si>
  <si>
    <t>Q8_5</t>
  </si>
  <si>
    <t>Q8_6</t>
  </si>
  <si>
    <t>Q8_7</t>
  </si>
  <si>
    <t>Q8_8</t>
  </si>
  <si>
    <t>Q8_9</t>
  </si>
  <si>
    <t>Q8_10</t>
  </si>
  <si>
    <t>Q8_11</t>
  </si>
  <si>
    <t>Q8_12</t>
  </si>
  <si>
    <t>Q8_13</t>
  </si>
  <si>
    <t>Q8_14</t>
  </si>
  <si>
    <t>Q8_15</t>
  </si>
  <si>
    <t xml:space="preserve">Q9_1 </t>
  </si>
  <si>
    <t>Q9_2</t>
  </si>
  <si>
    <t>Q9_3</t>
  </si>
  <si>
    <t>Q9_4</t>
  </si>
  <si>
    <t>Q9_5</t>
  </si>
  <si>
    <t>Q9_6</t>
  </si>
  <si>
    <t>Q9_7</t>
  </si>
  <si>
    <t>Q9_8</t>
  </si>
  <si>
    <t>Q9_9</t>
  </si>
  <si>
    <t>Q9_10</t>
  </si>
  <si>
    <t>Q9_11</t>
  </si>
  <si>
    <t>Q9_12</t>
  </si>
  <si>
    <t>Q9_13</t>
  </si>
  <si>
    <t>Q10_1</t>
  </si>
  <si>
    <t>Q10_2</t>
  </si>
  <si>
    <t>Q10_3</t>
  </si>
  <si>
    <t>Q10_4</t>
  </si>
  <si>
    <t>Q10_5</t>
  </si>
  <si>
    <t>Q10_6</t>
  </si>
  <si>
    <t>Q10_7</t>
  </si>
  <si>
    <t>Q10_8</t>
  </si>
  <si>
    <t>Q10_9</t>
  </si>
  <si>
    <t>Q10_10</t>
  </si>
  <si>
    <t>Q10_11</t>
  </si>
  <si>
    <t>Q10_12</t>
  </si>
  <si>
    <t>Q5_#1</t>
  </si>
  <si>
    <t>Q5_#2</t>
  </si>
  <si>
    <t>Q5_7</t>
  </si>
  <si>
    <t>Q5_8</t>
  </si>
  <si>
    <t>Q5_9</t>
  </si>
  <si>
    <t>Q5_10</t>
  </si>
  <si>
    <t>Q5_11</t>
  </si>
  <si>
    <t>Q5_12</t>
  </si>
  <si>
    <t>Q5_13</t>
  </si>
  <si>
    <t>Q5_14</t>
  </si>
  <si>
    <t>Q5_15</t>
  </si>
  <si>
    <t>Q5_16</t>
  </si>
  <si>
    <t>Q6_#1</t>
  </si>
  <si>
    <t>Q6_#2</t>
  </si>
  <si>
    <t>Q6_#3</t>
  </si>
  <si>
    <t>Q6_#4</t>
  </si>
  <si>
    <t>Q6_#5</t>
  </si>
  <si>
    <t>Q6_#6</t>
  </si>
  <si>
    <t xml:space="preserve">First Choice </t>
  </si>
  <si>
    <t xml:space="preserve">Second Choice </t>
  </si>
  <si>
    <t xml:space="preserve">evolution </t>
  </si>
  <si>
    <t xml:space="preserve">pathways and transformaiton of energy and matter </t>
  </si>
  <si>
    <t xml:space="preserve">information flow, exchange and storage </t>
  </si>
  <si>
    <t xml:space="preserve">structure and funciton </t>
  </si>
  <si>
    <t xml:space="preserve">systems </t>
  </si>
  <si>
    <t xml:space="preserve">Evolution </t>
  </si>
  <si>
    <t xml:space="preserve">Systems </t>
  </si>
  <si>
    <t xml:space="preserve">Structure and Function  </t>
  </si>
  <si>
    <t xml:space="preserve">Pathways and Transformations of Energy and Matter  </t>
  </si>
  <si>
    <t>Information Flow, Exchange and Storage</t>
  </si>
  <si>
    <t xml:space="preserve">Process of science </t>
  </si>
  <si>
    <t xml:space="preserve">intergration of science and society </t>
  </si>
  <si>
    <t xml:space="preserve">interdisciplinary nature of science </t>
  </si>
  <si>
    <t xml:space="preserve">communication </t>
  </si>
  <si>
    <t xml:space="preserve">collaboration </t>
  </si>
  <si>
    <t xml:space="preserve">understanding and interpreting data </t>
  </si>
  <si>
    <t xml:space="preserve">qualitative competency </t>
  </si>
  <si>
    <t xml:space="preserve">Process of Science </t>
  </si>
  <si>
    <t xml:space="preserve">Integration of Science and Society </t>
  </si>
  <si>
    <t xml:space="preserve">Interdisciplinary Nature of Science </t>
  </si>
  <si>
    <t xml:space="preserve">Communcation </t>
  </si>
  <si>
    <t xml:space="preserve">Collaboration </t>
  </si>
  <si>
    <t xml:space="preserve">Understanding and Interpreting Data </t>
  </si>
  <si>
    <t>Qualitative Competency</t>
  </si>
  <si>
    <t>Biodiversity (Ecology, Taxonomy, etc.)</t>
  </si>
  <si>
    <t xml:space="preserve">Medcinal Plant Sciences </t>
  </si>
  <si>
    <t xml:space="preserve">Other </t>
  </si>
  <si>
    <t xml:space="preserve">Plant Biotechnology </t>
  </si>
  <si>
    <t>Plant Pathology</t>
  </si>
  <si>
    <t xml:space="preserve">Plant Production (Agricultural Sciences)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</si>
</sst>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sz val="8"/>
      <name val="Calibri"/>
      <family val="2"/>
      <scheme val="minor"/>
    </font>
    <font>
      <sz val="11"/>
      <color rgb="FF0061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rgb="FFC6EFCE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0" fontId="2" fillId="2" borderId="0" applyNumberFormat="0" applyBorder="0" applyAlignment="0" applyProtection="0"/>
    <xf numFmtId="0" fontId="4" fillId="3" borderId="0" applyNumberFormat="0" applyBorder="0" applyAlignment="0" applyProtection="0"/>
  </cellStyleXfs>
  <cellXfs count="6">
    <xf numFmtId="0" fontId="0" fillId="0" borderId="0" xfId="0"/>
    <xf numFmtId="0" fontId="1" fillId="0" borderId="0" xfId="0" applyFont="1"/>
    <xf numFmtId="0" fontId="2" fillId="2" borderId="0" xfId="1"/>
    <xf numFmtId="9" fontId="0" fillId="0" borderId="0" xfId="0" applyNumberFormat="1"/>
    <xf numFmtId="9" fontId="1" fillId="0" borderId="0" xfId="0" applyNumberFormat="1" applyFont="1"/>
    <xf numFmtId="0" fontId="4" fillId="3" borderId="0" xfId="2"/>
  </cellXfs>
  <cellStyles count="3">
    <cellStyle name="Bad" xfId="1" builtinId="27"/>
    <cellStyle name="Good" xfId="2" builtinId="2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'Concepts Graph '!$G$1</c:f>
              <c:strCache>
                <c:ptCount val="1"/>
                <c:pt idx="0">
                  <c:v>First Choice 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'Concepts Graph '!$F$2:$F$6</c:f>
              <c:strCache>
                <c:ptCount val="5"/>
                <c:pt idx="0">
                  <c:v>Evolution </c:v>
                </c:pt>
                <c:pt idx="1">
                  <c:v>Pathways and Transformations of Energy and Matter  </c:v>
                </c:pt>
                <c:pt idx="2">
                  <c:v>Information Flow, Exchange and Storage</c:v>
                </c:pt>
                <c:pt idx="3">
                  <c:v>Structure and Function  </c:v>
                </c:pt>
                <c:pt idx="4">
                  <c:v>Systems </c:v>
                </c:pt>
              </c:strCache>
            </c:strRef>
          </c:cat>
          <c:val>
            <c:numRef>
              <c:f>'Concepts Graph '!$G$2:$G$6</c:f>
              <c:numCache>
                <c:formatCode>General</c:formatCode>
                <c:ptCount val="5"/>
                <c:pt idx="0">
                  <c:v>11</c:v>
                </c:pt>
                <c:pt idx="1">
                  <c:v>6</c:v>
                </c:pt>
                <c:pt idx="2">
                  <c:v>1</c:v>
                </c:pt>
                <c:pt idx="3">
                  <c:v>3</c:v>
                </c:pt>
                <c:pt idx="4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1F5-49CF-BB9C-71257BFEED18}"/>
            </c:ext>
          </c:extLst>
        </c:ser>
        <c:ser>
          <c:idx val="1"/>
          <c:order val="1"/>
          <c:tx>
            <c:strRef>
              <c:f>'Concepts Graph '!$H$1</c:f>
              <c:strCache>
                <c:ptCount val="1"/>
                <c:pt idx="0">
                  <c:v>Second Choice 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'Concepts Graph '!$F$2:$F$6</c:f>
              <c:strCache>
                <c:ptCount val="5"/>
                <c:pt idx="0">
                  <c:v>Evolution </c:v>
                </c:pt>
                <c:pt idx="1">
                  <c:v>Pathways and Transformations of Energy and Matter  </c:v>
                </c:pt>
                <c:pt idx="2">
                  <c:v>Information Flow, Exchange and Storage</c:v>
                </c:pt>
                <c:pt idx="3">
                  <c:v>Structure and Function  </c:v>
                </c:pt>
                <c:pt idx="4">
                  <c:v>Systems </c:v>
                </c:pt>
              </c:strCache>
            </c:strRef>
          </c:cat>
          <c:val>
            <c:numRef>
              <c:f>'Concepts Graph '!$H$2:$H$6</c:f>
              <c:numCache>
                <c:formatCode>General</c:formatCode>
                <c:ptCount val="5"/>
                <c:pt idx="0">
                  <c:v>0</c:v>
                </c:pt>
                <c:pt idx="1">
                  <c:v>5</c:v>
                </c:pt>
                <c:pt idx="2">
                  <c:v>0</c:v>
                </c:pt>
                <c:pt idx="3">
                  <c:v>12</c:v>
                </c:pt>
                <c:pt idx="4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1F5-49CF-BB9C-71257BFEED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73065096"/>
        <c:axId val="173065816"/>
      </c:barChart>
      <c:catAx>
        <c:axId val="1730650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3065816"/>
        <c:crosses val="autoZero"/>
        <c:auto val="1"/>
        <c:lblAlgn val="ctr"/>
        <c:lblOffset val="100"/>
        <c:noMultiLvlLbl val="0"/>
      </c:catAx>
      <c:valAx>
        <c:axId val="1730658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306509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46170239410843245"/>
          <c:y val="0.24507566751069848"/>
          <c:w val="0.49620493686193806"/>
          <c:h val="0.64019921202737895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'Competencies Graph '!$H$1</c:f>
              <c:strCache>
                <c:ptCount val="1"/>
                <c:pt idx="0">
                  <c:v>First Choice 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'Competencies Graph '!$G$2:$G$8</c:f>
              <c:strCache>
                <c:ptCount val="7"/>
                <c:pt idx="0">
                  <c:v>Process of Science </c:v>
                </c:pt>
                <c:pt idx="1">
                  <c:v>Integration of Science and Society </c:v>
                </c:pt>
                <c:pt idx="2">
                  <c:v>Interdisciplinary Nature of Science </c:v>
                </c:pt>
                <c:pt idx="3">
                  <c:v>Communcation </c:v>
                </c:pt>
                <c:pt idx="4">
                  <c:v>Collaboration </c:v>
                </c:pt>
                <c:pt idx="5">
                  <c:v>Understanding and Interpreting Data </c:v>
                </c:pt>
                <c:pt idx="6">
                  <c:v>Qualitative Competency</c:v>
                </c:pt>
              </c:strCache>
            </c:strRef>
          </c:cat>
          <c:val>
            <c:numRef>
              <c:f>'Competencies Graph '!$H$2:$H$8</c:f>
              <c:numCache>
                <c:formatCode>General</c:formatCode>
                <c:ptCount val="7"/>
                <c:pt idx="0">
                  <c:v>12</c:v>
                </c:pt>
                <c:pt idx="1">
                  <c:v>4</c:v>
                </c:pt>
                <c:pt idx="2">
                  <c:v>3</c:v>
                </c:pt>
                <c:pt idx="3">
                  <c:v>1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9B8-4D6F-BE58-B372810A0E4E}"/>
            </c:ext>
          </c:extLst>
        </c:ser>
        <c:ser>
          <c:idx val="1"/>
          <c:order val="1"/>
          <c:tx>
            <c:strRef>
              <c:f>'Competencies Graph '!$I$1</c:f>
              <c:strCache>
                <c:ptCount val="1"/>
                <c:pt idx="0">
                  <c:v>Second Choice 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'Competencies Graph '!$G$2:$G$8</c:f>
              <c:strCache>
                <c:ptCount val="7"/>
                <c:pt idx="0">
                  <c:v>Process of Science </c:v>
                </c:pt>
                <c:pt idx="1">
                  <c:v>Integration of Science and Society </c:v>
                </c:pt>
                <c:pt idx="2">
                  <c:v>Interdisciplinary Nature of Science </c:v>
                </c:pt>
                <c:pt idx="3">
                  <c:v>Communcation </c:v>
                </c:pt>
                <c:pt idx="4">
                  <c:v>Collaboration </c:v>
                </c:pt>
                <c:pt idx="5">
                  <c:v>Understanding and Interpreting Data </c:v>
                </c:pt>
                <c:pt idx="6">
                  <c:v>Qualitative Competency</c:v>
                </c:pt>
              </c:strCache>
            </c:strRef>
          </c:cat>
          <c:val>
            <c:numRef>
              <c:f>'Competencies Graph '!$I$2:$I$8</c:f>
              <c:numCache>
                <c:formatCode>General</c:formatCode>
                <c:ptCount val="7"/>
                <c:pt idx="0">
                  <c:v>0</c:v>
                </c:pt>
                <c:pt idx="1">
                  <c:v>4</c:v>
                </c:pt>
                <c:pt idx="2">
                  <c:v>5</c:v>
                </c:pt>
                <c:pt idx="3">
                  <c:v>2</c:v>
                </c:pt>
                <c:pt idx="4">
                  <c:v>2</c:v>
                </c:pt>
                <c:pt idx="5">
                  <c:v>7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9B8-4D6F-BE58-B372810A0E4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486483056"/>
        <c:axId val="486485936"/>
      </c:barChart>
      <c:catAx>
        <c:axId val="48648305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485936"/>
        <c:crosses val="autoZero"/>
        <c:auto val="1"/>
        <c:lblAlgn val="ctr"/>
        <c:lblOffset val="100"/>
        <c:noMultiLvlLbl val="0"/>
      </c:catAx>
      <c:valAx>
        <c:axId val="48648593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4830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'Field of Study Graph '!$N$1:$N$6</c:f>
              <c:strCache>
                <c:ptCount val="6"/>
                <c:pt idx="0">
                  <c:v>Biodiversity (Ecology, Taxonomy, etc.)</c:v>
                </c:pt>
                <c:pt idx="1">
                  <c:v>Medcinal Plant Sciences </c:v>
                </c:pt>
                <c:pt idx="2">
                  <c:v>Other </c:v>
                </c:pt>
                <c:pt idx="3">
                  <c:v>Plant Biotechnology </c:v>
                </c:pt>
                <c:pt idx="4">
                  <c:v>Plant Pathology</c:v>
                </c:pt>
                <c:pt idx="5">
                  <c:v>Plant Production (Agricultural Sciences) </c:v>
                </c:pt>
              </c:strCache>
            </c:strRef>
          </c:cat>
          <c:val>
            <c:numRef>
              <c:f>'Field of Study Graph '!$O$1:$O$6</c:f>
              <c:numCache>
                <c:formatCode>General</c:formatCode>
                <c:ptCount val="6"/>
                <c:pt idx="0">
                  <c:v>10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B12-45DE-A412-92133C3F71F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170382568"/>
        <c:axId val="170379688"/>
      </c:barChart>
      <c:catAx>
        <c:axId val="170382568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0379688"/>
        <c:crosses val="autoZero"/>
        <c:auto val="1"/>
        <c:lblAlgn val="ctr"/>
        <c:lblOffset val="100"/>
        <c:noMultiLvlLbl val="0"/>
      </c:catAx>
      <c:valAx>
        <c:axId val="17037968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038256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504825</xdr:colOff>
      <xdr:row>8</xdr:row>
      <xdr:rowOff>109537</xdr:rowOff>
    </xdr:from>
    <xdr:to>
      <xdr:col>13</xdr:col>
      <xdr:colOff>200025</xdr:colOff>
      <xdr:row>22</xdr:row>
      <xdr:rowOff>185737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0F6E3A9-941E-A589-2BB6-E6ABD956F78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442912</xdr:colOff>
      <xdr:row>9</xdr:row>
      <xdr:rowOff>47624</xdr:rowOff>
    </xdr:from>
    <xdr:to>
      <xdr:col>9</xdr:col>
      <xdr:colOff>104775</xdr:colOff>
      <xdr:row>19</xdr:row>
      <xdr:rowOff>157161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B342DEB-1DB6-F029-4095-E4304AB0F71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514350</xdr:colOff>
      <xdr:row>7</xdr:row>
      <xdr:rowOff>4762</xdr:rowOff>
    </xdr:from>
    <xdr:to>
      <xdr:col>19</xdr:col>
      <xdr:colOff>209550</xdr:colOff>
      <xdr:row>21</xdr:row>
      <xdr:rowOff>80962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BAFE4942-6BB4-641A-3F7A-A465ED0D561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E7B5F9-CAF8-41DC-BF3F-364F6C93008F}">
  <dimension ref="A1:EL39"/>
  <sheetViews>
    <sheetView tabSelected="1" zoomScale="70" workbookViewId="0">
      <pane ySplit="1" topLeftCell="A2" activePane="bottomLeft" state="frozen"/>
      <selection pane="bottomLeft" activeCell="N24" sqref="N24"/>
    </sheetView>
  </sheetViews>
  <sheetFormatPr defaultRowHeight="15" x14ac:dyDescent="0.25"/>
  <cols>
    <col min="1" max="1" width="20.140625" style="1" bestFit="1" customWidth="1"/>
    <col min="2" max="2" width="16.7109375" hidden="1" customWidth="1"/>
    <col min="3" max="4" width="0" hidden="1" customWidth="1"/>
    <col min="5" max="5" width="14.5703125" hidden="1" customWidth="1"/>
    <col min="6" max="6" width="8.28515625" bestFit="1" customWidth="1"/>
    <col min="7" max="9" width="11" customWidth="1"/>
    <col min="21" max="21" width="11" bestFit="1" customWidth="1"/>
    <col min="22" max="36" width="11" customWidth="1"/>
    <col min="37" max="37" width="11.7109375" bestFit="1" customWidth="1"/>
    <col min="38" max="49" width="11.7109375" customWidth="1"/>
    <col min="50" max="50" width="11" bestFit="1" customWidth="1"/>
    <col min="59" max="59" width="11" bestFit="1" customWidth="1"/>
    <col min="71" max="71" width="10.5703125" bestFit="1" customWidth="1"/>
    <col min="72" max="76" width="10.5703125" customWidth="1"/>
    <col min="77" max="77" width="11" bestFit="1" customWidth="1"/>
    <col min="78" max="80" width="11" customWidth="1"/>
    <col min="81" max="81" width="11" bestFit="1" customWidth="1"/>
    <col min="96" max="96" width="11" bestFit="1" customWidth="1"/>
    <col min="109" max="109" width="11.5703125" bestFit="1" customWidth="1"/>
    <col min="121" max="121" width="11.5703125" bestFit="1" customWidth="1"/>
    <col min="122" max="131" width="11.5703125" customWidth="1"/>
    <col min="132" max="132" width="11.5703125" bestFit="1" customWidth="1"/>
    <col min="133" max="142" width="11.5703125" customWidth="1"/>
  </cols>
  <sheetData>
    <row r="1" spans="1:142" s="1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17</v>
      </c>
      <c r="R1" s="1" t="s">
        <v>18</v>
      </c>
      <c r="S1" s="1" t="s">
        <v>16</v>
      </c>
      <c r="T1" s="1" t="s">
        <v>19</v>
      </c>
      <c r="U1" s="1" t="s">
        <v>21</v>
      </c>
      <c r="V1" s="1" t="s">
        <v>22</v>
      </c>
      <c r="W1" s="1" t="s">
        <v>23</v>
      </c>
      <c r="X1" s="1" t="s">
        <v>24</v>
      </c>
      <c r="Y1" s="1" t="s">
        <v>25</v>
      </c>
      <c r="Z1" s="1" t="s">
        <v>26</v>
      </c>
      <c r="AA1" s="1" t="s">
        <v>27</v>
      </c>
      <c r="AB1" s="1" t="s">
        <v>28</v>
      </c>
      <c r="AC1" s="1" t="s">
        <v>29</v>
      </c>
      <c r="AD1" s="1" t="s">
        <v>30</v>
      </c>
      <c r="AE1" s="1" t="s">
        <v>31</v>
      </c>
      <c r="AF1" s="1" t="s">
        <v>32</v>
      </c>
      <c r="AG1" s="1" t="s">
        <v>33</v>
      </c>
      <c r="AH1" s="1" t="s">
        <v>34</v>
      </c>
      <c r="AI1" s="1" t="s">
        <v>35</v>
      </c>
      <c r="AJ1" s="1" t="s">
        <v>36</v>
      </c>
      <c r="AK1" s="1" t="s">
        <v>37</v>
      </c>
      <c r="AL1" s="1" t="s">
        <v>38</v>
      </c>
      <c r="AM1" s="1" t="s">
        <v>39</v>
      </c>
      <c r="AN1" s="1" t="s">
        <v>40</v>
      </c>
      <c r="AO1" s="1" t="s">
        <v>41</v>
      </c>
      <c r="AP1" s="1" t="s">
        <v>42</v>
      </c>
      <c r="AQ1" s="1" t="s">
        <v>43</v>
      </c>
      <c r="AR1" s="1" t="s">
        <v>44</v>
      </c>
      <c r="AS1" s="1" t="s">
        <v>45</v>
      </c>
      <c r="AT1" s="1" t="s">
        <v>46</v>
      </c>
      <c r="AU1" s="1" t="s">
        <v>47</v>
      </c>
      <c r="AV1" s="1" t="s">
        <v>48</v>
      </c>
      <c r="AW1" s="1" t="s">
        <v>49</v>
      </c>
      <c r="AX1" s="1" t="s">
        <v>50</v>
      </c>
      <c r="AY1" s="1" t="s">
        <v>51</v>
      </c>
      <c r="AZ1" s="1" t="s">
        <v>52</v>
      </c>
      <c r="BA1" s="1" t="s">
        <v>53</v>
      </c>
      <c r="BB1" s="1" t="s">
        <v>54</v>
      </c>
      <c r="BC1" s="1" t="s">
        <v>55</v>
      </c>
      <c r="BD1" s="1" t="s">
        <v>56</v>
      </c>
      <c r="BE1" s="1" t="s">
        <v>57</v>
      </c>
      <c r="BF1" s="1" t="s">
        <v>58</v>
      </c>
      <c r="BG1" s="1" t="s">
        <v>114</v>
      </c>
      <c r="BH1" s="1" t="s">
        <v>115</v>
      </c>
      <c r="BI1" s="1" t="s">
        <v>116</v>
      </c>
      <c r="BJ1" s="1" t="s">
        <v>117</v>
      </c>
      <c r="BK1" s="1" t="s">
        <v>118</v>
      </c>
      <c r="BL1" s="1" t="s">
        <v>119</v>
      </c>
      <c r="BM1" s="1" t="s">
        <v>120</v>
      </c>
      <c r="BN1" s="1" t="s">
        <v>121</v>
      </c>
      <c r="BO1" s="1" t="s">
        <v>122</v>
      </c>
      <c r="BP1" s="1" t="s">
        <v>123</v>
      </c>
      <c r="BQ1" s="1" t="s">
        <v>124</v>
      </c>
      <c r="BR1" s="1" t="s">
        <v>125</v>
      </c>
      <c r="BS1" s="1" t="s">
        <v>126</v>
      </c>
      <c r="BT1" s="1" t="s">
        <v>127</v>
      </c>
      <c r="BU1" s="1" t="s">
        <v>128</v>
      </c>
      <c r="BV1" s="1" t="s">
        <v>129</v>
      </c>
      <c r="BW1" s="1" t="s">
        <v>130</v>
      </c>
      <c r="BX1" s="1" t="s">
        <v>131</v>
      </c>
      <c r="BY1" s="1" t="s">
        <v>59</v>
      </c>
      <c r="BZ1" s="1" t="s">
        <v>60</v>
      </c>
      <c r="CA1" s="1" t="s">
        <v>61</v>
      </c>
      <c r="CB1" s="1" t="s">
        <v>62</v>
      </c>
      <c r="CC1" s="1" t="s">
        <v>74</v>
      </c>
      <c r="CD1" s="1" t="s">
        <v>75</v>
      </c>
      <c r="CE1" s="1" t="s">
        <v>76</v>
      </c>
      <c r="CF1" s="1" t="s">
        <v>77</v>
      </c>
      <c r="CG1" s="1" t="s">
        <v>78</v>
      </c>
      <c r="CH1" s="1" t="s">
        <v>79</v>
      </c>
      <c r="CI1" s="1" t="s">
        <v>80</v>
      </c>
      <c r="CJ1" s="1" t="s">
        <v>81</v>
      </c>
      <c r="CK1" s="1" t="s">
        <v>82</v>
      </c>
      <c r="CL1" s="1" t="s">
        <v>83</v>
      </c>
      <c r="CM1" s="1" t="s">
        <v>84</v>
      </c>
      <c r="CN1" s="1" t="s">
        <v>85</v>
      </c>
      <c r="CO1" s="1" t="s">
        <v>86</v>
      </c>
      <c r="CP1" s="1" t="s">
        <v>87</v>
      </c>
      <c r="CQ1" s="1" t="s">
        <v>88</v>
      </c>
      <c r="CR1" s="1" t="s">
        <v>89</v>
      </c>
      <c r="CS1" s="1" t="s">
        <v>90</v>
      </c>
      <c r="CT1" s="1" t="s">
        <v>91</v>
      </c>
      <c r="CU1" s="1" t="s">
        <v>92</v>
      </c>
      <c r="CV1" s="1" t="s">
        <v>93</v>
      </c>
      <c r="CW1" s="1" t="s">
        <v>94</v>
      </c>
      <c r="CX1" s="1" t="s">
        <v>95</v>
      </c>
      <c r="CY1" s="1" t="s">
        <v>96</v>
      </c>
      <c r="CZ1" s="1" t="s">
        <v>97</v>
      </c>
      <c r="DA1" s="1" t="s">
        <v>98</v>
      </c>
      <c r="DB1" s="1" t="s">
        <v>99</v>
      </c>
      <c r="DC1" s="1" t="s">
        <v>100</v>
      </c>
      <c r="DD1" s="1" t="s">
        <v>101</v>
      </c>
      <c r="DE1" s="1" t="s">
        <v>102</v>
      </c>
      <c r="DF1" s="1" t="s">
        <v>103</v>
      </c>
      <c r="DG1" s="1" t="s">
        <v>104</v>
      </c>
      <c r="DH1" s="1" t="s">
        <v>105</v>
      </c>
      <c r="DI1" s="1" t="s">
        <v>106</v>
      </c>
      <c r="DJ1" s="1" t="s">
        <v>107</v>
      </c>
      <c r="DK1" s="1" t="s">
        <v>108</v>
      </c>
      <c r="DL1" s="1" t="s">
        <v>109</v>
      </c>
      <c r="DM1" s="1" t="s">
        <v>110</v>
      </c>
      <c r="DN1" s="1" t="s">
        <v>111</v>
      </c>
      <c r="DO1" s="1" t="s">
        <v>112</v>
      </c>
      <c r="DP1" s="1" t="s">
        <v>113</v>
      </c>
      <c r="DQ1" s="1" t="s">
        <v>63</v>
      </c>
      <c r="DR1" s="1" t="s">
        <v>64</v>
      </c>
      <c r="DS1" s="1" t="s">
        <v>65</v>
      </c>
      <c r="DT1" s="1" t="s">
        <v>66</v>
      </c>
      <c r="DU1" s="1" t="s">
        <v>67</v>
      </c>
      <c r="DV1" s="1" t="s">
        <v>68</v>
      </c>
      <c r="DW1" s="1" t="s">
        <v>69</v>
      </c>
      <c r="DX1" s="1" t="s">
        <v>70</v>
      </c>
      <c r="DY1" s="1" t="s">
        <v>71</v>
      </c>
      <c r="DZ1" s="1" t="s">
        <v>72</v>
      </c>
      <c r="EA1" s="1" t="s">
        <v>73</v>
      </c>
      <c r="EB1" s="1" t="s">
        <v>20</v>
      </c>
      <c r="EC1" s="1" t="s">
        <v>6</v>
      </c>
      <c r="ED1" s="1" t="s">
        <v>7</v>
      </c>
      <c r="EE1" s="1" t="s">
        <v>8</v>
      </c>
      <c r="EF1" s="1" t="s">
        <v>9</v>
      </c>
      <c r="EG1" s="1" t="s">
        <v>10</v>
      </c>
      <c r="EH1" s="1" t="s">
        <v>11</v>
      </c>
      <c r="EI1" s="1" t="s">
        <v>12</v>
      </c>
      <c r="EJ1" s="1" t="s">
        <v>13</v>
      </c>
      <c r="EK1" s="1" t="s">
        <v>14</v>
      </c>
      <c r="EL1" s="1" t="s">
        <v>15</v>
      </c>
    </row>
    <row r="2" spans="1:142" x14ac:dyDescent="0.25">
      <c r="A2" s="1">
        <v>1</v>
      </c>
      <c r="F2">
        <v>1</v>
      </c>
      <c r="G2">
        <v>3</v>
      </c>
      <c r="H2">
        <v>4</v>
      </c>
      <c r="I2">
        <v>5</v>
      </c>
      <c r="J2">
        <v>6</v>
      </c>
      <c r="K2">
        <v>0</v>
      </c>
      <c r="L2">
        <v>0</v>
      </c>
      <c r="M2">
        <v>0</v>
      </c>
      <c r="N2">
        <v>0</v>
      </c>
      <c r="O2">
        <v>0</v>
      </c>
      <c r="P2">
        <v>0</v>
      </c>
      <c r="Q2">
        <v>0</v>
      </c>
      <c r="R2">
        <v>0</v>
      </c>
      <c r="S2">
        <v>0</v>
      </c>
      <c r="T2">
        <v>16</v>
      </c>
      <c r="U2">
        <v>2</v>
      </c>
      <c r="V2">
        <v>3</v>
      </c>
      <c r="W2">
        <v>4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0</v>
      </c>
      <c r="AH2">
        <v>0</v>
      </c>
      <c r="AI2">
        <v>0</v>
      </c>
      <c r="AJ2">
        <v>0</v>
      </c>
      <c r="AK2">
        <v>1</v>
      </c>
      <c r="AL2">
        <v>4</v>
      </c>
      <c r="AM2">
        <v>5</v>
      </c>
      <c r="AN2">
        <v>6</v>
      </c>
      <c r="AO2">
        <v>0</v>
      </c>
      <c r="AP2">
        <v>0</v>
      </c>
      <c r="AQ2">
        <v>0</v>
      </c>
      <c r="AR2">
        <v>0</v>
      </c>
      <c r="AS2">
        <v>0</v>
      </c>
      <c r="AT2">
        <v>0</v>
      </c>
      <c r="AU2">
        <v>0</v>
      </c>
      <c r="AV2">
        <v>0</v>
      </c>
      <c r="AW2">
        <v>0</v>
      </c>
      <c r="AX2">
        <v>1</v>
      </c>
      <c r="AY2">
        <v>5</v>
      </c>
      <c r="AZ2">
        <v>6</v>
      </c>
      <c r="BA2">
        <v>7</v>
      </c>
      <c r="BB2">
        <v>0</v>
      </c>
      <c r="BC2">
        <v>0</v>
      </c>
      <c r="BD2">
        <v>0</v>
      </c>
      <c r="BE2">
        <v>0</v>
      </c>
      <c r="BF2">
        <v>0</v>
      </c>
      <c r="BG2">
        <v>1</v>
      </c>
      <c r="BH2">
        <v>6</v>
      </c>
      <c r="BI2">
        <v>0</v>
      </c>
      <c r="BJ2">
        <v>8</v>
      </c>
      <c r="BK2">
        <v>9</v>
      </c>
      <c r="BL2">
        <v>10</v>
      </c>
      <c r="BM2">
        <v>0</v>
      </c>
      <c r="BN2">
        <v>0</v>
      </c>
      <c r="BO2">
        <v>0</v>
      </c>
      <c r="BP2">
        <v>0</v>
      </c>
      <c r="BQ2">
        <v>0</v>
      </c>
      <c r="BR2">
        <v>0</v>
      </c>
      <c r="BS2">
        <v>3</v>
      </c>
      <c r="BT2">
        <v>0</v>
      </c>
      <c r="BU2">
        <v>0</v>
      </c>
      <c r="BV2">
        <v>3</v>
      </c>
      <c r="BW2">
        <v>4</v>
      </c>
      <c r="BX2">
        <v>0</v>
      </c>
      <c r="BY2">
        <v>2</v>
      </c>
      <c r="BZ2">
        <v>0</v>
      </c>
      <c r="CA2">
        <v>0</v>
      </c>
      <c r="CB2">
        <v>0</v>
      </c>
      <c r="CC2">
        <v>1</v>
      </c>
      <c r="CD2">
        <v>0</v>
      </c>
      <c r="CE2">
        <v>3</v>
      </c>
      <c r="CF2">
        <v>0</v>
      </c>
      <c r="CG2">
        <v>5</v>
      </c>
      <c r="CH2">
        <v>6</v>
      </c>
      <c r="CI2">
        <v>0</v>
      </c>
      <c r="CJ2">
        <v>0</v>
      </c>
      <c r="CK2">
        <v>0</v>
      </c>
      <c r="CL2">
        <v>0</v>
      </c>
      <c r="CM2">
        <v>0</v>
      </c>
      <c r="CN2">
        <v>0</v>
      </c>
      <c r="CO2">
        <v>0</v>
      </c>
      <c r="CP2">
        <v>0</v>
      </c>
      <c r="CQ2">
        <v>0</v>
      </c>
      <c r="CR2">
        <v>1</v>
      </c>
      <c r="CS2">
        <v>2</v>
      </c>
      <c r="CT2">
        <v>0</v>
      </c>
      <c r="CU2">
        <v>0</v>
      </c>
      <c r="CV2">
        <v>0</v>
      </c>
      <c r="CW2">
        <v>0</v>
      </c>
      <c r="CX2">
        <v>0</v>
      </c>
      <c r="CY2">
        <v>0</v>
      </c>
      <c r="CZ2">
        <v>0</v>
      </c>
      <c r="DA2">
        <v>0</v>
      </c>
      <c r="DB2">
        <v>0</v>
      </c>
      <c r="DC2">
        <v>0</v>
      </c>
      <c r="DD2">
        <v>0</v>
      </c>
      <c r="DE2">
        <v>1</v>
      </c>
      <c r="DF2">
        <v>0</v>
      </c>
      <c r="DG2">
        <v>3</v>
      </c>
      <c r="DH2">
        <v>0</v>
      </c>
      <c r="DI2">
        <v>5</v>
      </c>
      <c r="DJ2">
        <v>6</v>
      </c>
      <c r="DK2">
        <v>0</v>
      </c>
      <c r="DL2">
        <v>0</v>
      </c>
      <c r="DM2">
        <v>0</v>
      </c>
      <c r="DN2">
        <v>0</v>
      </c>
      <c r="DO2">
        <v>0</v>
      </c>
      <c r="DP2">
        <v>0</v>
      </c>
      <c r="DQ2">
        <v>1</v>
      </c>
      <c r="DR2">
        <v>0</v>
      </c>
      <c r="DS2">
        <v>0</v>
      </c>
      <c r="DT2">
        <v>0</v>
      </c>
      <c r="DU2">
        <v>0</v>
      </c>
      <c r="DV2">
        <v>0</v>
      </c>
      <c r="DW2">
        <v>0</v>
      </c>
      <c r="DX2">
        <v>0</v>
      </c>
      <c r="DY2">
        <v>0</v>
      </c>
      <c r="DZ2">
        <v>0</v>
      </c>
      <c r="EA2">
        <v>0</v>
      </c>
      <c r="EB2">
        <v>1</v>
      </c>
      <c r="EC2">
        <v>3</v>
      </c>
      <c r="ED2">
        <v>0</v>
      </c>
      <c r="EE2">
        <v>0</v>
      </c>
      <c r="EF2">
        <v>6</v>
      </c>
      <c r="EG2">
        <v>0</v>
      </c>
      <c r="EH2">
        <v>8</v>
      </c>
      <c r="EI2">
        <v>0</v>
      </c>
      <c r="EJ2">
        <v>0</v>
      </c>
      <c r="EK2">
        <v>0</v>
      </c>
      <c r="EL2">
        <v>0</v>
      </c>
    </row>
    <row r="3" spans="1:142" x14ac:dyDescent="0.25">
      <c r="A3" s="1">
        <v>2</v>
      </c>
      <c r="F3">
        <v>1</v>
      </c>
      <c r="G3">
        <v>0</v>
      </c>
      <c r="H3">
        <v>0</v>
      </c>
      <c r="I3">
        <v>0</v>
      </c>
      <c r="J3">
        <v>0</v>
      </c>
      <c r="K3">
        <v>7</v>
      </c>
      <c r="L3">
        <v>0</v>
      </c>
      <c r="M3">
        <v>0</v>
      </c>
      <c r="N3">
        <v>0</v>
      </c>
      <c r="O3">
        <v>0</v>
      </c>
      <c r="P3">
        <v>0</v>
      </c>
      <c r="Q3">
        <v>0</v>
      </c>
      <c r="R3">
        <v>0</v>
      </c>
      <c r="S3">
        <v>0</v>
      </c>
      <c r="T3">
        <v>0</v>
      </c>
      <c r="U3">
        <v>1</v>
      </c>
      <c r="V3">
        <v>0</v>
      </c>
      <c r="W3">
        <v>0</v>
      </c>
      <c r="X3">
        <v>5</v>
      </c>
      <c r="Y3">
        <v>6</v>
      </c>
      <c r="Z3">
        <v>7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  <c r="AG3">
        <v>0</v>
      </c>
      <c r="AH3">
        <v>0</v>
      </c>
      <c r="AI3">
        <v>0</v>
      </c>
      <c r="AJ3">
        <v>0</v>
      </c>
      <c r="AK3">
        <v>3</v>
      </c>
      <c r="AL3">
        <v>0</v>
      </c>
      <c r="AM3">
        <v>0</v>
      </c>
      <c r="AN3">
        <v>6</v>
      </c>
      <c r="AO3">
        <v>7</v>
      </c>
      <c r="AP3">
        <v>8</v>
      </c>
      <c r="AQ3">
        <v>9</v>
      </c>
      <c r="AR3">
        <v>0</v>
      </c>
      <c r="AS3">
        <v>0</v>
      </c>
      <c r="AT3">
        <v>0</v>
      </c>
      <c r="AU3">
        <v>0</v>
      </c>
      <c r="AV3">
        <v>0</v>
      </c>
      <c r="AW3">
        <v>0</v>
      </c>
      <c r="AX3">
        <v>1</v>
      </c>
      <c r="AY3">
        <v>4</v>
      </c>
      <c r="AZ3">
        <v>0</v>
      </c>
      <c r="BA3">
        <v>7</v>
      </c>
      <c r="BB3">
        <v>8</v>
      </c>
      <c r="BC3">
        <v>9</v>
      </c>
      <c r="BD3">
        <v>0</v>
      </c>
      <c r="BE3">
        <v>0</v>
      </c>
      <c r="BF3">
        <v>0</v>
      </c>
      <c r="BG3">
        <v>1</v>
      </c>
      <c r="BH3">
        <v>2</v>
      </c>
      <c r="BI3">
        <v>0</v>
      </c>
      <c r="BJ3">
        <v>0</v>
      </c>
      <c r="BK3">
        <v>0</v>
      </c>
      <c r="BL3">
        <v>10</v>
      </c>
      <c r="BM3">
        <v>0</v>
      </c>
      <c r="BN3">
        <v>12</v>
      </c>
      <c r="BO3">
        <v>13</v>
      </c>
      <c r="BP3">
        <v>0</v>
      </c>
      <c r="BQ3">
        <v>0</v>
      </c>
      <c r="BR3">
        <v>0</v>
      </c>
      <c r="BS3">
        <v>2</v>
      </c>
      <c r="BT3">
        <v>5</v>
      </c>
      <c r="BU3">
        <v>0</v>
      </c>
      <c r="BV3">
        <v>7</v>
      </c>
      <c r="BW3">
        <v>4</v>
      </c>
      <c r="BX3">
        <v>5</v>
      </c>
      <c r="BY3">
        <v>2</v>
      </c>
      <c r="BZ3">
        <v>3</v>
      </c>
      <c r="CA3">
        <v>4</v>
      </c>
      <c r="CB3">
        <v>0</v>
      </c>
      <c r="CC3">
        <v>0</v>
      </c>
      <c r="CD3">
        <v>2</v>
      </c>
      <c r="CE3">
        <v>3</v>
      </c>
      <c r="CF3">
        <v>4</v>
      </c>
      <c r="CG3">
        <v>0</v>
      </c>
      <c r="CH3">
        <v>0</v>
      </c>
      <c r="CI3">
        <v>7</v>
      </c>
      <c r="CJ3">
        <v>0</v>
      </c>
      <c r="CK3">
        <v>0</v>
      </c>
      <c r="CL3">
        <v>0</v>
      </c>
      <c r="CM3">
        <v>0</v>
      </c>
      <c r="CN3">
        <v>0</v>
      </c>
      <c r="CO3">
        <v>0</v>
      </c>
      <c r="CP3">
        <v>0</v>
      </c>
      <c r="CQ3">
        <v>0</v>
      </c>
      <c r="CR3">
        <v>0</v>
      </c>
      <c r="CS3">
        <v>0</v>
      </c>
      <c r="CT3">
        <v>3</v>
      </c>
      <c r="CU3">
        <v>4</v>
      </c>
      <c r="CV3">
        <v>0</v>
      </c>
      <c r="CW3">
        <v>0</v>
      </c>
      <c r="CX3">
        <v>0</v>
      </c>
      <c r="CY3">
        <v>0</v>
      </c>
      <c r="CZ3">
        <v>0</v>
      </c>
      <c r="DA3">
        <v>0</v>
      </c>
      <c r="DB3">
        <v>0</v>
      </c>
      <c r="DC3">
        <v>0</v>
      </c>
      <c r="DD3">
        <v>0</v>
      </c>
      <c r="DE3">
        <v>0</v>
      </c>
      <c r="DF3">
        <v>0</v>
      </c>
      <c r="DG3">
        <v>0</v>
      </c>
      <c r="DH3">
        <v>0</v>
      </c>
      <c r="DI3">
        <v>5</v>
      </c>
      <c r="DJ3">
        <v>6</v>
      </c>
      <c r="DK3">
        <v>0</v>
      </c>
      <c r="DL3">
        <v>0</v>
      </c>
      <c r="DM3">
        <v>0</v>
      </c>
      <c r="DN3">
        <v>0</v>
      </c>
      <c r="DO3">
        <v>0</v>
      </c>
      <c r="DP3">
        <v>0</v>
      </c>
      <c r="DQ3">
        <v>0</v>
      </c>
      <c r="DR3">
        <v>2</v>
      </c>
      <c r="DS3">
        <v>3</v>
      </c>
      <c r="DT3">
        <v>4</v>
      </c>
      <c r="DU3">
        <v>0</v>
      </c>
      <c r="DV3">
        <v>0</v>
      </c>
      <c r="DW3">
        <v>0</v>
      </c>
      <c r="DX3">
        <v>0</v>
      </c>
      <c r="DY3">
        <v>0</v>
      </c>
      <c r="DZ3">
        <v>0</v>
      </c>
      <c r="EA3">
        <v>0</v>
      </c>
      <c r="EB3">
        <v>1</v>
      </c>
      <c r="EC3">
        <v>3</v>
      </c>
      <c r="ED3">
        <v>0</v>
      </c>
      <c r="EE3">
        <v>5</v>
      </c>
      <c r="EF3">
        <v>6</v>
      </c>
      <c r="EG3">
        <v>0</v>
      </c>
      <c r="EH3">
        <v>0</v>
      </c>
      <c r="EI3">
        <v>0</v>
      </c>
      <c r="EJ3">
        <v>0</v>
      </c>
      <c r="EK3">
        <v>0</v>
      </c>
      <c r="EL3">
        <v>0</v>
      </c>
    </row>
    <row r="4" spans="1:142" x14ac:dyDescent="0.25">
      <c r="A4" s="1">
        <v>3</v>
      </c>
      <c r="F4">
        <v>1</v>
      </c>
      <c r="G4">
        <v>0</v>
      </c>
      <c r="H4">
        <v>0</v>
      </c>
      <c r="I4">
        <v>0</v>
      </c>
      <c r="J4">
        <v>0</v>
      </c>
      <c r="K4">
        <v>0</v>
      </c>
      <c r="L4">
        <v>8</v>
      </c>
      <c r="M4">
        <v>0</v>
      </c>
      <c r="N4">
        <v>0</v>
      </c>
      <c r="O4">
        <v>0</v>
      </c>
      <c r="P4">
        <v>0</v>
      </c>
      <c r="Q4">
        <v>0</v>
      </c>
      <c r="R4">
        <v>0</v>
      </c>
      <c r="S4">
        <v>0</v>
      </c>
      <c r="T4">
        <v>0</v>
      </c>
      <c r="U4">
        <v>1</v>
      </c>
      <c r="V4">
        <v>0</v>
      </c>
      <c r="W4">
        <v>0</v>
      </c>
      <c r="X4">
        <v>0</v>
      </c>
      <c r="Y4">
        <v>0</v>
      </c>
      <c r="Z4">
        <v>0</v>
      </c>
      <c r="AA4">
        <v>8</v>
      </c>
      <c r="AB4">
        <v>9</v>
      </c>
      <c r="AC4">
        <v>0</v>
      </c>
      <c r="AD4">
        <v>0</v>
      </c>
      <c r="AE4">
        <v>0</v>
      </c>
      <c r="AF4">
        <v>0</v>
      </c>
      <c r="AG4">
        <v>0</v>
      </c>
      <c r="AH4">
        <v>0</v>
      </c>
      <c r="AI4">
        <v>0</v>
      </c>
      <c r="AJ4">
        <v>0</v>
      </c>
      <c r="AK4">
        <v>1</v>
      </c>
      <c r="AL4">
        <v>4</v>
      </c>
      <c r="AM4">
        <v>5</v>
      </c>
      <c r="AN4">
        <v>0</v>
      </c>
      <c r="AO4">
        <v>0</v>
      </c>
      <c r="AP4">
        <v>0</v>
      </c>
      <c r="AQ4">
        <v>0</v>
      </c>
      <c r="AR4">
        <v>0</v>
      </c>
      <c r="AS4">
        <v>0</v>
      </c>
      <c r="AT4">
        <v>0</v>
      </c>
      <c r="AU4">
        <v>0</v>
      </c>
      <c r="AV4">
        <v>0</v>
      </c>
      <c r="AW4">
        <v>0</v>
      </c>
      <c r="AX4">
        <v>1</v>
      </c>
      <c r="AY4">
        <v>2</v>
      </c>
      <c r="AZ4">
        <v>0</v>
      </c>
      <c r="BA4">
        <v>0</v>
      </c>
      <c r="BB4">
        <v>0</v>
      </c>
      <c r="BC4">
        <v>0</v>
      </c>
      <c r="BD4">
        <v>0</v>
      </c>
      <c r="BE4">
        <v>0</v>
      </c>
      <c r="BF4">
        <v>0</v>
      </c>
      <c r="BG4">
        <v>2</v>
      </c>
      <c r="BH4">
        <v>3</v>
      </c>
      <c r="BI4">
        <v>0</v>
      </c>
      <c r="BJ4">
        <v>0</v>
      </c>
      <c r="BK4">
        <v>9</v>
      </c>
      <c r="BL4">
        <v>0</v>
      </c>
      <c r="BM4">
        <v>0</v>
      </c>
      <c r="BN4">
        <v>0</v>
      </c>
      <c r="BO4">
        <v>0</v>
      </c>
      <c r="BP4">
        <v>0</v>
      </c>
      <c r="BQ4">
        <v>0</v>
      </c>
      <c r="BR4">
        <v>0</v>
      </c>
      <c r="BS4">
        <v>0</v>
      </c>
      <c r="BT4">
        <v>0</v>
      </c>
      <c r="BU4">
        <v>0</v>
      </c>
      <c r="BV4">
        <v>0</v>
      </c>
      <c r="BW4">
        <v>0</v>
      </c>
      <c r="BX4">
        <v>0</v>
      </c>
      <c r="BY4">
        <v>1</v>
      </c>
      <c r="BZ4">
        <v>0</v>
      </c>
      <c r="CA4">
        <v>0</v>
      </c>
      <c r="CB4">
        <v>5</v>
      </c>
      <c r="CC4">
        <v>0</v>
      </c>
      <c r="CD4">
        <v>0</v>
      </c>
      <c r="CE4">
        <v>3</v>
      </c>
      <c r="CF4">
        <v>0</v>
      </c>
      <c r="CG4">
        <v>0</v>
      </c>
      <c r="CH4">
        <v>0</v>
      </c>
      <c r="CI4">
        <v>0</v>
      </c>
      <c r="CJ4">
        <v>8</v>
      </c>
      <c r="CK4">
        <v>0</v>
      </c>
      <c r="CL4">
        <v>0</v>
      </c>
      <c r="CM4">
        <v>0</v>
      </c>
      <c r="CN4">
        <v>0</v>
      </c>
      <c r="CO4">
        <v>0</v>
      </c>
      <c r="CP4">
        <v>0</v>
      </c>
      <c r="CQ4">
        <v>0</v>
      </c>
      <c r="CR4">
        <v>0</v>
      </c>
      <c r="CS4">
        <v>0</v>
      </c>
      <c r="CT4">
        <v>0</v>
      </c>
      <c r="CU4">
        <v>0</v>
      </c>
      <c r="CV4">
        <v>5</v>
      </c>
      <c r="CW4">
        <v>0</v>
      </c>
      <c r="CX4">
        <v>0</v>
      </c>
      <c r="CY4">
        <v>0</v>
      </c>
      <c r="CZ4">
        <v>0</v>
      </c>
      <c r="DA4">
        <v>0</v>
      </c>
      <c r="DB4">
        <v>0</v>
      </c>
      <c r="DC4">
        <v>0</v>
      </c>
      <c r="DD4">
        <v>0</v>
      </c>
      <c r="DE4">
        <v>0</v>
      </c>
      <c r="DF4">
        <v>0</v>
      </c>
      <c r="DG4">
        <v>3</v>
      </c>
      <c r="DH4">
        <v>0</v>
      </c>
      <c r="DI4">
        <v>0</v>
      </c>
      <c r="DJ4">
        <v>0</v>
      </c>
      <c r="DK4">
        <v>0</v>
      </c>
      <c r="DL4">
        <v>8</v>
      </c>
      <c r="DM4">
        <v>0</v>
      </c>
      <c r="DN4">
        <v>0</v>
      </c>
      <c r="DO4">
        <v>0</v>
      </c>
      <c r="DP4">
        <v>0</v>
      </c>
      <c r="DQ4" s="2"/>
      <c r="DR4" s="2"/>
      <c r="DS4" s="2"/>
      <c r="DT4" s="2"/>
      <c r="DU4" s="2"/>
      <c r="DV4" s="2"/>
      <c r="DW4" s="2"/>
      <c r="DX4" s="2"/>
      <c r="DY4" s="2"/>
      <c r="DZ4" s="2"/>
      <c r="EA4" s="2"/>
      <c r="EB4">
        <v>1</v>
      </c>
      <c r="EC4">
        <v>3</v>
      </c>
      <c r="ED4">
        <v>4</v>
      </c>
      <c r="EE4">
        <v>0</v>
      </c>
      <c r="EF4">
        <v>0</v>
      </c>
      <c r="EG4">
        <v>7</v>
      </c>
      <c r="EH4">
        <v>0</v>
      </c>
      <c r="EI4">
        <v>0</v>
      </c>
      <c r="EJ4">
        <v>0</v>
      </c>
      <c r="EK4">
        <v>0</v>
      </c>
      <c r="EL4">
        <v>0</v>
      </c>
    </row>
    <row r="5" spans="1:142" x14ac:dyDescent="0.25">
      <c r="A5" s="1">
        <v>4</v>
      </c>
      <c r="F5">
        <v>1</v>
      </c>
      <c r="G5">
        <v>3</v>
      </c>
      <c r="H5">
        <v>0</v>
      </c>
      <c r="I5">
        <v>0</v>
      </c>
      <c r="J5">
        <v>0</v>
      </c>
      <c r="K5">
        <v>0</v>
      </c>
      <c r="L5">
        <v>0</v>
      </c>
      <c r="M5">
        <v>0</v>
      </c>
      <c r="N5">
        <v>0</v>
      </c>
      <c r="O5">
        <v>0</v>
      </c>
      <c r="P5">
        <v>0</v>
      </c>
      <c r="Q5">
        <v>0</v>
      </c>
      <c r="R5">
        <v>0</v>
      </c>
      <c r="S5">
        <v>0</v>
      </c>
      <c r="T5">
        <v>0</v>
      </c>
      <c r="U5">
        <v>1</v>
      </c>
      <c r="V5">
        <v>0</v>
      </c>
      <c r="W5">
        <v>0</v>
      </c>
      <c r="X5">
        <v>0</v>
      </c>
      <c r="Y5">
        <v>6</v>
      </c>
      <c r="Z5">
        <v>0</v>
      </c>
      <c r="AA5">
        <v>8</v>
      </c>
      <c r="AB5">
        <v>0</v>
      </c>
      <c r="AC5">
        <v>10</v>
      </c>
      <c r="AD5">
        <v>0</v>
      </c>
      <c r="AE5">
        <v>0</v>
      </c>
      <c r="AF5">
        <v>0</v>
      </c>
      <c r="AG5">
        <v>0</v>
      </c>
      <c r="AH5">
        <v>0</v>
      </c>
      <c r="AI5">
        <v>0</v>
      </c>
      <c r="AJ5">
        <v>0</v>
      </c>
      <c r="AK5">
        <v>1</v>
      </c>
      <c r="AL5">
        <v>4</v>
      </c>
      <c r="AM5">
        <v>5</v>
      </c>
      <c r="AN5">
        <v>6</v>
      </c>
      <c r="AO5">
        <v>0</v>
      </c>
      <c r="AP5">
        <v>0</v>
      </c>
      <c r="AQ5">
        <v>9</v>
      </c>
      <c r="AR5">
        <v>10</v>
      </c>
      <c r="AS5">
        <v>0</v>
      </c>
      <c r="AT5">
        <v>0</v>
      </c>
      <c r="AU5">
        <v>0</v>
      </c>
      <c r="AV5">
        <v>0</v>
      </c>
      <c r="AW5">
        <v>0</v>
      </c>
      <c r="AX5">
        <v>4</v>
      </c>
      <c r="AY5">
        <v>5</v>
      </c>
      <c r="AZ5">
        <v>0</v>
      </c>
      <c r="BA5">
        <v>0</v>
      </c>
      <c r="BB5">
        <v>0</v>
      </c>
      <c r="BC5">
        <v>0</v>
      </c>
      <c r="BD5">
        <v>0</v>
      </c>
      <c r="BE5">
        <v>0</v>
      </c>
      <c r="BF5">
        <v>0</v>
      </c>
      <c r="BG5">
        <v>2</v>
      </c>
      <c r="BH5">
        <v>3</v>
      </c>
      <c r="BI5">
        <v>0</v>
      </c>
      <c r="BJ5">
        <v>0</v>
      </c>
      <c r="BK5">
        <v>0</v>
      </c>
      <c r="BL5">
        <v>0</v>
      </c>
      <c r="BM5">
        <v>0</v>
      </c>
      <c r="BN5">
        <v>12</v>
      </c>
      <c r="BO5">
        <v>0</v>
      </c>
      <c r="BP5">
        <v>14</v>
      </c>
      <c r="BQ5">
        <v>0</v>
      </c>
      <c r="BR5">
        <v>0</v>
      </c>
      <c r="BS5">
        <v>2</v>
      </c>
      <c r="BT5">
        <v>3</v>
      </c>
      <c r="BU5">
        <v>0</v>
      </c>
      <c r="BV5">
        <v>5</v>
      </c>
      <c r="BW5">
        <v>7</v>
      </c>
      <c r="BX5">
        <v>0</v>
      </c>
      <c r="BY5">
        <v>1</v>
      </c>
      <c r="BZ5">
        <v>0</v>
      </c>
      <c r="CA5">
        <v>0</v>
      </c>
      <c r="CB5">
        <v>5</v>
      </c>
      <c r="CC5">
        <v>0</v>
      </c>
      <c r="CD5">
        <v>2</v>
      </c>
      <c r="CE5">
        <v>0</v>
      </c>
      <c r="CF5">
        <v>4</v>
      </c>
      <c r="CG5">
        <v>0</v>
      </c>
      <c r="CH5">
        <v>0</v>
      </c>
      <c r="CI5">
        <v>7</v>
      </c>
      <c r="CJ5">
        <v>0</v>
      </c>
      <c r="CK5">
        <v>0</v>
      </c>
      <c r="CL5">
        <v>0</v>
      </c>
      <c r="CM5">
        <v>0</v>
      </c>
      <c r="CN5">
        <v>0</v>
      </c>
      <c r="CO5">
        <v>0</v>
      </c>
      <c r="CP5">
        <v>0</v>
      </c>
      <c r="CQ5">
        <v>0</v>
      </c>
      <c r="CR5">
        <v>1</v>
      </c>
      <c r="CS5">
        <v>0</v>
      </c>
      <c r="CT5">
        <v>0</v>
      </c>
      <c r="CU5">
        <v>4</v>
      </c>
      <c r="CV5">
        <v>0</v>
      </c>
      <c r="CW5">
        <v>0</v>
      </c>
      <c r="CX5">
        <v>0</v>
      </c>
      <c r="CY5">
        <v>0</v>
      </c>
      <c r="CZ5">
        <v>0</v>
      </c>
      <c r="DA5">
        <v>0</v>
      </c>
      <c r="DB5">
        <v>0</v>
      </c>
      <c r="DC5">
        <v>0</v>
      </c>
      <c r="DD5">
        <v>0</v>
      </c>
      <c r="DE5">
        <v>1</v>
      </c>
      <c r="DF5">
        <v>0</v>
      </c>
      <c r="DG5">
        <v>0</v>
      </c>
      <c r="DH5">
        <v>4</v>
      </c>
      <c r="DI5">
        <v>0</v>
      </c>
      <c r="DJ5">
        <v>0</v>
      </c>
      <c r="DK5">
        <v>0</v>
      </c>
      <c r="DL5">
        <v>0</v>
      </c>
      <c r="DM5">
        <v>0</v>
      </c>
      <c r="DN5">
        <v>0</v>
      </c>
      <c r="DO5">
        <v>0</v>
      </c>
      <c r="DP5">
        <v>0</v>
      </c>
      <c r="DQ5">
        <v>0</v>
      </c>
      <c r="DR5">
        <v>2</v>
      </c>
      <c r="DS5">
        <v>3</v>
      </c>
      <c r="DT5">
        <v>0</v>
      </c>
      <c r="DU5">
        <v>0</v>
      </c>
      <c r="DV5">
        <v>0</v>
      </c>
      <c r="DW5">
        <v>0</v>
      </c>
      <c r="DX5">
        <v>0</v>
      </c>
      <c r="DY5">
        <v>0</v>
      </c>
      <c r="DZ5">
        <v>0</v>
      </c>
      <c r="EA5">
        <v>0</v>
      </c>
      <c r="EB5">
        <v>1</v>
      </c>
      <c r="EC5">
        <v>0</v>
      </c>
      <c r="ED5">
        <v>4</v>
      </c>
      <c r="EE5">
        <v>0</v>
      </c>
      <c r="EF5">
        <v>0</v>
      </c>
      <c r="EG5">
        <v>0</v>
      </c>
      <c r="EH5">
        <v>0</v>
      </c>
      <c r="EI5">
        <v>0</v>
      </c>
      <c r="EJ5">
        <v>0</v>
      </c>
      <c r="EK5">
        <v>0</v>
      </c>
      <c r="EL5">
        <v>0</v>
      </c>
    </row>
    <row r="6" spans="1:142" x14ac:dyDescent="0.25">
      <c r="A6" s="1">
        <v>5</v>
      </c>
      <c r="F6">
        <v>1</v>
      </c>
      <c r="G6">
        <v>0</v>
      </c>
      <c r="H6">
        <v>4</v>
      </c>
      <c r="I6">
        <v>0</v>
      </c>
      <c r="J6">
        <v>6</v>
      </c>
      <c r="K6">
        <v>7</v>
      </c>
      <c r="L6">
        <v>8</v>
      </c>
      <c r="M6">
        <v>0</v>
      </c>
      <c r="N6">
        <v>0</v>
      </c>
      <c r="O6">
        <v>0</v>
      </c>
      <c r="P6">
        <v>0</v>
      </c>
      <c r="Q6">
        <v>0</v>
      </c>
      <c r="R6">
        <v>0</v>
      </c>
      <c r="S6">
        <v>0</v>
      </c>
      <c r="T6">
        <v>0</v>
      </c>
      <c r="U6">
        <v>1</v>
      </c>
      <c r="V6">
        <v>0</v>
      </c>
      <c r="W6">
        <v>0</v>
      </c>
      <c r="X6">
        <v>5</v>
      </c>
      <c r="Y6">
        <v>0</v>
      </c>
      <c r="Z6">
        <v>0</v>
      </c>
      <c r="AA6">
        <v>0</v>
      </c>
      <c r="AB6">
        <v>9</v>
      </c>
      <c r="AC6">
        <v>0</v>
      </c>
      <c r="AD6">
        <v>0</v>
      </c>
      <c r="AE6">
        <v>0</v>
      </c>
      <c r="AF6">
        <v>0</v>
      </c>
      <c r="AG6">
        <v>0</v>
      </c>
      <c r="AH6">
        <v>0</v>
      </c>
      <c r="AI6">
        <v>0</v>
      </c>
      <c r="AJ6">
        <v>0</v>
      </c>
      <c r="AK6">
        <v>1</v>
      </c>
      <c r="AL6">
        <v>4</v>
      </c>
      <c r="AM6">
        <v>0</v>
      </c>
      <c r="AN6">
        <v>0</v>
      </c>
      <c r="AO6">
        <v>0</v>
      </c>
      <c r="AP6">
        <v>0</v>
      </c>
      <c r="AQ6">
        <v>0</v>
      </c>
      <c r="AR6">
        <v>10</v>
      </c>
      <c r="AS6">
        <v>11</v>
      </c>
      <c r="AT6">
        <v>12</v>
      </c>
      <c r="AU6">
        <v>0</v>
      </c>
      <c r="AV6">
        <v>0</v>
      </c>
      <c r="AW6">
        <v>0</v>
      </c>
      <c r="AX6">
        <v>3</v>
      </c>
      <c r="AY6">
        <v>4</v>
      </c>
      <c r="AZ6">
        <v>0</v>
      </c>
      <c r="BA6">
        <v>0</v>
      </c>
      <c r="BB6">
        <v>0</v>
      </c>
      <c r="BC6">
        <v>0</v>
      </c>
      <c r="BD6">
        <v>10</v>
      </c>
      <c r="BE6">
        <v>11</v>
      </c>
      <c r="BF6">
        <v>0</v>
      </c>
      <c r="BG6">
        <v>1</v>
      </c>
      <c r="BH6">
        <v>2</v>
      </c>
      <c r="BI6">
        <v>0</v>
      </c>
      <c r="BJ6">
        <v>0</v>
      </c>
      <c r="BK6">
        <v>0</v>
      </c>
      <c r="BL6">
        <v>0</v>
      </c>
      <c r="BM6">
        <v>0</v>
      </c>
      <c r="BN6">
        <v>0</v>
      </c>
      <c r="BO6">
        <v>13</v>
      </c>
      <c r="BP6">
        <v>0</v>
      </c>
      <c r="BQ6">
        <v>0</v>
      </c>
      <c r="BR6">
        <v>0</v>
      </c>
      <c r="BS6">
        <v>5</v>
      </c>
      <c r="BT6">
        <v>0</v>
      </c>
      <c r="BU6">
        <v>0</v>
      </c>
      <c r="BV6">
        <v>7</v>
      </c>
      <c r="BW6">
        <v>0</v>
      </c>
      <c r="BX6">
        <v>0</v>
      </c>
      <c r="BY6">
        <v>1</v>
      </c>
      <c r="BZ6">
        <v>0</v>
      </c>
      <c r="CA6">
        <v>0</v>
      </c>
      <c r="CB6">
        <v>0</v>
      </c>
      <c r="CC6">
        <v>0</v>
      </c>
      <c r="CD6">
        <v>2</v>
      </c>
      <c r="CE6">
        <v>0</v>
      </c>
      <c r="CF6">
        <v>0</v>
      </c>
      <c r="CG6">
        <v>0</v>
      </c>
      <c r="CH6">
        <v>6</v>
      </c>
      <c r="CI6">
        <v>0</v>
      </c>
      <c r="CJ6">
        <v>0</v>
      </c>
      <c r="CK6">
        <v>9</v>
      </c>
      <c r="CL6">
        <v>0</v>
      </c>
      <c r="CM6">
        <v>0</v>
      </c>
      <c r="CN6">
        <v>0</v>
      </c>
      <c r="CO6">
        <v>0</v>
      </c>
      <c r="CP6">
        <v>0</v>
      </c>
      <c r="CQ6">
        <v>0</v>
      </c>
      <c r="CR6">
        <v>1</v>
      </c>
      <c r="CS6">
        <v>0</v>
      </c>
      <c r="CT6">
        <v>0</v>
      </c>
      <c r="CU6">
        <v>0</v>
      </c>
      <c r="CV6">
        <v>0</v>
      </c>
      <c r="CW6">
        <v>6</v>
      </c>
      <c r="CX6">
        <v>7</v>
      </c>
      <c r="CY6">
        <v>0</v>
      </c>
      <c r="CZ6">
        <v>0</v>
      </c>
      <c r="DA6">
        <v>0</v>
      </c>
      <c r="DB6">
        <v>0</v>
      </c>
      <c r="DC6">
        <v>0</v>
      </c>
      <c r="DD6">
        <v>0</v>
      </c>
      <c r="DE6">
        <v>0</v>
      </c>
      <c r="DF6">
        <v>0</v>
      </c>
      <c r="DG6">
        <v>0</v>
      </c>
      <c r="DH6">
        <v>4</v>
      </c>
      <c r="DI6">
        <v>0</v>
      </c>
      <c r="DJ6">
        <v>0</v>
      </c>
      <c r="DK6">
        <v>0</v>
      </c>
      <c r="DL6">
        <v>0</v>
      </c>
      <c r="DM6">
        <v>0</v>
      </c>
      <c r="DN6">
        <v>0</v>
      </c>
      <c r="DO6">
        <v>0</v>
      </c>
      <c r="DP6">
        <v>0</v>
      </c>
      <c r="DQ6">
        <v>1</v>
      </c>
      <c r="DR6">
        <v>2</v>
      </c>
      <c r="DS6">
        <v>3</v>
      </c>
      <c r="DT6">
        <v>0</v>
      </c>
      <c r="DU6">
        <v>5</v>
      </c>
      <c r="DV6">
        <v>0</v>
      </c>
      <c r="DW6">
        <v>0</v>
      </c>
      <c r="DX6">
        <v>0</v>
      </c>
      <c r="DY6">
        <v>0</v>
      </c>
      <c r="DZ6">
        <v>0</v>
      </c>
      <c r="EA6">
        <v>0</v>
      </c>
      <c r="EB6">
        <v>1</v>
      </c>
      <c r="EC6">
        <v>3</v>
      </c>
      <c r="ED6">
        <v>4</v>
      </c>
      <c r="EE6">
        <v>0</v>
      </c>
      <c r="EF6">
        <v>0</v>
      </c>
      <c r="EG6">
        <v>7</v>
      </c>
      <c r="EH6">
        <v>0</v>
      </c>
      <c r="EI6">
        <v>0</v>
      </c>
      <c r="EJ6">
        <v>0</v>
      </c>
      <c r="EK6">
        <v>0</v>
      </c>
      <c r="EL6">
        <v>0</v>
      </c>
    </row>
    <row r="7" spans="1:142" x14ac:dyDescent="0.25">
      <c r="A7" s="1">
        <v>6</v>
      </c>
      <c r="F7">
        <v>1</v>
      </c>
      <c r="G7">
        <v>0</v>
      </c>
      <c r="H7">
        <v>0</v>
      </c>
      <c r="I7">
        <v>0</v>
      </c>
      <c r="J7">
        <v>0</v>
      </c>
      <c r="K7">
        <v>0</v>
      </c>
      <c r="L7">
        <v>8</v>
      </c>
      <c r="M7">
        <v>9</v>
      </c>
      <c r="N7">
        <v>10</v>
      </c>
      <c r="O7">
        <v>0</v>
      </c>
      <c r="P7">
        <v>0</v>
      </c>
      <c r="Q7">
        <v>0</v>
      </c>
      <c r="R7">
        <v>0</v>
      </c>
      <c r="S7">
        <v>0</v>
      </c>
      <c r="T7">
        <v>0</v>
      </c>
      <c r="U7">
        <v>1</v>
      </c>
      <c r="V7">
        <v>0</v>
      </c>
      <c r="W7">
        <v>0</v>
      </c>
      <c r="X7">
        <v>0</v>
      </c>
      <c r="Y7">
        <v>6</v>
      </c>
      <c r="Z7">
        <v>0</v>
      </c>
      <c r="AA7">
        <v>0</v>
      </c>
      <c r="AB7">
        <v>9</v>
      </c>
      <c r="AC7">
        <v>0</v>
      </c>
      <c r="AD7">
        <v>0</v>
      </c>
      <c r="AE7">
        <v>0</v>
      </c>
      <c r="AF7">
        <v>0</v>
      </c>
      <c r="AG7">
        <v>0</v>
      </c>
      <c r="AH7">
        <v>0</v>
      </c>
      <c r="AI7">
        <v>0</v>
      </c>
      <c r="AJ7">
        <v>0</v>
      </c>
      <c r="AK7">
        <v>1</v>
      </c>
      <c r="AL7">
        <v>4</v>
      </c>
      <c r="AM7">
        <v>0</v>
      </c>
      <c r="AN7">
        <v>0</v>
      </c>
      <c r="AO7">
        <v>0</v>
      </c>
      <c r="AP7">
        <v>8</v>
      </c>
      <c r="AQ7">
        <v>9</v>
      </c>
      <c r="AR7">
        <v>0</v>
      </c>
      <c r="AS7">
        <v>0</v>
      </c>
      <c r="AT7">
        <v>0</v>
      </c>
      <c r="AU7">
        <v>0</v>
      </c>
      <c r="AV7">
        <v>0</v>
      </c>
      <c r="AW7">
        <v>0</v>
      </c>
      <c r="AX7">
        <v>1</v>
      </c>
      <c r="AY7">
        <v>2</v>
      </c>
      <c r="AZ7">
        <v>0</v>
      </c>
      <c r="BA7">
        <v>7</v>
      </c>
      <c r="BB7">
        <v>0</v>
      </c>
      <c r="BC7">
        <v>0</v>
      </c>
      <c r="BD7">
        <v>0</v>
      </c>
      <c r="BE7">
        <v>0</v>
      </c>
      <c r="BF7">
        <v>12</v>
      </c>
      <c r="BG7">
        <v>3</v>
      </c>
      <c r="BH7">
        <v>4</v>
      </c>
      <c r="BI7">
        <v>0</v>
      </c>
      <c r="BJ7">
        <v>0</v>
      </c>
      <c r="BK7">
        <v>0</v>
      </c>
      <c r="BL7">
        <v>0</v>
      </c>
      <c r="BM7">
        <v>0</v>
      </c>
      <c r="BN7">
        <v>0</v>
      </c>
      <c r="BO7">
        <v>0</v>
      </c>
      <c r="BP7">
        <v>0</v>
      </c>
      <c r="BQ7">
        <v>15</v>
      </c>
      <c r="BR7">
        <v>0</v>
      </c>
      <c r="BS7">
        <v>3</v>
      </c>
      <c r="BT7">
        <v>0</v>
      </c>
      <c r="BU7">
        <v>0</v>
      </c>
      <c r="BV7">
        <v>5</v>
      </c>
      <c r="BW7">
        <v>0</v>
      </c>
      <c r="BX7">
        <v>0</v>
      </c>
      <c r="BY7">
        <v>2</v>
      </c>
      <c r="BZ7">
        <v>3</v>
      </c>
      <c r="CA7">
        <v>0</v>
      </c>
      <c r="CB7">
        <v>0</v>
      </c>
      <c r="CC7">
        <v>1</v>
      </c>
      <c r="CD7">
        <v>2</v>
      </c>
      <c r="CE7">
        <v>3</v>
      </c>
      <c r="CF7">
        <v>0</v>
      </c>
      <c r="CG7">
        <v>0</v>
      </c>
      <c r="CH7">
        <v>6</v>
      </c>
      <c r="CI7">
        <v>0</v>
      </c>
      <c r="CJ7">
        <v>0</v>
      </c>
      <c r="CK7">
        <v>0</v>
      </c>
      <c r="CL7">
        <v>10</v>
      </c>
      <c r="CM7">
        <v>0</v>
      </c>
      <c r="CN7">
        <v>0</v>
      </c>
      <c r="CO7">
        <v>0</v>
      </c>
      <c r="CP7">
        <v>0</v>
      </c>
      <c r="CQ7">
        <v>0</v>
      </c>
      <c r="CR7">
        <v>0</v>
      </c>
      <c r="CS7">
        <v>0</v>
      </c>
      <c r="CT7">
        <v>0</v>
      </c>
      <c r="CU7">
        <v>0</v>
      </c>
      <c r="CV7">
        <v>0</v>
      </c>
      <c r="CW7">
        <v>0</v>
      </c>
      <c r="CX7">
        <v>7</v>
      </c>
      <c r="CY7">
        <v>0</v>
      </c>
      <c r="CZ7">
        <v>0</v>
      </c>
      <c r="DA7">
        <v>0</v>
      </c>
      <c r="DB7">
        <v>0</v>
      </c>
      <c r="DC7">
        <v>0</v>
      </c>
      <c r="DD7">
        <v>0</v>
      </c>
      <c r="DE7">
        <v>0</v>
      </c>
      <c r="DF7">
        <v>0</v>
      </c>
      <c r="DG7">
        <v>3</v>
      </c>
      <c r="DH7">
        <v>4</v>
      </c>
      <c r="DI7">
        <v>0</v>
      </c>
      <c r="DJ7">
        <v>0</v>
      </c>
      <c r="DK7">
        <v>0</v>
      </c>
      <c r="DL7">
        <v>0</v>
      </c>
      <c r="DM7">
        <v>0</v>
      </c>
      <c r="DN7">
        <v>0</v>
      </c>
      <c r="DO7">
        <v>0</v>
      </c>
      <c r="DP7">
        <v>0</v>
      </c>
      <c r="DQ7">
        <v>1</v>
      </c>
      <c r="DR7">
        <v>2</v>
      </c>
      <c r="DS7">
        <v>0</v>
      </c>
      <c r="DT7">
        <v>0</v>
      </c>
      <c r="DU7">
        <v>5</v>
      </c>
      <c r="DV7">
        <v>0</v>
      </c>
      <c r="DW7">
        <v>0</v>
      </c>
      <c r="DX7">
        <v>0</v>
      </c>
      <c r="DY7">
        <v>0</v>
      </c>
      <c r="DZ7">
        <v>0</v>
      </c>
      <c r="EA7">
        <v>0</v>
      </c>
      <c r="EB7">
        <v>1</v>
      </c>
      <c r="EC7">
        <v>0</v>
      </c>
      <c r="ED7">
        <v>4</v>
      </c>
      <c r="EE7">
        <v>5</v>
      </c>
      <c r="EF7">
        <v>0</v>
      </c>
      <c r="EG7">
        <v>0</v>
      </c>
      <c r="EH7">
        <v>8</v>
      </c>
      <c r="EI7">
        <v>0</v>
      </c>
      <c r="EJ7">
        <v>0</v>
      </c>
      <c r="EK7">
        <v>0</v>
      </c>
      <c r="EL7">
        <v>0</v>
      </c>
    </row>
    <row r="8" spans="1:142" x14ac:dyDescent="0.25">
      <c r="A8" s="1">
        <v>7</v>
      </c>
      <c r="F8">
        <v>1</v>
      </c>
      <c r="G8">
        <v>0</v>
      </c>
      <c r="H8">
        <v>0</v>
      </c>
      <c r="I8">
        <v>0</v>
      </c>
      <c r="J8">
        <v>0</v>
      </c>
      <c r="K8">
        <v>7</v>
      </c>
      <c r="L8">
        <v>8</v>
      </c>
      <c r="M8">
        <v>9</v>
      </c>
      <c r="N8">
        <v>10</v>
      </c>
      <c r="O8">
        <v>0</v>
      </c>
      <c r="P8">
        <v>0</v>
      </c>
      <c r="Q8">
        <v>0</v>
      </c>
      <c r="R8">
        <v>0</v>
      </c>
      <c r="S8">
        <v>0</v>
      </c>
      <c r="T8">
        <v>0</v>
      </c>
      <c r="U8">
        <v>1</v>
      </c>
      <c r="V8">
        <v>0</v>
      </c>
      <c r="W8">
        <v>0</v>
      </c>
      <c r="X8">
        <v>0</v>
      </c>
      <c r="Y8">
        <v>0</v>
      </c>
      <c r="Z8">
        <v>0</v>
      </c>
      <c r="AA8">
        <v>0</v>
      </c>
      <c r="AB8">
        <v>0</v>
      </c>
      <c r="AC8">
        <v>0</v>
      </c>
      <c r="AD8">
        <v>11</v>
      </c>
      <c r="AE8">
        <v>12</v>
      </c>
      <c r="AF8">
        <v>0</v>
      </c>
      <c r="AG8">
        <v>0</v>
      </c>
      <c r="AH8">
        <v>0</v>
      </c>
      <c r="AI8">
        <v>0</v>
      </c>
      <c r="AJ8">
        <v>0</v>
      </c>
      <c r="AK8">
        <v>3</v>
      </c>
      <c r="AL8">
        <v>4</v>
      </c>
      <c r="AM8">
        <v>0</v>
      </c>
      <c r="AN8">
        <v>0</v>
      </c>
      <c r="AO8">
        <v>7</v>
      </c>
      <c r="AP8">
        <v>0</v>
      </c>
      <c r="AQ8">
        <v>9</v>
      </c>
      <c r="AR8">
        <v>0</v>
      </c>
      <c r="AS8">
        <v>0</v>
      </c>
      <c r="AT8">
        <v>0</v>
      </c>
      <c r="AU8">
        <v>0</v>
      </c>
      <c r="AV8">
        <v>0</v>
      </c>
      <c r="AW8">
        <v>0</v>
      </c>
      <c r="AX8">
        <v>4</v>
      </c>
      <c r="AY8">
        <v>5</v>
      </c>
      <c r="AZ8">
        <v>0</v>
      </c>
      <c r="BA8">
        <v>7</v>
      </c>
      <c r="BB8">
        <v>0</v>
      </c>
      <c r="BC8">
        <v>9</v>
      </c>
      <c r="BD8">
        <v>0</v>
      </c>
      <c r="BE8">
        <v>0</v>
      </c>
      <c r="BF8">
        <v>12</v>
      </c>
      <c r="BG8">
        <v>1</v>
      </c>
      <c r="BH8">
        <v>2</v>
      </c>
      <c r="BI8">
        <v>0</v>
      </c>
      <c r="BJ8">
        <v>0</v>
      </c>
      <c r="BK8">
        <v>0</v>
      </c>
      <c r="BL8">
        <v>0</v>
      </c>
      <c r="BM8">
        <v>11</v>
      </c>
      <c r="BN8">
        <v>0</v>
      </c>
      <c r="BO8">
        <v>0</v>
      </c>
      <c r="BP8">
        <v>14</v>
      </c>
      <c r="BQ8">
        <v>0</v>
      </c>
      <c r="BR8">
        <v>16</v>
      </c>
      <c r="BS8">
        <v>3</v>
      </c>
      <c r="BT8">
        <v>0</v>
      </c>
      <c r="BU8">
        <v>0</v>
      </c>
      <c r="BV8">
        <v>4</v>
      </c>
      <c r="BW8">
        <v>5</v>
      </c>
      <c r="BX8">
        <v>0</v>
      </c>
      <c r="BY8">
        <v>1</v>
      </c>
      <c r="BZ8">
        <v>3</v>
      </c>
      <c r="CA8">
        <v>0</v>
      </c>
      <c r="CB8">
        <v>0</v>
      </c>
      <c r="CC8">
        <v>0</v>
      </c>
      <c r="CD8">
        <v>0</v>
      </c>
      <c r="CE8">
        <v>3</v>
      </c>
      <c r="CF8">
        <v>4</v>
      </c>
      <c r="CG8">
        <v>0</v>
      </c>
      <c r="CH8">
        <v>0</v>
      </c>
      <c r="CI8">
        <v>0</v>
      </c>
      <c r="CJ8">
        <v>0</v>
      </c>
      <c r="CK8">
        <v>0</v>
      </c>
      <c r="CL8">
        <v>0</v>
      </c>
      <c r="CM8">
        <v>0</v>
      </c>
      <c r="CN8">
        <v>0</v>
      </c>
      <c r="CO8">
        <v>0</v>
      </c>
      <c r="CP8">
        <v>0</v>
      </c>
      <c r="CQ8">
        <v>0</v>
      </c>
      <c r="CR8">
        <v>0</v>
      </c>
      <c r="CS8">
        <v>0</v>
      </c>
      <c r="CT8">
        <v>3</v>
      </c>
      <c r="CU8">
        <v>4</v>
      </c>
      <c r="CV8">
        <v>0</v>
      </c>
      <c r="CW8">
        <v>0</v>
      </c>
      <c r="CX8">
        <v>0</v>
      </c>
      <c r="CY8">
        <v>0</v>
      </c>
      <c r="CZ8">
        <v>0</v>
      </c>
      <c r="DA8">
        <v>0</v>
      </c>
      <c r="DB8">
        <v>0</v>
      </c>
      <c r="DC8">
        <v>0</v>
      </c>
      <c r="DD8">
        <v>0</v>
      </c>
      <c r="DE8">
        <v>0</v>
      </c>
      <c r="DF8">
        <v>0</v>
      </c>
      <c r="DG8">
        <v>3</v>
      </c>
      <c r="DH8">
        <v>4</v>
      </c>
      <c r="DI8">
        <v>0</v>
      </c>
      <c r="DJ8">
        <v>0</v>
      </c>
      <c r="DK8">
        <v>0</v>
      </c>
      <c r="DL8">
        <v>0</v>
      </c>
      <c r="DM8">
        <v>0</v>
      </c>
      <c r="DN8">
        <v>0</v>
      </c>
      <c r="DO8">
        <v>0</v>
      </c>
      <c r="DP8">
        <v>0</v>
      </c>
      <c r="DQ8">
        <v>0</v>
      </c>
      <c r="DR8">
        <v>2</v>
      </c>
      <c r="DS8">
        <v>0</v>
      </c>
      <c r="DT8">
        <v>0</v>
      </c>
      <c r="DU8">
        <v>0</v>
      </c>
      <c r="DV8">
        <v>6</v>
      </c>
      <c r="DW8">
        <v>0</v>
      </c>
      <c r="DX8">
        <v>0</v>
      </c>
      <c r="DY8">
        <v>0</v>
      </c>
      <c r="DZ8">
        <v>0</v>
      </c>
      <c r="EA8">
        <v>0</v>
      </c>
      <c r="EB8">
        <v>1</v>
      </c>
      <c r="EC8">
        <v>3</v>
      </c>
      <c r="ED8">
        <v>0</v>
      </c>
      <c r="EE8">
        <v>0</v>
      </c>
      <c r="EF8">
        <v>6</v>
      </c>
      <c r="EG8">
        <v>0</v>
      </c>
      <c r="EH8">
        <v>0</v>
      </c>
      <c r="EI8">
        <v>0</v>
      </c>
      <c r="EJ8">
        <v>0</v>
      </c>
      <c r="EK8">
        <v>0</v>
      </c>
      <c r="EL8">
        <v>0</v>
      </c>
    </row>
    <row r="9" spans="1:142" x14ac:dyDescent="0.25">
      <c r="A9" s="1">
        <v>8</v>
      </c>
      <c r="F9">
        <v>1</v>
      </c>
      <c r="G9">
        <v>0</v>
      </c>
      <c r="H9">
        <v>4</v>
      </c>
      <c r="I9">
        <v>0</v>
      </c>
      <c r="J9">
        <v>0</v>
      </c>
      <c r="K9">
        <v>0</v>
      </c>
      <c r="L9">
        <v>0</v>
      </c>
      <c r="M9">
        <v>0</v>
      </c>
      <c r="N9">
        <v>0</v>
      </c>
      <c r="O9">
        <v>11</v>
      </c>
      <c r="P9">
        <v>12</v>
      </c>
      <c r="Q9">
        <v>0</v>
      </c>
      <c r="R9">
        <v>0</v>
      </c>
      <c r="S9">
        <v>0</v>
      </c>
      <c r="T9">
        <v>0</v>
      </c>
      <c r="U9">
        <v>1</v>
      </c>
      <c r="V9">
        <v>0</v>
      </c>
      <c r="W9">
        <v>0</v>
      </c>
      <c r="X9">
        <v>0</v>
      </c>
      <c r="Y9">
        <v>6</v>
      </c>
      <c r="Z9">
        <v>0</v>
      </c>
      <c r="AA9">
        <v>8</v>
      </c>
      <c r="AB9">
        <v>9</v>
      </c>
      <c r="AC9">
        <v>0</v>
      </c>
      <c r="AD9">
        <v>0</v>
      </c>
      <c r="AE9">
        <v>0</v>
      </c>
      <c r="AF9">
        <v>13</v>
      </c>
      <c r="AG9">
        <v>0</v>
      </c>
      <c r="AH9">
        <v>0</v>
      </c>
      <c r="AI9">
        <v>0</v>
      </c>
      <c r="AJ9">
        <v>0</v>
      </c>
      <c r="AK9">
        <v>3</v>
      </c>
      <c r="AL9">
        <v>0</v>
      </c>
      <c r="AM9">
        <v>0</v>
      </c>
      <c r="AN9">
        <v>0</v>
      </c>
      <c r="AO9">
        <v>7</v>
      </c>
      <c r="AP9">
        <v>0</v>
      </c>
      <c r="AQ9">
        <v>0</v>
      </c>
      <c r="AR9">
        <v>0</v>
      </c>
      <c r="AS9">
        <v>11</v>
      </c>
      <c r="AT9">
        <v>0</v>
      </c>
      <c r="AU9">
        <v>0</v>
      </c>
      <c r="AV9">
        <v>0</v>
      </c>
      <c r="AW9">
        <v>0</v>
      </c>
      <c r="AX9">
        <v>2</v>
      </c>
      <c r="AY9">
        <v>4</v>
      </c>
      <c r="AZ9">
        <v>6</v>
      </c>
      <c r="BA9">
        <v>0</v>
      </c>
      <c r="BB9">
        <v>0</v>
      </c>
      <c r="BC9">
        <v>0</v>
      </c>
      <c r="BD9">
        <v>0</v>
      </c>
      <c r="BE9">
        <v>0</v>
      </c>
      <c r="BF9">
        <v>12</v>
      </c>
      <c r="BG9">
        <v>2</v>
      </c>
      <c r="BH9">
        <v>3</v>
      </c>
      <c r="BI9">
        <v>0</v>
      </c>
      <c r="BJ9">
        <v>0</v>
      </c>
      <c r="BK9">
        <v>0</v>
      </c>
      <c r="BL9">
        <v>0</v>
      </c>
      <c r="BM9">
        <v>0</v>
      </c>
      <c r="BN9">
        <v>0</v>
      </c>
      <c r="BO9">
        <v>0</v>
      </c>
      <c r="BP9">
        <v>14</v>
      </c>
      <c r="BQ9">
        <v>0</v>
      </c>
      <c r="BR9">
        <v>0</v>
      </c>
      <c r="BS9">
        <v>3</v>
      </c>
      <c r="BT9">
        <v>0</v>
      </c>
      <c r="BU9">
        <v>0</v>
      </c>
      <c r="BV9">
        <v>6</v>
      </c>
      <c r="BW9">
        <v>7</v>
      </c>
      <c r="BX9">
        <v>0</v>
      </c>
      <c r="BY9">
        <v>1</v>
      </c>
      <c r="BZ9">
        <v>3</v>
      </c>
      <c r="CA9">
        <v>0</v>
      </c>
      <c r="CB9">
        <v>0</v>
      </c>
      <c r="CC9">
        <v>0</v>
      </c>
      <c r="CD9">
        <v>2</v>
      </c>
      <c r="CE9">
        <v>0</v>
      </c>
      <c r="CF9">
        <v>0</v>
      </c>
      <c r="CG9">
        <v>5</v>
      </c>
      <c r="CH9">
        <v>0</v>
      </c>
      <c r="CI9">
        <v>0</v>
      </c>
      <c r="CJ9">
        <v>0</v>
      </c>
      <c r="CK9">
        <v>9</v>
      </c>
      <c r="CL9">
        <v>0</v>
      </c>
      <c r="CM9">
        <v>0</v>
      </c>
      <c r="CN9">
        <v>0</v>
      </c>
      <c r="CO9">
        <v>0</v>
      </c>
      <c r="CP9">
        <v>0</v>
      </c>
      <c r="CQ9">
        <v>0</v>
      </c>
      <c r="CR9">
        <v>1</v>
      </c>
      <c r="CS9">
        <v>0</v>
      </c>
      <c r="CT9">
        <v>0</v>
      </c>
      <c r="CU9">
        <v>0</v>
      </c>
      <c r="CV9">
        <v>0</v>
      </c>
      <c r="CW9">
        <v>0</v>
      </c>
      <c r="CX9">
        <v>0</v>
      </c>
      <c r="CY9">
        <v>8</v>
      </c>
      <c r="CZ9">
        <v>0</v>
      </c>
      <c r="DA9">
        <v>0</v>
      </c>
      <c r="DB9">
        <v>0</v>
      </c>
      <c r="DC9">
        <v>0</v>
      </c>
      <c r="DD9">
        <v>0</v>
      </c>
      <c r="DE9">
        <v>0</v>
      </c>
      <c r="DF9">
        <v>0</v>
      </c>
      <c r="DG9">
        <v>0</v>
      </c>
      <c r="DH9">
        <v>4</v>
      </c>
      <c r="DI9">
        <v>5</v>
      </c>
      <c r="DJ9">
        <v>0</v>
      </c>
      <c r="DK9">
        <v>0</v>
      </c>
      <c r="DL9">
        <v>0</v>
      </c>
      <c r="DM9">
        <v>0</v>
      </c>
      <c r="DN9">
        <v>0</v>
      </c>
      <c r="DO9">
        <v>0</v>
      </c>
      <c r="DP9">
        <v>0</v>
      </c>
      <c r="DQ9">
        <v>0</v>
      </c>
      <c r="DR9">
        <v>0</v>
      </c>
      <c r="DS9">
        <v>0</v>
      </c>
      <c r="DT9">
        <v>4</v>
      </c>
      <c r="DU9">
        <v>0</v>
      </c>
      <c r="DV9">
        <v>0</v>
      </c>
      <c r="DW9">
        <v>7</v>
      </c>
      <c r="DX9">
        <v>0</v>
      </c>
      <c r="DY9">
        <v>0</v>
      </c>
      <c r="DZ9">
        <v>0</v>
      </c>
      <c r="EA9">
        <v>0</v>
      </c>
      <c r="EB9">
        <v>1</v>
      </c>
      <c r="EC9">
        <v>3</v>
      </c>
      <c r="ED9">
        <v>0</v>
      </c>
      <c r="EE9">
        <v>5</v>
      </c>
      <c r="EF9">
        <v>0</v>
      </c>
      <c r="EG9">
        <v>0</v>
      </c>
      <c r="EH9">
        <v>0</v>
      </c>
      <c r="EI9">
        <v>0</v>
      </c>
      <c r="EJ9">
        <v>0</v>
      </c>
      <c r="EK9">
        <v>0</v>
      </c>
      <c r="EL9">
        <v>0</v>
      </c>
    </row>
    <row r="10" spans="1:142" x14ac:dyDescent="0.25">
      <c r="A10" s="1">
        <v>9</v>
      </c>
      <c r="F10">
        <v>1</v>
      </c>
      <c r="G10">
        <v>0</v>
      </c>
      <c r="H10">
        <v>4</v>
      </c>
      <c r="I10">
        <v>5</v>
      </c>
      <c r="J10">
        <v>0</v>
      </c>
      <c r="K10">
        <v>7</v>
      </c>
      <c r="L10">
        <v>0</v>
      </c>
      <c r="M10">
        <v>0</v>
      </c>
      <c r="N10">
        <v>0</v>
      </c>
      <c r="O10">
        <v>0</v>
      </c>
      <c r="P10">
        <v>0</v>
      </c>
      <c r="Q10">
        <v>0</v>
      </c>
      <c r="R10">
        <v>0</v>
      </c>
      <c r="S10">
        <v>0</v>
      </c>
      <c r="T10">
        <v>0</v>
      </c>
      <c r="U10">
        <v>1</v>
      </c>
      <c r="V10">
        <v>0</v>
      </c>
      <c r="W10">
        <v>0</v>
      </c>
      <c r="X10">
        <v>5</v>
      </c>
      <c r="Y10">
        <v>0</v>
      </c>
      <c r="Z10">
        <v>0</v>
      </c>
      <c r="AA10">
        <v>0</v>
      </c>
      <c r="AB10">
        <v>9</v>
      </c>
      <c r="AC10">
        <v>0</v>
      </c>
      <c r="AD10">
        <v>0</v>
      </c>
      <c r="AE10">
        <v>0</v>
      </c>
      <c r="AF10">
        <v>0</v>
      </c>
      <c r="AG10">
        <v>0</v>
      </c>
      <c r="AH10">
        <v>0</v>
      </c>
      <c r="AI10">
        <v>0</v>
      </c>
      <c r="AJ10">
        <v>0</v>
      </c>
      <c r="AK10">
        <v>2</v>
      </c>
      <c r="AL10">
        <v>0</v>
      </c>
      <c r="AM10">
        <v>0</v>
      </c>
      <c r="AN10">
        <v>0</v>
      </c>
      <c r="AO10">
        <v>7</v>
      </c>
      <c r="AP10">
        <v>0</v>
      </c>
      <c r="AQ10">
        <v>0</v>
      </c>
      <c r="AR10">
        <v>0</v>
      </c>
      <c r="AS10">
        <v>11</v>
      </c>
      <c r="AT10">
        <v>0</v>
      </c>
      <c r="AU10">
        <v>13</v>
      </c>
      <c r="AV10">
        <v>0</v>
      </c>
      <c r="AW10">
        <v>0</v>
      </c>
      <c r="AX10">
        <v>1</v>
      </c>
      <c r="AY10">
        <v>4</v>
      </c>
      <c r="AZ10">
        <v>0</v>
      </c>
      <c r="BA10">
        <v>0</v>
      </c>
      <c r="BB10">
        <v>0</v>
      </c>
      <c r="BC10">
        <v>0</v>
      </c>
      <c r="BD10">
        <v>0</v>
      </c>
      <c r="BE10">
        <v>0</v>
      </c>
      <c r="BG10">
        <v>1</v>
      </c>
      <c r="BH10">
        <v>6</v>
      </c>
      <c r="BI10">
        <v>0</v>
      </c>
      <c r="BJ10">
        <v>0</v>
      </c>
      <c r="BK10">
        <v>9</v>
      </c>
      <c r="BL10">
        <v>0</v>
      </c>
      <c r="BM10">
        <v>11</v>
      </c>
      <c r="BN10">
        <v>0</v>
      </c>
      <c r="BO10">
        <v>0</v>
      </c>
      <c r="BP10">
        <v>0</v>
      </c>
      <c r="BQ10">
        <v>0</v>
      </c>
      <c r="BR10">
        <v>0</v>
      </c>
      <c r="BS10">
        <v>20</v>
      </c>
      <c r="BV10">
        <v>20</v>
      </c>
      <c r="BY10">
        <v>1</v>
      </c>
      <c r="BZ10">
        <v>3</v>
      </c>
      <c r="CA10">
        <v>0</v>
      </c>
      <c r="CB10">
        <v>0</v>
      </c>
      <c r="CC10">
        <v>0</v>
      </c>
      <c r="CD10">
        <v>0</v>
      </c>
      <c r="CE10">
        <v>0</v>
      </c>
      <c r="CF10">
        <v>4</v>
      </c>
      <c r="CG10">
        <v>0</v>
      </c>
      <c r="CH10">
        <v>0</v>
      </c>
      <c r="CI10">
        <v>0</v>
      </c>
      <c r="CJ10">
        <v>0</v>
      </c>
      <c r="CK10">
        <v>9</v>
      </c>
      <c r="CL10">
        <v>0</v>
      </c>
      <c r="CM10">
        <v>11</v>
      </c>
      <c r="CN10">
        <v>12</v>
      </c>
      <c r="CO10">
        <v>0</v>
      </c>
      <c r="CP10">
        <v>0</v>
      </c>
      <c r="CQ10">
        <v>0</v>
      </c>
      <c r="CR10">
        <v>0</v>
      </c>
      <c r="CS10">
        <v>0</v>
      </c>
      <c r="CT10">
        <v>0</v>
      </c>
      <c r="CU10">
        <v>4</v>
      </c>
      <c r="CV10">
        <v>0</v>
      </c>
      <c r="CW10">
        <v>0</v>
      </c>
      <c r="CX10">
        <v>0</v>
      </c>
      <c r="CY10">
        <v>0</v>
      </c>
      <c r="CZ10">
        <v>9</v>
      </c>
      <c r="DA10">
        <v>0</v>
      </c>
      <c r="DB10">
        <v>0</v>
      </c>
      <c r="DC10">
        <v>0</v>
      </c>
      <c r="DD10">
        <v>0</v>
      </c>
      <c r="DE10">
        <v>0</v>
      </c>
      <c r="DF10">
        <v>0</v>
      </c>
      <c r="DG10">
        <v>3</v>
      </c>
      <c r="DH10">
        <v>4</v>
      </c>
      <c r="DI10">
        <v>0</v>
      </c>
      <c r="DJ10">
        <v>0</v>
      </c>
      <c r="DK10">
        <v>0</v>
      </c>
      <c r="DL10">
        <v>0</v>
      </c>
      <c r="DM10">
        <v>0</v>
      </c>
      <c r="DN10">
        <v>0</v>
      </c>
      <c r="DO10">
        <v>0</v>
      </c>
      <c r="DP10">
        <v>0</v>
      </c>
      <c r="DQ10">
        <v>0</v>
      </c>
      <c r="DR10">
        <v>2</v>
      </c>
      <c r="DS10">
        <v>3</v>
      </c>
      <c r="DT10">
        <v>0</v>
      </c>
      <c r="DU10">
        <v>0</v>
      </c>
      <c r="DV10">
        <v>0</v>
      </c>
      <c r="DW10">
        <v>0</v>
      </c>
      <c r="DX10">
        <v>8</v>
      </c>
      <c r="DY10">
        <v>0</v>
      </c>
      <c r="DZ10">
        <v>0</v>
      </c>
      <c r="EA10">
        <v>0</v>
      </c>
      <c r="EB10">
        <v>1</v>
      </c>
      <c r="EC10">
        <v>0</v>
      </c>
      <c r="ED10">
        <v>4</v>
      </c>
      <c r="EE10">
        <v>5</v>
      </c>
      <c r="EF10">
        <v>0</v>
      </c>
      <c r="EG10">
        <v>0</v>
      </c>
      <c r="EH10">
        <v>0</v>
      </c>
      <c r="EI10">
        <v>9</v>
      </c>
      <c r="EJ10">
        <v>0</v>
      </c>
      <c r="EK10">
        <v>0</v>
      </c>
      <c r="EL10">
        <v>0</v>
      </c>
    </row>
    <row r="11" spans="1:142" x14ac:dyDescent="0.25">
      <c r="A11" s="1">
        <v>10</v>
      </c>
      <c r="F11">
        <v>1</v>
      </c>
      <c r="G11">
        <v>0</v>
      </c>
      <c r="H11">
        <v>0</v>
      </c>
      <c r="I11">
        <v>0</v>
      </c>
      <c r="J11">
        <v>0</v>
      </c>
      <c r="K11">
        <v>7</v>
      </c>
      <c r="L11">
        <v>0</v>
      </c>
      <c r="M11">
        <v>9</v>
      </c>
      <c r="N11">
        <v>0</v>
      </c>
      <c r="O11">
        <v>0</v>
      </c>
      <c r="P11">
        <v>12</v>
      </c>
      <c r="Q11">
        <v>0</v>
      </c>
      <c r="R11">
        <v>0</v>
      </c>
      <c r="S11">
        <v>0</v>
      </c>
      <c r="T11">
        <v>0</v>
      </c>
      <c r="U11">
        <v>1</v>
      </c>
      <c r="V11">
        <v>0</v>
      </c>
      <c r="W11">
        <v>0</v>
      </c>
      <c r="X11">
        <v>0</v>
      </c>
      <c r="Y11">
        <v>0</v>
      </c>
      <c r="Z11">
        <v>0</v>
      </c>
      <c r="AA11">
        <v>0</v>
      </c>
      <c r="AB11">
        <v>9</v>
      </c>
      <c r="AC11">
        <v>0</v>
      </c>
      <c r="AD11">
        <v>11</v>
      </c>
      <c r="AE11">
        <v>0</v>
      </c>
      <c r="AF11">
        <v>0</v>
      </c>
      <c r="AG11">
        <v>0</v>
      </c>
      <c r="AH11">
        <v>0</v>
      </c>
      <c r="AI11">
        <v>0</v>
      </c>
      <c r="AJ11">
        <v>0</v>
      </c>
      <c r="AK11">
        <v>3</v>
      </c>
      <c r="AL11">
        <v>4</v>
      </c>
      <c r="AM11">
        <v>5</v>
      </c>
      <c r="AN11">
        <v>0</v>
      </c>
      <c r="AO11">
        <v>7</v>
      </c>
      <c r="AP11">
        <v>0</v>
      </c>
      <c r="AQ11">
        <v>9</v>
      </c>
      <c r="AR11">
        <v>0</v>
      </c>
      <c r="AS11">
        <v>11</v>
      </c>
      <c r="AT11">
        <v>0</v>
      </c>
      <c r="AU11">
        <v>0</v>
      </c>
      <c r="AV11">
        <v>14</v>
      </c>
      <c r="AW11">
        <v>0</v>
      </c>
      <c r="AX11">
        <v>2</v>
      </c>
      <c r="AY11">
        <v>4</v>
      </c>
      <c r="AZ11">
        <v>0</v>
      </c>
      <c r="BA11">
        <v>0</v>
      </c>
      <c r="BB11">
        <v>0</v>
      </c>
      <c r="BC11">
        <v>9</v>
      </c>
      <c r="BD11">
        <v>0</v>
      </c>
      <c r="BE11">
        <v>0</v>
      </c>
      <c r="BF11">
        <v>12</v>
      </c>
      <c r="BG11">
        <v>1</v>
      </c>
      <c r="BH11">
        <v>6</v>
      </c>
      <c r="BI11">
        <v>0</v>
      </c>
      <c r="BJ11">
        <v>0</v>
      </c>
      <c r="BK11">
        <v>0</v>
      </c>
      <c r="BL11">
        <v>0</v>
      </c>
      <c r="BM11">
        <v>0</v>
      </c>
      <c r="BN11">
        <v>0</v>
      </c>
      <c r="BO11">
        <v>0</v>
      </c>
      <c r="BP11">
        <v>14</v>
      </c>
      <c r="BQ11">
        <v>0</v>
      </c>
      <c r="BR11">
        <v>0</v>
      </c>
      <c r="BS11">
        <v>5</v>
      </c>
      <c r="BT11">
        <v>0</v>
      </c>
      <c r="BU11">
        <v>0</v>
      </c>
      <c r="BV11">
        <v>5</v>
      </c>
      <c r="BW11">
        <v>0</v>
      </c>
      <c r="BX11">
        <v>0</v>
      </c>
      <c r="BY11">
        <v>2</v>
      </c>
      <c r="BZ11">
        <v>0</v>
      </c>
      <c r="CA11">
        <v>0</v>
      </c>
      <c r="CB11">
        <v>0</v>
      </c>
      <c r="CC11">
        <v>1</v>
      </c>
      <c r="CD11">
        <v>0</v>
      </c>
      <c r="CE11">
        <v>3</v>
      </c>
      <c r="CF11">
        <v>4</v>
      </c>
      <c r="CG11">
        <v>0</v>
      </c>
      <c r="CH11">
        <v>0</v>
      </c>
      <c r="CI11">
        <v>0</v>
      </c>
      <c r="CJ11">
        <v>0</v>
      </c>
      <c r="CK11">
        <v>0</v>
      </c>
      <c r="CL11">
        <v>0</v>
      </c>
      <c r="CM11">
        <v>0</v>
      </c>
      <c r="CN11">
        <v>0</v>
      </c>
      <c r="CO11">
        <v>0</v>
      </c>
      <c r="CP11">
        <v>0</v>
      </c>
      <c r="CQ11">
        <v>0</v>
      </c>
      <c r="CR11">
        <v>1</v>
      </c>
      <c r="CS11">
        <v>0</v>
      </c>
      <c r="CT11">
        <v>0</v>
      </c>
      <c r="CU11">
        <v>0</v>
      </c>
      <c r="CV11">
        <v>0</v>
      </c>
      <c r="CW11">
        <v>0</v>
      </c>
      <c r="CX11">
        <v>7</v>
      </c>
      <c r="CY11">
        <v>0</v>
      </c>
      <c r="CZ11">
        <v>0</v>
      </c>
      <c r="DA11">
        <v>0</v>
      </c>
      <c r="DB11">
        <v>0</v>
      </c>
      <c r="DC11">
        <v>0</v>
      </c>
      <c r="DD11">
        <v>0</v>
      </c>
      <c r="DE11">
        <v>0</v>
      </c>
      <c r="DF11">
        <v>0</v>
      </c>
      <c r="DG11">
        <v>0</v>
      </c>
      <c r="DH11">
        <v>0</v>
      </c>
      <c r="DI11">
        <v>0</v>
      </c>
      <c r="DJ11">
        <v>0</v>
      </c>
      <c r="DK11">
        <v>7</v>
      </c>
      <c r="DL11">
        <v>0</v>
      </c>
      <c r="DM11">
        <v>0</v>
      </c>
      <c r="DN11">
        <v>0</v>
      </c>
      <c r="DO11">
        <v>0</v>
      </c>
      <c r="DP11">
        <v>0</v>
      </c>
      <c r="DQ11">
        <v>0</v>
      </c>
      <c r="DR11">
        <v>2</v>
      </c>
      <c r="DS11">
        <v>3</v>
      </c>
      <c r="DT11">
        <v>0</v>
      </c>
      <c r="DU11">
        <v>0</v>
      </c>
      <c r="DV11">
        <v>0</v>
      </c>
      <c r="DW11">
        <v>0</v>
      </c>
      <c r="DX11">
        <v>0</v>
      </c>
      <c r="DY11">
        <v>0</v>
      </c>
      <c r="DZ11">
        <v>0</v>
      </c>
      <c r="EA11">
        <v>0</v>
      </c>
      <c r="EB11">
        <v>1</v>
      </c>
      <c r="EC11">
        <v>3</v>
      </c>
      <c r="ED11">
        <v>4</v>
      </c>
      <c r="EE11">
        <v>0</v>
      </c>
      <c r="EF11">
        <v>0</v>
      </c>
      <c r="EG11">
        <v>0</v>
      </c>
      <c r="EH11">
        <v>8</v>
      </c>
      <c r="EI11">
        <v>0</v>
      </c>
      <c r="EJ11">
        <v>10</v>
      </c>
      <c r="EK11">
        <v>0</v>
      </c>
      <c r="EL11">
        <v>0</v>
      </c>
    </row>
    <row r="12" spans="1:142" x14ac:dyDescent="0.25">
      <c r="A12" s="1">
        <v>11</v>
      </c>
      <c r="F12">
        <v>1</v>
      </c>
      <c r="G12">
        <v>0</v>
      </c>
      <c r="H12">
        <v>0</v>
      </c>
      <c r="I12">
        <v>0</v>
      </c>
      <c r="J12">
        <v>0</v>
      </c>
      <c r="K12">
        <v>7</v>
      </c>
      <c r="L12">
        <v>8</v>
      </c>
      <c r="M12">
        <v>0</v>
      </c>
      <c r="N12">
        <v>0</v>
      </c>
      <c r="O12">
        <v>11</v>
      </c>
      <c r="P12">
        <v>12</v>
      </c>
      <c r="Q12">
        <v>0</v>
      </c>
      <c r="R12">
        <v>0</v>
      </c>
      <c r="S12">
        <v>0</v>
      </c>
      <c r="T12">
        <v>0</v>
      </c>
      <c r="U12">
        <v>1</v>
      </c>
      <c r="V12">
        <v>0</v>
      </c>
      <c r="W12">
        <v>0</v>
      </c>
      <c r="X12">
        <v>0</v>
      </c>
      <c r="Y12">
        <v>0</v>
      </c>
      <c r="Z12">
        <v>0</v>
      </c>
      <c r="AA12">
        <v>8</v>
      </c>
      <c r="AB12">
        <v>0</v>
      </c>
      <c r="AC12">
        <v>10</v>
      </c>
      <c r="AD12">
        <v>0</v>
      </c>
      <c r="AE12">
        <v>0</v>
      </c>
      <c r="AF12">
        <v>0</v>
      </c>
      <c r="AG12">
        <v>14</v>
      </c>
      <c r="AH12">
        <v>0</v>
      </c>
      <c r="AI12">
        <v>0</v>
      </c>
      <c r="AJ12">
        <v>0</v>
      </c>
      <c r="AK12">
        <v>1</v>
      </c>
      <c r="AL12">
        <v>0</v>
      </c>
      <c r="AM12">
        <v>0</v>
      </c>
      <c r="AN12">
        <v>6</v>
      </c>
      <c r="AO12">
        <v>0</v>
      </c>
      <c r="AP12">
        <v>8</v>
      </c>
      <c r="AQ12">
        <v>9</v>
      </c>
      <c r="AR12">
        <v>0</v>
      </c>
      <c r="AS12">
        <v>11</v>
      </c>
      <c r="AT12">
        <v>12</v>
      </c>
      <c r="AU12">
        <v>0</v>
      </c>
      <c r="AV12">
        <v>0</v>
      </c>
      <c r="AW12">
        <v>0</v>
      </c>
      <c r="AX12">
        <v>4</v>
      </c>
      <c r="AY12">
        <v>5</v>
      </c>
      <c r="AZ12">
        <v>6</v>
      </c>
      <c r="BA12">
        <v>7</v>
      </c>
      <c r="BB12">
        <v>0</v>
      </c>
      <c r="BC12">
        <v>0</v>
      </c>
      <c r="BD12">
        <v>0</v>
      </c>
      <c r="BE12">
        <v>0</v>
      </c>
      <c r="BF12">
        <v>0</v>
      </c>
      <c r="BG12">
        <v>1</v>
      </c>
      <c r="BH12">
        <v>6</v>
      </c>
      <c r="BI12">
        <v>0</v>
      </c>
      <c r="BJ12">
        <v>0</v>
      </c>
      <c r="BK12">
        <v>0</v>
      </c>
      <c r="BL12">
        <v>0</v>
      </c>
      <c r="BM12">
        <v>11</v>
      </c>
      <c r="BN12">
        <v>0</v>
      </c>
      <c r="BO12">
        <v>13</v>
      </c>
      <c r="BP12">
        <v>0</v>
      </c>
      <c r="BQ12">
        <v>0</v>
      </c>
      <c r="BR12">
        <v>16</v>
      </c>
      <c r="BS12">
        <v>2</v>
      </c>
      <c r="BT12">
        <v>3</v>
      </c>
      <c r="BU12">
        <v>0</v>
      </c>
      <c r="BV12">
        <v>5</v>
      </c>
      <c r="BW12">
        <v>0</v>
      </c>
      <c r="BX12">
        <v>0</v>
      </c>
      <c r="BY12">
        <v>1</v>
      </c>
      <c r="BZ12">
        <v>3</v>
      </c>
      <c r="CA12">
        <v>0</v>
      </c>
      <c r="CB12">
        <v>0</v>
      </c>
      <c r="CC12">
        <v>0</v>
      </c>
      <c r="CD12">
        <v>0</v>
      </c>
      <c r="CE12">
        <v>0</v>
      </c>
      <c r="CF12">
        <v>0</v>
      </c>
      <c r="CG12">
        <v>0</v>
      </c>
      <c r="CH12">
        <v>0</v>
      </c>
      <c r="CI12">
        <v>0</v>
      </c>
      <c r="CJ12">
        <v>0</v>
      </c>
      <c r="CK12">
        <v>0</v>
      </c>
      <c r="CL12">
        <v>0</v>
      </c>
      <c r="CM12">
        <v>0</v>
      </c>
      <c r="CN12">
        <v>12</v>
      </c>
      <c r="CO12">
        <v>0</v>
      </c>
      <c r="CP12">
        <v>0</v>
      </c>
      <c r="CQ12">
        <v>0</v>
      </c>
      <c r="CR12">
        <v>0</v>
      </c>
      <c r="CS12">
        <v>0</v>
      </c>
      <c r="CT12">
        <v>0</v>
      </c>
      <c r="CU12">
        <v>0</v>
      </c>
      <c r="CV12">
        <v>0</v>
      </c>
      <c r="CW12">
        <v>0</v>
      </c>
      <c r="CX12">
        <v>0</v>
      </c>
      <c r="CY12">
        <v>0</v>
      </c>
      <c r="CZ12">
        <v>9</v>
      </c>
      <c r="DA12">
        <v>0</v>
      </c>
      <c r="DB12">
        <v>0</v>
      </c>
      <c r="DC12">
        <v>12</v>
      </c>
      <c r="DD12">
        <v>13</v>
      </c>
      <c r="DE12">
        <v>1</v>
      </c>
      <c r="DF12">
        <v>2</v>
      </c>
      <c r="DG12">
        <v>0</v>
      </c>
      <c r="DH12">
        <v>0</v>
      </c>
      <c r="DI12">
        <v>0</v>
      </c>
      <c r="DJ12">
        <v>0</v>
      </c>
      <c r="DK12">
        <v>7</v>
      </c>
      <c r="DL12">
        <v>0</v>
      </c>
      <c r="DM12">
        <v>0</v>
      </c>
      <c r="DN12">
        <v>0</v>
      </c>
      <c r="DO12">
        <v>11</v>
      </c>
      <c r="DP12">
        <v>0</v>
      </c>
      <c r="DQ12">
        <v>0</v>
      </c>
      <c r="DR12">
        <v>2</v>
      </c>
      <c r="DS12">
        <v>3</v>
      </c>
      <c r="DT12">
        <v>4</v>
      </c>
      <c r="DU12">
        <v>0</v>
      </c>
      <c r="DV12">
        <v>0</v>
      </c>
      <c r="DW12">
        <v>0</v>
      </c>
      <c r="DX12">
        <v>0</v>
      </c>
      <c r="DY12">
        <v>0</v>
      </c>
      <c r="DZ12">
        <v>0</v>
      </c>
      <c r="EA12">
        <v>0</v>
      </c>
      <c r="EB12">
        <v>1</v>
      </c>
      <c r="EC12">
        <v>0</v>
      </c>
      <c r="ED12">
        <v>4</v>
      </c>
      <c r="EE12">
        <v>5</v>
      </c>
      <c r="EF12">
        <v>0</v>
      </c>
      <c r="EG12">
        <v>0</v>
      </c>
      <c r="EH12">
        <v>8</v>
      </c>
      <c r="EI12">
        <v>9</v>
      </c>
      <c r="EJ12">
        <v>10</v>
      </c>
      <c r="EK12">
        <v>11</v>
      </c>
      <c r="EL12">
        <v>12</v>
      </c>
    </row>
    <row r="13" spans="1:142" x14ac:dyDescent="0.25">
      <c r="A13" s="1">
        <v>12</v>
      </c>
      <c r="F13">
        <v>1</v>
      </c>
      <c r="G13">
        <v>3</v>
      </c>
      <c r="H13">
        <v>4</v>
      </c>
      <c r="I13">
        <v>0</v>
      </c>
      <c r="J13">
        <v>0</v>
      </c>
      <c r="K13">
        <v>0</v>
      </c>
      <c r="L13">
        <v>0</v>
      </c>
      <c r="M13">
        <v>0</v>
      </c>
      <c r="N13">
        <v>0</v>
      </c>
      <c r="O13">
        <v>0</v>
      </c>
      <c r="P13">
        <v>0</v>
      </c>
      <c r="Q13">
        <v>0</v>
      </c>
      <c r="R13">
        <v>0</v>
      </c>
      <c r="S13">
        <v>0</v>
      </c>
      <c r="T13">
        <v>0</v>
      </c>
      <c r="U13">
        <v>1</v>
      </c>
      <c r="V13">
        <v>0</v>
      </c>
      <c r="W13">
        <v>0</v>
      </c>
      <c r="X13">
        <v>5</v>
      </c>
      <c r="Y13">
        <v>6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12</v>
      </c>
      <c r="AF13">
        <v>0</v>
      </c>
      <c r="AG13">
        <v>0</v>
      </c>
      <c r="AH13">
        <v>0</v>
      </c>
      <c r="AI13">
        <v>0</v>
      </c>
      <c r="AJ13">
        <v>0</v>
      </c>
      <c r="AK13">
        <v>1</v>
      </c>
      <c r="AL13">
        <v>0</v>
      </c>
      <c r="AM13">
        <v>0</v>
      </c>
      <c r="AN13">
        <v>0</v>
      </c>
      <c r="AO13">
        <v>7</v>
      </c>
      <c r="AP13">
        <v>0</v>
      </c>
      <c r="AQ13">
        <v>0</v>
      </c>
      <c r="AR13">
        <v>0</v>
      </c>
      <c r="AS13">
        <v>11</v>
      </c>
      <c r="AT13">
        <v>0</v>
      </c>
      <c r="AU13">
        <v>0</v>
      </c>
      <c r="AV13">
        <v>14</v>
      </c>
      <c r="AW13">
        <v>0</v>
      </c>
      <c r="AX13">
        <v>2</v>
      </c>
      <c r="AY13">
        <v>4</v>
      </c>
      <c r="AZ13">
        <v>0</v>
      </c>
      <c r="BA13">
        <v>7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3</v>
      </c>
      <c r="BH13">
        <v>5</v>
      </c>
      <c r="BI13">
        <v>0</v>
      </c>
      <c r="BJ13">
        <v>8</v>
      </c>
      <c r="BK13">
        <v>0</v>
      </c>
      <c r="BL13">
        <v>0</v>
      </c>
      <c r="BM13">
        <v>0</v>
      </c>
      <c r="BN13">
        <v>0</v>
      </c>
      <c r="BO13">
        <v>0</v>
      </c>
      <c r="BP13">
        <v>0</v>
      </c>
      <c r="BQ13">
        <v>0</v>
      </c>
      <c r="BR13">
        <v>0</v>
      </c>
      <c r="BS13">
        <v>3</v>
      </c>
      <c r="BT13">
        <v>0</v>
      </c>
      <c r="BU13">
        <v>0</v>
      </c>
      <c r="BV13">
        <v>4</v>
      </c>
      <c r="BW13">
        <v>0</v>
      </c>
      <c r="BX13">
        <v>0</v>
      </c>
      <c r="BY13">
        <v>2</v>
      </c>
      <c r="BZ13">
        <v>0</v>
      </c>
      <c r="CA13">
        <v>0</v>
      </c>
      <c r="CB13">
        <v>5</v>
      </c>
      <c r="CC13">
        <v>0</v>
      </c>
      <c r="CD13">
        <v>0</v>
      </c>
      <c r="CE13">
        <v>0</v>
      </c>
      <c r="CF13">
        <v>0</v>
      </c>
      <c r="CG13">
        <v>0</v>
      </c>
      <c r="CH13">
        <v>0</v>
      </c>
      <c r="CI13">
        <v>7</v>
      </c>
      <c r="CJ13">
        <v>0</v>
      </c>
      <c r="CK13">
        <v>9</v>
      </c>
      <c r="CL13">
        <v>0</v>
      </c>
      <c r="CM13">
        <v>0</v>
      </c>
      <c r="CN13">
        <v>0</v>
      </c>
      <c r="CO13">
        <v>0</v>
      </c>
      <c r="CP13">
        <v>0</v>
      </c>
      <c r="CQ13">
        <v>0</v>
      </c>
      <c r="CR13">
        <v>0</v>
      </c>
      <c r="CS13">
        <v>0</v>
      </c>
      <c r="CT13">
        <v>0</v>
      </c>
      <c r="CU13">
        <v>0</v>
      </c>
      <c r="CV13">
        <v>0</v>
      </c>
      <c r="CW13">
        <v>0</v>
      </c>
      <c r="CX13">
        <v>0</v>
      </c>
      <c r="CY13">
        <v>0</v>
      </c>
      <c r="CZ13">
        <v>0</v>
      </c>
      <c r="DA13">
        <v>0</v>
      </c>
      <c r="DB13">
        <v>0</v>
      </c>
      <c r="DC13">
        <v>0</v>
      </c>
      <c r="DD13">
        <v>0</v>
      </c>
      <c r="DE13">
        <v>0</v>
      </c>
      <c r="DF13">
        <v>2</v>
      </c>
      <c r="DG13">
        <v>0</v>
      </c>
      <c r="DH13">
        <v>4</v>
      </c>
      <c r="DI13">
        <v>0</v>
      </c>
      <c r="DJ13">
        <v>0</v>
      </c>
      <c r="DK13">
        <v>0</v>
      </c>
      <c r="DL13">
        <v>0</v>
      </c>
      <c r="DM13">
        <v>0</v>
      </c>
      <c r="DN13">
        <v>0</v>
      </c>
      <c r="DO13">
        <v>0</v>
      </c>
      <c r="DP13">
        <v>0</v>
      </c>
      <c r="DQ13">
        <v>0</v>
      </c>
      <c r="DR13">
        <v>2</v>
      </c>
      <c r="DS13">
        <v>0</v>
      </c>
      <c r="DT13">
        <v>4</v>
      </c>
      <c r="DU13">
        <v>0</v>
      </c>
      <c r="DV13">
        <v>0</v>
      </c>
      <c r="DW13">
        <v>0</v>
      </c>
      <c r="DX13">
        <v>0</v>
      </c>
      <c r="DY13">
        <v>0</v>
      </c>
      <c r="DZ13">
        <v>0</v>
      </c>
      <c r="EA13">
        <v>0</v>
      </c>
      <c r="EB13">
        <v>1</v>
      </c>
      <c r="EC13">
        <v>0</v>
      </c>
      <c r="ED13">
        <v>0</v>
      </c>
      <c r="EE13">
        <v>0</v>
      </c>
      <c r="EF13">
        <v>0</v>
      </c>
      <c r="EG13">
        <v>0</v>
      </c>
      <c r="EH13">
        <v>8</v>
      </c>
      <c r="EI13">
        <v>9</v>
      </c>
      <c r="EJ13">
        <v>0</v>
      </c>
      <c r="EK13">
        <v>0</v>
      </c>
      <c r="EL13">
        <v>0</v>
      </c>
    </row>
    <row r="14" spans="1:142" x14ac:dyDescent="0.25">
      <c r="A14" s="1">
        <v>13</v>
      </c>
      <c r="F14">
        <v>1</v>
      </c>
      <c r="G14">
        <v>3</v>
      </c>
      <c r="H14">
        <v>0</v>
      </c>
      <c r="I14">
        <v>0</v>
      </c>
      <c r="J14">
        <v>0</v>
      </c>
      <c r="K14">
        <v>7</v>
      </c>
      <c r="L14">
        <v>0</v>
      </c>
      <c r="M14">
        <v>0</v>
      </c>
      <c r="N14">
        <v>0</v>
      </c>
      <c r="O14">
        <v>0</v>
      </c>
      <c r="P14">
        <v>12</v>
      </c>
      <c r="Q14">
        <v>0</v>
      </c>
      <c r="R14">
        <v>0</v>
      </c>
      <c r="S14">
        <v>0</v>
      </c>
      <c r="T14">
        <v>0</v>
      </c>
      <c r="U14">
        <v>1</v>
      </c>
      <c r="V14">
        <v>0</v>
      </c>
      <c r="W14">
        <v>0</v>
      </c>
      <c r="X14">
        <v>0</v>
      </c>
      <c r="Y14">
        <v>0</v>
      </c>
      <c r="Z14">
        <v>0</v>
      </c>
      <c r="AA14">
        <v>0</v>
      </c>
      <c r="AB14">
        <v>0</v>
      </c>
      <c r="AC14">
        <v>0</v>
      </c>
      <c r="AD14">
        <v>0</v>
      </c>
      <c r="AE14">
        <v>0</v>
      </c>
      <c r="AF14">
        <v>0</v>
      </c>
      <c r="AG14">
        <v>14</v>
      </c>
      <c r="AH14">
        <v>0</v>
      </c>
      <c r="AI14">
        <v>0</v>
      </c>
      <c r="AJ14">
        <v>0</v>
      </c>
      <c r="AK14">
        <v>1</v>
      </c>
      <c r="AL14">
        <v>0</v>
      </c>
      <c r="AM14">
        <v>5</v>
      </c>
      <c r="AN14">
        <v>0</v>
      </c>
      <c r="AO14">
        <v>7</v>
      </c>
      <c r="AP14">
        <v>0</v>
      </c>
      <c r="AQ14">
        <v>0</v>
      </c>
      <c r="AR14">
        <v>0</v>
      </c>
      <c r="AS14">
        <v>0</v>
      </c>
      <c r="AT14">
        <v>0</v>
      </c>
      <c r="AU14">
        <v>0</v>
      </c>
      <c r="AV14">
        <v>0</v>
      </c>
      <c r="AW14">
        <v>0</v>
      </c>
      <c r="AX14">
        <v>2</v>
      </c>
      <c r="AY14">
        <v>4</v>
      </c>
      <c r="AZ14">
        <v>0</v>
      </c>
      <c r="BA14">
        <v>0</v>
      </c>
      <c r="BB14">
        <v>0</v>
      </c>
      <c r="BC14">
        <v>0</v>
      </c>
      <c r="BD14">
        <v>0</v>
      </c>
      <c r="BE14">
        <v>0</v>
      </c>
      <c r="BF14">
        <v>0</v>
      </c>
      <c r="BG14">
        <v>3</v>
      </c>
      <c r="BH14">
        <v>5</v>
      </c>
      <c r="BI14">
        <v>0</v>
      </c>
      <c r="BJ14">
        <v>0</v>
      </c>
      <c r="BK14">
        <v>0</v>
      </c>
      <c r="BL14">
        <v>0</v>
      </c>
      <c r="BM14">
        <v>0</v>
      </c>
      <c r="BN14">
        <v>0</v>
      </c>
      <c r="BO14">
        <v>0</v>
      </c>
      <c r="BP14">
        <v>0</v>
      </c>
      <c r="BQ14">
        <v>0</v>
      </c>
      <c r="BR14">
        <v>0</v>
      </c>
      <c r="BS14">
        <v>1</v>
      </c>
      <c r="BT14">
        <v>5</v>
      </c>
      <c r="BU14">
        <v>0</v>
      </c>
      <c r="BV14">
        <v>20</v>
      </c>
      <c r="BW14">
        <v>0</v>
      </c>
      <c r="BX14">
        <v>0</v>
      </c>
      <c r="BY14">
        <v>2</v>
      </c>
      <c r="BZ14">
        <v>0</v>
      </c>
      <c r="CA14">
        <v>0</v>
      </c>
      <c r="CB14">
        <v>0</v>
      </c>
      <c r="CC14">
        <v>1</v>
      </c>
      <c r="CD14">
        <v>0</v>
      </c>
      <c r="CE14">
        <v>3</v>
      </c>
      <c r="CF14">
        <v>0</v>
      </c>
      <c r="CG14">
        <v>0</v>
      </c>
      <c r="CH14">
        <v>0</v>
      </c>
      <c r="CI14">
        <v>0</v>
      </c>
      <c r="CJ14">
        <v>0</v>
      </c>
      <c r="CK14">
        <v>0</v>
      </c>
      <c r="CL14">
        <v>0</v>
      </c>
      <c r="CM14">
        <v>0</v>
      </c>
      <c r="CN14">
        <v>0</v>
      </c>
      <c r="CO14">
        <v>0</v>
      </c>
      <c r="CP14">
        <v>0</v>
      </c>
      <c r="CQ14">
        <v>0</v>
      </c>
      <c r="CR14">
        <v>0</v>
      </c>
      <c r="CS14">
        <v>0</v>
      </c>
      <c r="CT14">
        <v>0</v>
      </c>
      <c r="CU14">
        <v>0</v>
      </c>
      <c r="CV14">
        <v>0</v>
      </c>
      <c r="CW14">
        <v>0</v>
      </c>
      <c r="CX14">
        <v>0</v>
      </c>
      <c r="CY14">
        <v>0</v>
      </c>
      <c r="CZ14">
        <v>0</v>
      </c>
      <c r="DA14">
        <v>0</v>
      </c>
      <c r="DB14">
        <v>0</v>
      </c>
      <c r="DC14">
        <v>0</v>
      </c>
      <c r="DD14">
        <v>0</v>
      </c>
      <c r="DE14">
        <v>1</v>
      </c>
      <c r="DF14">
        <v>0</v>
      </c>
      <c r="DG14">
        <v>0</v>
      </c>
      <c r="DH14">
        <v>0</v>
      </c>
      <c r="DI14">
        <v>0</v>
      </c>
      <c r="DJ14">
        <v>0</v>
      </c>
      <c r="DK14">
        <v>0</v>
      </c>
      <c r="DL14">
        <v>8</v>
      </c>
      <c r="DM14">
        <v>0</v>
      </c>
      <c r="DN14">
        <v>0</v>
      </c>
      <c r="DO14">
        <v>0</v>
      </c>
      <c r="DP14">
        <v>0</v>
      </c>
      <c r="DQ14">
        <v>0</v>
      </c>
      <c r="DR14">
        <v>0</v>
      </c>
      <c r="DS14">
        <v>0</v>
      </c>
      <c r="DT14">
        <v>0</v>
      </c>
      <c r="DU14">
        <v>0</v>
      </c>
      <c r="DV14">
        <v>0</v>
      </c>
      <c r="DW14">
        <v>0</v>
      </c>
      <c r="DX14">
        <v>8</v>
      </c>
      <c r="DY14">
        <v>0</v>
      </c>
      <c r="DZ14">
        <v>0</v>
      </c>
      <c r="EA14">
        <v>0</v>
      </c>
      <c r="EB14">
        <v>1</v>
      </c>
      <c r="EC14">
        <v>0</v>
      </c>
      <c r="ED14">
        <v>0</v>
      </c>
      <c r="EE14">
        <v>5</v>
      </c>
      <c r="EF14">
        <v>0</v>
      </c>
      <c r="EG14">
        <v>0</v>
      </c>
      <c r="EH14">
        <v>0</v>
      </c>
      <c r="EI14">
        <v>9</v>
      </c>
      <c r="EJ14">
        <v>0</v>
      </c>
      <c r="EK14">
        <v>0</v>
      </c>
      <c r="EL14">
        <v>0</v>
      </c>
    </row>
    <row r="15" spans="1:142" x14ac:dyDescent="0.25">
      <c r="A15" s="1">
        <v>14</v>
      </c>
      <c r="F15">
        <v>2</v>
      </c>
      <c r="G15">
        <v>0</v>
      </c>
      <c r="H15">
        <v>0</v>
      </c>
      <c r="I15">
        <v>0</v>
      </c>
      <c r="J15">
        <v>0</v>
      </c>
      <c r="K15">
        <v>0</v>
      </c>
      <c r="L15">
        <v>0</v>
      </c>
      <c r="M15">
        <v>0</v>
      </c>
      <c r="N15">
        <v>0</v>
      </c>
      <c r="O15">
        <v>0</v>
      </c>
      <c r="P15">
        <v>0</v>
      </c>
      <c r="Q15">
        <v>0</v>
      </c>
      <c r="R15">
        <v>0</v>
      </c>
      <c r="S15">
        <v>0</v>
      </c>
      <c r="T15">
        <v>0</v>
      </c>
      <c r="U15">
        <v>2</v>
      </c>
      <c r="V15">
        <v>3</v>
      </c>
      <c r="W15">
        <v>0</v>
      </c>
      <c r="X15">
        <v>0</v>
      </c>
      <c r="Y15">
        <v>0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0</v>
      </c>
      <c r="AH15">
        <v>0</v>
      </c>
      <c r="AI15">
        <v>0</v>
      </c>
      <c r="AJ15">
        <v>0</v>
      </c>
      <c r="AK15">
        <v>3</v>
      </c>
      <c r="AL15">
        <v>4</v>
      </c>
      <c r="AM15">
        <v>0</v>
      </c>
      <c r="AN15">
        <v>0</v>
      </c>
      <c r="AO15">
        <v>7</v>
      </c>
      <c r="AP15">
        <v>0</v>
      </c>
      <c r="AQ15">
        <v>9</v>
      </c>
      <c r="AR15">
        <v>0</v>
      </c>
      <c r="AS15">
        <v>0</v>
      </c>
      <c r="AT15">
        <v>0</v>
      </c>
      <c r="AU15">
        <v>0</v>
      </c>
      <c r="AV15">
        <v>0</v>
      </c>
      <c r="AW15">
        <v>0</v>
      </c>
      <c r="AX15">
        <v>1</v>
      </c>
      <c r="AY15">
        <v>2</v>
      </c>
      <c r="AZ15">
        <v>6</v>
      </c>
      <c r="BA15">
        <v>0</v>
      </c>
      <c r="BB15">
        <v>0</v>
      </c>
      <c r="BC15">
        <v>0</v>
      </c>
      <c r="BD15">
        <v>0</v>
      </c>
      <c r="BE15">
        <v>0</v>
      </c>
      <c r="BF15">
        <v>0</v>
      </c>
      <c r="BG15">
        <v>1</v>
      </c>
      <c r="BH15">
        <v>6</v>
      </c>
      <c r="BI15">
        <v>0</v>
      </c>
      <c r="BJ15">
        <v>0</v>
      </c>
      <c r="BK15">
        <v>0</v>
      </c>
      <c r="BL15">
        <v>0</v>
      </c>
      <c r="BM15">
        <v>0</v>
      </c>
      <c r="BN15">
        <v>0</v>
      </c>
      <c r="BO15">
        <v>0</v>
      </c>
      <c r="BP15">
        <v>0</v>
      </c>
      <c r="BQ15">
        <v>0</v>
      </c>
      <c r="BR15">
        <v>0</v>
      </c>
      <c r="BS15">
        <v>4</v>
      </c>
      <c r="BT15">
        <v>0</v>
      </c>
      <c r="BU15">
        <v>0</v>
      </c>
      <c r="BV15">
        <v>5</v>
      </c>
      <c r="BW15">
        <v>0</v>
      </c>
      <c r="BX15">
        <v>0</v>
      </c>
      <c r="BY15">
        <v>2</v>
      </c>
      <c r="BZ15">
        <v>3</v>
      </c>
      <c r="CA15">
        <v>0</v>
      </c>
      <c r="CB15">
        <v>0</v>
      </c>
      <c r="CC15">
        <v>1</v>
      </c>
      <c r="CD15">
        <v>0</v>
      </c>
      <c r="CE15">
        <v>0</v>
      </c>
      <c r="CF15">
        <v>4</v>
      </c>
      <c r="CG15">
        <v>0</v>
      </c>
      <c r="CH15">
        <v>6</v>
      </c>
      <c r="CI15">
        <v>0</v>
      </c>
      <c r="CJ15">
        <v>0</v>
      </c>
      <c r="CK15">
        <v>9</v>
      </c>
      <c r="CL15">
        <v>0</v>
      </c>
      <c r="CM15">
        <v>0</v>
      </c>
      <c r="CN15">
        <v>0</v>
      </c>
      <c r="CO15">
        <v>0</v>
      </c>
      <c r="CP15">
        <v>0</v>
      </c>
      <c r="CQ15">
        <v>15</v>
      </c>
      <c r="CR15">
        <v>1</v>
      </c>
      <c r="CS15">
        <v>2</v>
      </c>
      <c r="CT15">
        <v>0</v>
      </c>
      <c r="CU15">
        <v>0</v>
      </c>
      <c r="CV15">
        <v>0</v>
      </c>
      <c r="CW15">
        <v>0</v>
      </c>
      <c r="CX15">
        <v>0</v>
      </c>
      <c r="CY15">
        <v>0</v>
      </c>
      <c r="CZ15">
        <v>0</v>
      </c>
      <c r="DA15">
        <v>0</v>
      </c>
      <c r="DB15">
        <v>0</v>
      </c>
      <c r="DC15">
        <v>0</v>
      </c>
      <c r="DD15">
        <v>0</v>
      </c>
      <c r="DE15">
        <v>0</v>
      </c>
      <c r="DF15">
        <v>2</v>
      </c>
      <c r="DG15">
        <v>3</v>
      </c>
      <c r="DH15">
        <v>0</v>
      </c>
      <c r="DI15">
        <v>0</v>
      </c>
      <c r="DJ15">
        <v>0</v>
      </c>
      <c r="DK15">
        <v>0</v>
      </c>
      <c r="DL15">
        <v>0</v>
      </c>
      <c r="DM15">
        <v>0</v>
      </c>
      <c r="DN15">
        <v>0</v>
      </c>
      <c r="DO15">
        <v>0</v>
      </c>
      <c r="DP15">
        <v>12</v>
      </c>
      <c r="DQ15">
        <v>0</v>
      </c>
      <c r="DR15">
        <v>0</v>
      </c>
      <c r="DS15">
        <v>3</v>
      </c>
      <c r="DT15">
        <v>4</v>
      </c>
      <c r="DU15">
        <v>0</v>
      </c>
      <c r="DV15">
        <v>0</v>
      </c>
      <c r="DW15">
        <v>0</v>
      </c>
      <c r="DX15">
        <v>0</v>
      </c>
      <c r="DY15">
        <v>0</v>
      </c>
      <c r="DZ15">
        <v>0</v>
      </c>
      <c r="EA15">
        <v>0</v>
      </c>
      <c r="EB15">
        <v>1</v>
      </c>
      <c r="EC15">
        <v>3</v>
      </c>
      <c r="ED15">
        <v>0</v>
      </c>
      <c r="EE15">
        <v>0</v>
      </c>
      <c r="EF15">
        <v>0</v>
      </c>
      <c r="EG15">
        <v>0</v>
      </c>
      <c r="EH15">
        <v>0</v>
      </c>
      <c r="EI15">
        <v>9</v>
      </c>
      <c r="EJ15">
        <v>0</v>
      </c>
      <c r="EK15">
        <v>0</v>
      </c>
      <c r="EL15">
        <v>0</v>
      </c>
    </row>
    <row r="16" spans="1:142" x14ac:dyDescent="0.25">
      <c r="A16" s="1">
        <v>15</v>
      </c>
      <c r="F16">
        <v>1</v>
      </c>
      <c r="G16">
        <v>0</v>
      </c>
      <c r="H16">
        <v>0</v>
      </c>
      <c r="I16">
        <v>0</v>
      </c>
      <c r="J16">
        <v>0</v>
      </c>
      <c r="K16">
        <v>7</v>
      </c>
      <c r="L16">
        <v>8</v>
      </c>
      <c r="M16">
        <v>9</v>
      </c>
      <c r="N16">
        <v>0</v>
      </c>
      <c r="O16">
        <v>0</v>
      </c>
      <c r="P16">
        <v>0</v>
      </c>
      <c r="Q16">
        <v>0</v>
      </c>
      <c r="R16">
        <v>0</v>
      </c>
      <c r="S16">
        <v>0</v>
      </c>
      <c r="T16">
        <v>0</v>
      </c>
      <c r="U16">
        <v>1</v>
      </c>
      <c r="V16">
        <v>0</v>
      </c>
      <c r="W16">
        <v>0</v>
      </c>
      <c r="X16">
        <v>0</v>
      </c>
      <c r="Y16">
        <v>0</v>
      </c>
      <c r="Z16">
        <v>0</v>
      </c>
      <c r="AA16">
        <v>0</v>
      </c>
      <c r="AB16">
        <v>0</v>
      </c>
      <c r="AC16">
        <v>0</v>
      </c>
      <c r="AD16">
        <v>0</v>
      </c>
      <c r="AE16">
        <v>12</v>
      </c>
      <c r="AF16">
        <v>0</v>
      </c>
      <c r="AG16">
        <v>0</v>
      </c>
      <c r="AH16">
        <v>0</v>
      </c>
      <c r="AI16">
        <v>0</v>
      </c>
      <c r="AJ16">
        <v>0</v>
      </c>
      <c r="AK16">
        <v>3</v>
      </c>
      <c r="AL16">
        <v>4</v>
      </c>
      <c r="AM16">
        <v>0</v>
      </c>
      <c r="AN16">
        <v>0</v>
      </c>
      <c r="AO16">
        <v>0</v>
      </c>
      <c r="AP16">
        <v>0</v>
      </c>
      <c r="AQ16">
        <v>9</v>
      </c>
      <c r="AR16">
        <v>0</v>
      </c>
      <c r="AS16">
        <v>11</v>
      </c>
      <c r="AT16">
        <v>0</v>
      </c>
      <c r="AU16">
        <v>0</v>
      </c>
      <c r="AV16">
        <v>0</v>
      </c>
      <c r="AW16">
        <v>15</v>
      </c>
      <c r="AX16">
        <v>1</v>
      </c>
      <c r="AY16">
        <v>4</v>
      </c>
      <c r="AZ16">
        <v>6</v>
      </c>
      <c r="BA16">
        <v>0</v>
      </c>
      <c r="BB16">
        <v>0</v>
      </c>
      <c r="BC16">
        <v>0</v>
      </c>
      <c r="BD16">
        <v>0</v>
      </c>
      <c r="BE16">
        <v>0</v>
      </c>
      <c r="BF16">
        <v>0</v>
      </c>
      <c r="BG16">
        <v>1</v>
      </c>
      <c r="BH16">
        <v>6</v>
      </c>
      <c r="BI16">
        <v>0</v>
      </c>
      <c r="BJ16">
        <v>0</v>
      </c>
      <c r="BK16">
        <v>0</v>
      </c>
      <c r="BL16">
        <v>0</v>
      </c>
      <c r="BM16">
        <v>0</v>
      </c>
      <c r="BN16">
        <v>0</v>
      </c>
      <c r="BO16">
        <v>0</v>
      </c>
      <c r="BP16">
        <v>0</v>
      </c>
      <c r="BQ16">
        <v>0</v>
      </c>
      <c r="BR16">
        <v>0</v>
      </c>
      <c r="BS16">
        <v>3</v>
      </c>
      <c r="BT16">
        <v>0</v>
      </c>
      <c r="BU16">
        <v>0</v>
      </c>
      <c r="BV16">
        <v>3</v>
      </c>
      <c r="BW16">
        <v>0</v>
      </c>
      <c r="BX16">
        <v>0</v>
      </c>
      <c r="BY16">
        <v>2</v>
      </c>
      <c r="BZ16">
        <v>3</v>
      </c>
      <c r="CA16">
        <v>0</v>
      </c>
      <c r="CB16">
        <v>0</v>
      </c>
      <c r="CC16">
        <v>0</v>
      </c>
      <c r="CD16">
        <v>0</v>
      </c>
      <c r="CE16">
        <v>0</v>
      </c>
      <c r="CF16">
        <v>0</v>
      </c>
      <c r="CG16">
        <v>0</v>
      </c>
      <c r="CH16">
        <v>0</v>
      </c>
      <c r="CI16">
        <v>0</v>
      </c>
      <c r="CJ16">
        <v>0</v>
      </c>
      <c r="CK16">
        <v>0</v>
      </c>
      <c r="CL16">
        <v>10</v>
      </c>
      <c r="CM16">
        <v>0</v>
      </c>
      <c r="CN16">
        <v>12</v>
      </c>
      <c r="CO16">
        <v>0</v>
      </c>
      <c r="CP16">
        <v>0</v>
      </c>
      <c r="CQ16">
        <v>0</v>
      </c>
      <c r="CR16" s="2"/>
      <c r="CS16" s="2"/>
      <c r="CT16" s="2"/>
      <c r="CU16" s="2"/>
      <c r="CV16" s="2"/>
      <c r="CW16" s="2"/>
      <c r="CX16" s="2"/>
      <c r="CY16" s="2"/>
      <c r="CZ16" s="2"/>
      <c r="DA16" s="2"/>
      <c r="DB16" s="2"/>
      <c r="DC16" s="2"/>
      <c r="DD16" s="2"/>
      <c r="DE16">
        <v>1</v>
      </c>
      <c r="DF16">
        <v>0</v>
      </c>
      <c r="DG16">
        <v>3</v>
      </c>
      <c r="DH16">
        <v>0</v>
      </c>
      <c r="DI16">
        <v>0</v>
      </c>
      <c r="DJ16">
        <v>0</v>
      </c>
      <c r="DK16">
        <v>0</v>
      </c>
      <c r="DL16">
        <v>0</v>
      </c>
      <c r="DM16">
        <v>0</v>
      </c>
      <c r="DN16">
        <v>0</v>
      </c>
      <c r="DO16">
        <v>0</v>
      </c>
      <c r="DP16">
        <v>0</v>
      </c>
      <c r="DQ16">
        <v>0</v>
      </c>
      <c r="DR16">
        <v>2</v>
      </c>
      <c r="DS16">
        <v>3</v>
      </c>
      <c r="DT16">
        <v>0</v>
      </c>
      <c r="DU16">
        <v>0</v>
      </c>
      <c r="DV16">
        <v>0</v>
      </c>
      <c r="DW16">
        <v>0</v>
      </c>
      <c r="DX16">
        <v>0</v>
      </c>
      <c r="DY16">
        <v>0</v>
      </c>
      <c r="DZ16">
        <v>0</v>
      </c>
      <c r="EA16">
        <v>0</v>
      </c>
      <c r="EB16">
        <v>1</v>
      </c>
      <c r="EC16">
        <v>0</v>
      </c>
      <c r="ED16">
        <v>4</v>
      </c>
      <c r="EE16">
        <v>0</v>
      </c>
      <c r="EF16">
        <v>0</v>
      </c>
      <c r="EG16">
        <v>0</v>
      </c>
      <c r="EH16">
        <v>0</v>
      </c>
      <c r="EI16">
        <v>9</v>
      </c>
      <c r="EJ16">
        <v>0</v>
      </c>
      <c r="EK16">
        <v>0</v>
      </c>
      <c r="EL16">
        <v>0</v>
      </c>
    </row>
    <row r="17" spans="1:142" x14ac:dyDescent="0.25">
      <c r="A17" s="1">
        <v>16</v>
      </c>
      <c r="F17">
        <v>2</v>
      </c>
      <c r="G17">
        <v>0</v>
      </c>
      <c r="H17">
        <v>0</v>
      </c>
      <c r="I17">
        <v>0</v>
      </c>
      <c r="J17">
        <v>0</v>
      </c>
      <c r="K17">
        <v>0</v>
      </c>
      <c r="L17">
        <v>0</v>
      </c>
      <c r="M17">
        <v>0</v>
      </c>
      <c r="N17">
        <v>0</v>
      </c>
      <c r="O17">
        <v>0</v>
      </c>
      <c r="P17">
        <v>12</v>
      </c>
      <c r="Q17">
        <v>0</v>
      </c>
      <c r="R17">
        <v>0</v>
      </c>
      <c r="S17">
        <v>0</v>
      </c>
      <c r="T17">
        <v>0</v>
      </c>
      <c r="U17">
        <v>2</v>
      </c>
      <c r="V17">
        <v>0</v>
      </c>
      <c r="W17">
        <v>0</v>
      </c>
      <c r="X17">
        <v>5</v>
      </c>
      <c r="Y17">
        <v>0</v>
      </c>
      <c r="Z17">
        <v>0</v>
      </c>
      <c r="AA17">
        <v>0</v>
      </c>
      <c r="AB17">
        <v>0</v>
      </c>
      <c r="AC17">
        <v>0</v>
      </c>
      <c r="AD17">
        <v>0</v>
      </c>
      <c r="AE17">
        <v>0</v>
      </c>
      <c r="AF17">
        <v>0</v>
      </c>
      <c r="AG17">
        <v>0</v>
      </c>
      <c r="AH17">
        <v>0</v>
      </c>
      <c r="AI17">
        <v>0</v>
      </c>
      <c r="AJ17">
        <v>0</v>
      </c>
      <c r="AK17">
        <v>1</v>
      </c>
      <c r="AL17">
        <v>4</v>
      </c>
      <c r="AM17">
        <v>0</v>
      </c>
      <c r="AN17">
        <v>0</v>
      </c>
      <c r="AO17">
        <v>0</v>
      </c>
      <c r="AP17">
        <v>0</v>
      </c>
      <c r="AQ17">
        <v>0</v>
      </c>
      <c r="AR17">
        <v>0</v>
      </c>
      <c r="AS17">
        <v>0</v>
      </c>
      <c r="AT17">
        <v>0</v>
      </c>
      <c r="AU17">
        <v>0</v>
      </c>
      <c r="AV17">
        <v>14</v>
      </c>
      <c r="AW17">
        <v>0</v>
      </c>
      <c r="AX17">
        <v>2</v>
      </c>
      <c r="AY17">
        <v>4</v>
      </c>
      <c r="AZ17">
        <v>0</v>
      </c>
      <c r="BA17">
        <v>7</v>
      </c>
      <c r="BB17">
        <v>0</v>
      </c>
      <c r="BC17">
        <v>0</v>
      </c>
      <c r="BD17">
        <v>0</v>
      </c>
      <c r="BE17">
        <v>0</v>
      </c>
      <c r="BF17">
        <v>0</v>
      </c>
      <c r="BG17">
        <v>2</v>
      </c>
      <c r="BH17">
        <v>3</v>
      </c>
      <c r="BI17">
        <v>0</v>
      </c>
      <c r="BJ17">
        <v>0</v>
      </c>
      <c r="BK17">
        <v>0</v>
      </c>
      <c r="BL17">
        <v>0</v>
      </c>
      <c r="BM17">
        <v>11</v>
      </c>
      <c r="BN17">
        <v>0</v>
      </c>
      <c r="BO17">
        <v>0</v>
      </c>
      <c r="BP17">
        <v>0</v>
      </c>
      <c r="BQ17">
        <v>0</v>
      </c>
      <c r="BR17">
        <v>0</v>
      </c>
      <c r="BS17">
        <v>1</v>
      </c>
      <c r="BT17">
        <v>0</v>
      </c>
      <c r="BU17">
        <v>0</v>
      </c>
      <c r="BV17">
        <v>1</v>
      </c>
      <c r="BW17">
        <v>0</v>
      </c>
      <c r="BX17">
        <v>0</v>
      </c>
      <c r="BY17">
        <v>2</v>
      </c>
      <c r="BZ17">
        <v>0</v>
      </c>
      <c r="CA17">
        <v>0</v>
      </c>
      <c r="CB17">
        <v>0</v>
      </c>
      <c r="CC17">
        <v>0</v>
      </c>
      <c r="CD17">
        <v>0</v>
      </c>
      <c r="CE17">
        <v>3</v>
      </c>
      <c r="CF17">
        <v>0</v>
      </c>
      <c r="CG17">
        <v>0</v>
      </c>
      <c r="CH17">
        <v>0</v>
      </c>
      <c r="CI17">
        <v>7</v>
      </c>
      <c r="CJ17">
        <v>0</v>
      </c>
      <c r="CK17">
        <v>9</v>
      </c>
      <c r="CL17">
        <v>0</v>
      </c>
      <c r="CM17">
        <v>0</v>
      </c>
      <c r="CN17">
        <v>0</v>
      </c>
      <c r="CO17">
        <v>0</v>
      </c>
      <c r="CP17">
        <v>0</v>
      </c>
      <c r="CQ17">
        <v>0</v>
      </c>
      <c r="CR17">
        <v>0</v>
      </c>
      <c r="CS17">
        <v>0</v>
      </c>
      <c r="CT17">
        <v>0</v>
      </c>
      <c r="CU17">
        <v>0</v>
      </c>
      <c r="CV17">
        <v>0</v>
      </c>
      <c r="CW17">
        <v>0</v>
      </c>
      <c r="CX17">
        <v>0</v>
      </c>
      <c r="CY17">
        <v>0</v>
      </c>
      <c r="CZ17">
        <v>0</v>
      </c>
      <c r="DA17">
        <v>10</v>
      </c>
      <c r="DB17">
        <v>0</v>
      </c>
      <c r="DC17">
        <v>0</v>
      </c>
      <c r="DD17">
        <v>0</v>
      </c>
      <c r="DE17">
        <v>1</v>
      </c>
      <c r="DF17">
        <v>0</v>
      </c>
      <c r="DG17">
        <v>0</v>
      </c>
      <c r="DH17">
        <v>4</v>
      </c>
      <c r="DI17">
        <v>0</v>
      </c>
      <c r="DJ17">
        <v>0</v>
      </c>
      <c r="DK17">
        <v>0</v>
      </c>
      <c r="DL17">
        <v>0</v>
      </c>
      <c r="DM17">
        <v>9</v>
      </c>
      <c r="DN17">
        <v>0</v>
      </c>
      <c r="DO17">
        <v>0</v>
      </c>
      <c r="DP17">
        <v>0</v>
      </c>
      <c r="DQ17">
        <v>9</v>
      </c>
      <c r="DR17">
        <v>0</v>
      </c>
      <c r="DS17">
        <v>0</v>
      </c>
      <c r="DT17">
        <v>0</v>
      </c>
      <c r="DU17">
        <v>0</v>
      </c>
      <c r="DV17">
        <v>0</v>
      </c>
      <c r="DW17">
        <v>0</v>
      </c>
      <c r="DX17">
        <v>0</v>
      </c>
      <c r="DY17">
        <v>9</v>
      </c>
      <c r="DZ17">
        <v>0</v>
      </c>
      <c r="EA17">
        <v>0</v>
      </c>
      <c r="EB17">
        <v>1</v>
      </c>
      <c r="EC17">
        <v>0</v>
      </c>
      <c r="ED17">
        <v>0</v>
      </c>
      <c r="EE17">
        <v>0</v>
      </c>
      <c r="EF17">
        <v>0</v>
      </c>
      <c r="EG17">
        <v>0</v>
      </c>
      <c r="EH17">
        <v>8</v>
      </c>
      <c r="EI17">
        <v>9</v>
      </c>
      <c r="EJ17">
        <v>0</v>
      </c>
      <c r="EK17">
        <v>0</v>
      </c>
      <c r="EL17">
        <v>0</v>
      </c>
    </row>
    <row r="18" spans="1:142" x14ac:dyDescent="0.25">
      <c r="A18" s="1">
        <v>17</v>
      </c>
      <c r="F18">
        <v>1</v>
      </c>
      <c r="G18">
        <v>0</v>
      </c>
      <c r="H18">
        <v>0</v>
      </c>
      <c r="I18">
        <v>0</v>
      </c>
      <c r="J18">
        <v>0</v>
      </c>
      <c r="K18">
        <v>0</v>
      </c>
      <c r="L18">
        <v>0</v>
      </c>
      <c r="M18">
        <v>0</v>
      </c>
      <c r="N18">
        <v>0</v>
      </c>
      <c r="O18">
        <v>0</v>
      </c>
      <c r="P18">
        <v>0</v>
      </c>
      <c r="Q18">
        <v>13</v>
      </c>
      <c r="R18">
        <v>0</v>
      </c>
      <c r="S18">
        <v>0</v>
      </c>
      <c r="T18">
        <v>0</v>
      </c>
      <c r="U18">
        <v>2</v>
      </c>
      <c r="V18">
        <v>0</v>
      </c>
      <c r="W18">
        <v>0</v>
      </c>
      <c r="X18">
        <v>0</v>
      </c>
      <c r="Y18">
        <v>0</v>
      </c>
      <c r="Z18">
        <v>0</v>
      </c>
      <c r="AA18">
        <v>0</v>
      </c>
      <c r="AB18">
        <v>0</v>
      </c>
      <c r="AC18">
        <v>10</v>
      </c>
      <c r="AD18">
        <v>0</v>
      </c>
      <c r="AE18">
        <v>0</v>
      </c>
      <c r="AF18">
        <v>0</v>
      </c>
      <c r="AG18">
        <v>0</v>
      </c>
      <c r="AH18">
        <v>15</v>
      </c>
      <c r="AI18">
        <v>16</v>
      </c>
      <c r="AJ18">
        <v>0</v>
      </c>
      <c r="AK18">
        <v>1</v>
      </c>
      <c r="AL18">
        <v>4</v>
      </c>
      <c r="AM18">
        <v>0</v>
      </c>
      <c r="AN18">
        <v>0</v>
      </c>
      <c r="AO18">
        <v>0</v>
      </c>
      <c r="AP18">
        <v>0</v>
      </c>
      <c r="AQ18">
        <v>0</v>
      </c>
      <c r="AR18">
        <v>0</v>
      </c>
      <c r="AS18">
        <v>0</v>
      </c>
      <c r="AT18">
        <v>12</v>
      </c>
      <c r="AU18">
        <v>0</v>
      </c>
      <c r="AV18">
        <v>0</v>
      </c>
      <c r="AW18">
        <v>0</v>
      </c>
      <c r="AX18">
        <v>1</v>
      </c>
      <c r="AY18">
        <v>4</v>
      </c>
      <c r="AZ18">
        <v>0</v>
      </c>
      <c r="BA18">
        <v>0</v>
      </c>
      <c r="BB18">
        <v>0</v>
      </c>
      <c r="BC18">
        <v>0</v>
      </c>
      <c r="BD18">
        <v>0</v>
      </c>
      <c r="BE18">
        <v>0</v>
      </c>
      <c r="BF18">
        <v>0</v>
      </c>
      <c r="BG18">
        <v>0</v>
      </c>
      <c r="BH18">
        <v>0</v>
      </c>
      <c r="BI18">
        <v>0</v>
      </c>
      <c r="BJ18">
        <v>0</v>
      </c>
      <c r="BK18">
        <v>0</v>
      </c>
      <c r="BL18">
        <v>0</v>
      </c>
      <c r="BM18">
        <v>0</v>
      </c>
      <c r="BN18">
        <v>0</v>
      </c>
      <c r="BO18">
        <v>13</v>
      </c>
      <c r="BP18">
        <v>0</v>
      </c>
      <c r="BQ18">
        <v>0</v>
      </c>
      <c r="BR18">
        <v>0</v>
      </c>
      <c r="BS18">
        <v>3</v>
      </c>
      <c r="BT18">
        <v>0</v>
      </c>
      <c r="BU18">
        <v>0</v>
      </c>
      <c r="BV18">
        <v>21</v>
      </c>
      <c r="BW18">
        <v>0</v>
      </c>
      <c r="BX18">
        <v>0</v>
      </c>
      <c r="BY18">
        <v>2</v>
      </c>
      <c r="BZ18">
        <v>0</v>
      </c>
      <c r="CA18">
        <v>0</v>
      </c>
      <c r="CB18">
        <v>0</v>
      </c>
      <c r="CC18">
        <v>1</v>
      </c>
      <c r="CD18">
        <v>0</v>
      </c>
      <c r="CE18">
        <v>0</v>
      </c>
      <c r="CF18">
        <v>0</v>
      </c>
      <c r="CG18">
        <v>0</v>
      </c>
      <c r="CH18">
        <v>0</v>
      </c>
      <c r="CI18">
        <v>7</v>
      </c>
      <c r="CJ18">
        <v>0</v>
      </c>
      <c r="CK18">
        <v>0</v>
      </c>
      <c r="CL18">
        <v>0</v>
      </c>
      <c r="CM18">
        <v>0</v>
      </c>
      <c r="CN18">
        <v>0</v>
      </c>
      <c r="CO18">
        <v>0</v>
      </c>
      <c r="CP18">
        <v>0</v>
      </c>
      <c r="CQ18">
        <v>0</v>
      </c>
      <c r="CR18">
        <v>1</v>
      </c>
      <c r="CS18">
        <v>2</v>
      </c>
      <c r="CT18">
        <v>0</v>
      </c>
      <c r="CU18">
        <v>0</v>
      </c>
      <c r="CV18">
        <v>0</v>
      </c>
      <c r="CW18">
        <v>6</v>
      </c>
      <c r="CX18">
        <v>0</v>
      </c>
      <c r="CY18">
        <v>0</v>
      </c>
      <c r="CZ18">
        <v>0</v>
      </c>
      <c r="DA18">
        <v>0</v>
      </c>
      <c r="DB18">
        <v>0</v>
      </c>
      <c r="DC18">
        <v>0</v>
      </c>
      <c r="DD18">
        <v>0</v>
      </c>
      <c r="DE18">
        <v>1</v>
      </c>
      <c r="DF18">
        <v>0</v>
      </c>
      <c r="DG18">
        <v>0</v>
      </c>
      <c r="DH18">
        <v>0</v>
      </c>
      <c r="DI18">
        <v>0</v>
      </c>
      <c r="DJ18">
        <v>0</v>
      </c>
      <c r="DK18">
        <v>0</v>
      </c>
      <c r="DL18">
        <v>0</v>
      </c>
      <c r="DM18">
        <v>0</v>
      </c>
      <c r="DN18">
        <v>0</v>
      </c>
      <c r="DO18">
        <v>0</v>
      </c>
      <c r="DP18">
        <v>0</v>
      </c>
      <c r="DQ18">
        <v>0</v>
      </c>
      <c r="DR18">
        <v>0</v>
      </c>
      <c r="DS18">
        <v>0</v>
      </c>
      <c r="DT18">
        <v>0</v>
      </c>
      <c r="DU18">
        <v>0</v>
      </c>
      <c r="DV18">
        <v>0</v>
      </c>
      <c r="DW18">
        <v>0</v>
      </c>
      <c r="DX18">
        <v>0</v>
      </c>
      <c r="DY18">
        <v>0</v>
      </c>
      <c r="DZ18">
        <v>10</v>
      </c>
      <c r="EA18">
        <v>0</v>
      </c>
      <c r="EB18">
        <v>1</v>
      </c>
      <c r="EC18">
        <v>3</v>
      </c>
      <c r="ED18">
        <v>4</v>
      </c>
      <c r="EE18">
        <v>0</v>
      </c>
      <c r="EF18">
        <v>0</v>
      </c>
      <c r="EG18">
        <v>0</v>
      </c>
      <c r="EH18">
        <v>0</v>
      </c>
      <c r="EI18">
        <v>0</v>
      </c>
      <c r="EJ18">
        <v>0</v>
      </c>
      <c r="EK18">
        <v>0</v>
      </c>
      <c r="EL18">
        <v>0</v>
      </c>
    </row>
    <row r="19" spans="1:142" x14ac:dyDescent="0.25">
      <c r="A19" s="1">
        <v>18</v>
      </c>
      <c r="F19">
        <v>1</v>
      </c>
      <c r="G19">
        <v>0</v>
      </c>
      <c r="H19">
        <v>0</v>
      </c>
      <c r="I19">
        <v>0</v>
      </c>
      <c r="J19">
        <v>0</v>
      </c>
      <c r="K19">
        <v>7</v>
      </c>
      <c r="L19">
        <v>0</v>
      </c>
      <c r="M19">
        <v>0</v>
      </c>
      <c r="N19">
        <v>0</v>
      </c>
      <c r="O19">
        <v>0</v>
      </c>
      <c r="P19">
        <v>0</v>
      </c>
      <c r="Q19">
        <v>0</v>
      </c>
      <c r="R19">
        <v>0</v>
      </c>
      <c r="S19">
        <v>0</v>
      </c>
      <c r="T19">
        <v>0</v>
      </c>
      <c r="U19">
        <v>1</v>
      </c>
      <c r="V19">
        <v>0</v>
      </c>
      <c r="W19">
        <v>0</v>
      </c>
      <c r="X19">
        <v>0</v>
      </c>
      <c r="Y19">
        <v>6</v>
      </c>
      <c r="Z19">
        <v>0</v>
      </c>
      <c r="AA19">
        <v>0</v>
      </c>
      <c r="AB19">
        <v>0</v>
      </c>
      <c r="AC19">
        <v>0</v>
      </c>
      <c r="AD19">
        <v>11</v>
      </c>
      <c r="AE19">
        <v>0</v>
      </c>
      <c r="AF19">
        <v>0</v>
      </c>
      <c r="AG19">
        <v>0</v>
      </c>
      <c r="AH19">
        <v>0</v>
      </c>
      <c r="AI19">
        <v>0</v>
      </c>
      <c r="AJ19">
        <v>17</v>
      </c>
      <c r="AK19">
        <v>3</v>
      </c>
      <c r="AL19">
        <v>4</v>
      </c>
      <c r="AM19">
        <v>0</v>
      </c>
      <c r="AN19">
        <v>0</v>
      </c>
      <c r="AO19">
        <v>7</v>
      </c>
      <c r="AP19">
        <v>0</v>
      </c>
      <c r="AQ19">
        <v>9</v>
      </c>
      <c r="AR19">
        <v>0</v>
      </c>
      <c r="AS19">
        <v>0</v>
      </c>
      <c r="AT19">
        <v>0</v>
      </c>
      <c r="AU19">
        <v>0</v>
      </c>
      <c r="AV19">
        <v>0</v>
      </c>
      <c r="AW19">
        <v>0</v>
      </c>
      <c r="AX19">
        <v>2</v>
      </c>
      <c r="AY19">
        <v>4</v>
      </c>
      <c r="AZ19">
        <v>0</v>
      </c>
      <c r="BA19">
        <v>7</v>
      </c>
      <c r="BB19">
        <v>0</v>
      </c>
      <c r="BC19">
        <v>0</v>
      </c>
      <c r="BD19">
        <v>0</v>
      </c>
      <c r="BE19">
        <v>0</v>
      </c>
      <c r="BF19">
        <v>0</v>
      </c>
      <c r="BG19" s="2">
        <v>0</v>
      </c>
      <c r="BH19" s="2">
        <v>0</v>
      </c>
      <c r="BI19" s="2">
        <v>0</v>
      </c>
      <c r="BJ19" s="2">
        <v>0</v>
      </c>
      <c r="BK19" s="2">
        <v>0</v>
      </c>
      <c r="BL19" s="2">
        <v>0</v>
      </c>
      <c r="BM19" s="2">
        <v>0</v>
      </c>
      <c r="BN19" s="2">
        <v>0</v>
      </c>
      <c r="BO19" s="2">
        <v>0</v>
      </c>
      <c r="BP19" s="2">
        <v>0</v>
      </c>
      <c r="BQ19" s="2">
        <v>0</v>
      </c>
      <c r="BR19" s="2">
        <v>0</v>
      </c>
      <c r="BS19">
        <v>1</v>
      </c>
      <c r="BT19">
        <v>0</v>
      </c>
      <c r="BU19">
        <v>0</v>
      </c>
      <c r="BV19">
        <v>5</v>
      </c>
      <c r="BW19">
        <v>0</v>
      </c>
      <c r="BX19">
        <v>0</v>
      </c>
      <c r="BY19">
        <v>2</v>
      </c>
      <c r="BZ19">
        <v>3</v>
      </c>
      <c r="CA19">
        <v>0</v>
      </c>
      <c r="CB19">
        <v>0</v>
      </c>
      <c r="CC19">
        <v>0</v>
      </c>
      <c r="CD19">
        <v>0</v>
      </c>
      <c r="CE19">
        <v>0</v>
      </c>
      <c r="CF19">
        <v>4</v>
      </c>
      <c r="CG19">
        <v>0</v>
      </c>
      <c r="CH19">
        <v>0</v>
      </c>
      <c r="CI19">
        <v>0</v>
      </c>
      <c r="CJ19">
        <v>0</v>
      </c>
      <c r="CK19">
        <v>0</v>
      </c>
      <c r="CL19">
        <v>10</v>
      </c>
      <c r="CM19">
        <v>0</v>
      </c>
      <c r="CN19">
        <v>0</v>
      </c>
      <c r="CO19">
        <v>0</v>
      </c>
      <c r="CP19">
        <v>0</v>
      </c>
      <c r="CQ19">
        <v>0</v>
      </c>
      <c r="CR19">
        <v>0</v>
      </c>
      <c r="CS19">
        <v>0</v>
      </c>
      <c r="CT19">
        <v>0</v>
      </c>
      <c r="CU19">
        <v>0</v>
      </c>
      <c r="CV19">
        <v>0</v>
      </c>
      <c r="CW19">
        <v>0</v>
      </c>
      <c r="CX19">
        <v>0</v>
      </c>
      <c r="CY19">
        <v>0</v>
      </c>
      <c r="CZ19">
        <v>9</v>
      </c>
      <c r="DA19">
        <v>0</v>
      </c>
      <c r="DB19">
        <v>0</v>
      </c>
      <c r="DC19">
        <v>0</v>
      </c>
      <c r="DD19">
        <v>0</v>
      </c>
      <c r="DE19">
        <v>0</v>
      </c>
      <c r="DF19">
        <v>0</v>
      </c>
      <c r="DG19">
        <v>3</v>
      </c>
      <c r="DH19">
        <v>4</v>
      </c>
      <c r="DI19">
        <v>0</v>
      </c>
      <c r="DJ19">
        <v>0</v>
      </c>
      <c r="DK19">
        <v>0</v>
      </c>
      <c r="DL19">
        <v>0</v>
      </c>
      <c r="DM19">
        <v>0</v>
      </c>
      <c r="DN19">
        <v>0</v>
      </c>
      <c r="DO19">
        <v>0</v>
      </c>
      <c r="DP19">
        <v>0</v>
      </c>
      <c r="DQ19">
        <v>0</v>
      </c>
      <c r="DR19">
        <v>0</v>
      </c>
      <c r="DS19">
        <v>0</v>
      </c>
      <c r="DT19">
        <v>0</v>
      </c>
      <c r="DU19">
        <v>0</v>
      </c>
      <c r="DV19">
        <v>0</v>
      </c>
      <c r="DW19">
        <v>0</v>
      </c>
      <c r="DX19">
        <v>8</v>
      </c>
      <c r="DY19">
        <v>9</v>
      </c>
      <c r="DZ19">
        <v>0</v>
      </c>
      <c r="EA19">
        <v>0</v>
      </c>
      <c r="EB19">
        <v>1</v>
      </c>
      <c r="EC19">
        <v>0</v>
      </c>
      <c r="ED19">
        <v>0</v>
      </c>
      <c r="EE19">
        <v>5</v>
      </c>
      <c r="EF19">
        <v>0</v>
      </c>
      <c r="EG19">
        <v>0</v>
      </c>
      <c r="EH19">
        <v>0</v>
      </c>
      <c r="EI19">
        <v>0</v>
      </c>
      <c r="EJ19">
        <v>0</v>
      </c>
      <c r="EK19">
        <v>0</v>
      </c>
      <c r="EL19">
        <v>0</v>
      </c>
    </row>
    <row r="20" spans="1:142" x14ac:dyDescent="0.25">
      <c r="A20" s="1">
        <v>19</v>
      </c>
      <c r="F20">
        <v>1</v>
      </c>
      <c r="G20">
        <v>3</v>
      </c>
      <c r="H20">
        <v>0</v>
      </c>
      <c r="I20">
        <v>0</v>
      </c>
      <c r="J20">
        <v>0</v>
      </c>
      <c r="K20">
        <v>0</v>
      </c>
      <c r="L20">
        <v>0</v>
      </c>
      <c r="M20">
        <v>9</v>
      </c>
      <c r="N20">
        <v>10</v>
      </c>
      <c r="O20">
        <v>0</v>
      </c>
      <c r="P20">
        <v>0</v>
      </c>
      <c r="Q20">
        <v>0</v>
      </c>
      <c r="R20">
        <v>0</v>
      </c>
      <c r="S20">
        <v>0</v>
      </c>
      <c r="T20">
        <v>0</v>
      </c>
      <c r="U20">
        <v>1</v>
      </c>
      <c r="V20">
        <v>0</v>
      </c>
      <c r="W20">
        <v>0</v>
      </c>
      <c r="X20">
        <v>5</v>
      </c>
      <c r="Y20">
        <v>0</v>
      </c>
      <c r="Z20">
        <v>0</v>
      </c>
      <c r="AA20">
        <v>0</v>
      </c>
      <c r="AB20">
        <v>0</v>
      </c>
      <c r="AC20">
        <v>0</v>
      </c>
      <c r="AD20">
        <v>11</v>
      </c>
      <c r="AE20">
        <v>12</v>
      </c>
      <c r="AF20">
        <v>0</v>
      </c>
      <c r="AG20">
        <v>0</v>
      </c>
      <c r="AH20">
        <v>0</v>
      </c>
      <c r="AI20">
        <v>0</v>
      </c>
      <c r="AJ20">
        <v>0</v>
      </c>
      <c r="AK20">
        <v>1</v>
      </c>
      <c r="AL20">
        <v>4</v>
      </c>
      <c r="AM20">
        <v>5</v>
      </c>
      <c r="AN20">
        <v>6</v>
      </c>
      <c r="AO20">
        <v>0</v>
      </c>
      <c r="AP20">
        <v>0</v>
      </c>
      <c r="AQ20">
        <v>0</v>
      </c>
      <c r="AR20">
        <v>0</v>
      </c>
      <c r="AS20">
        <v>0</v>
      </c>
      <c r="AT20">
        <v>0</v>
      </c>
      <c r="AU20">
        <v>0</v>
      </c>
      <c r="AV20">
        <v>0</v>
      </c>
      <c r="AW20">
        <v>0</v>
      </c>
      <c r="AX20">
        <v>1</v>
      </c>
      <c r="AY20">
        <v>2</v>
      </c>
      <c r="AZ20">
        <v>0</v>
      </c>
      <c r="BA20">
        <v>0</v>
      </c>
      <c r="BB20">
        <v>0</v>
      </c>
      <c r="BC20">
        <v>0</v>
      </c>
      <c r="BD20">
        <v>0</v>
      </c>
      <c r="BE20">
        <v>0</v>
      </c>
      <c r="BF20">
        <v>0</v>
      </c>
      <c r="BG20">
        <v>4</v>
      </c>
      <c r="BH20">
        <v>6</v>
      </c>
      <c r="BI20">
        <v>0</v>
      </c>
      <c r="BJ20">
        <v>0</v>
      </c>
      <c r="BK20">
        <v>0</v>
      </c>
      <c r="BL20">
        <v>0</v>
      </c>
      <c r="BM20">
        <v>11</v>
      </c>
      <c r="BN20">
        <v>0</v>
      </c>
      <c r="BO20">
        <v>0</v>
      </c>
      <c r="BP20">
        <v>0</v>
      </c>
      <c r="BQ20">
        <v>0</v>
      </c>
      <c r="BR20">
        <v>0</v>
      </c>
      <c r="BS20">
        <v>5</v>
      </c>
      <c r="BT20">
        <v>0</v>
      </c>
      <c r="BU20">
        <v>0</v>
      </c>
      <c r="BV20">
        <v>1</v>
      </c>
      <c r="BW20">
        <v>2</v>
      </c>
      <c r="BX20">
        <v>3</v>
      </c>
      <c r="BY20">
        <v>2</v>
      </c>
      <c r="BZ20">
        <v>3</v>
      </c>
      <c r="CA20">
        <v>0</v>
      </c>
      <c r="CB20">
        <v>0</v>
      </c>
      <c r="CC20">
        <v>1</v>
      </c>
      <c r="CD20">
        <v>0</v>
      </c>
      <c r="CE20">
        <v>0</v>
      </c>
      <c r="CF20">
        <v>4</v>
      </c>
      <c r="CG20">
        <v>0</v>
      </c>
      <c r="CH20">
        <v>0</v>
      </c>
      <c r="CI20">
        <v>0</v>
      </c>
      <c r="CJ20">
        <v>0</v>
      </c>
      <c r="CK20">
        <v>0</v>
      </c>
      <c r="CL20">
        <v>0</v>
      </c>
      <c r="CM20">
        <v>0</v>
      </c>
      <c r="CN20">
        <v>0</v>
      </c>
      <c r="CO20">
        <v>0</v>
      </c>
      <c r="CP20">
        <v>0</v>
      </c>
      <c r="CQ20">
        <v>0</v>
      </c>
      <c r="CR20">
        <v>0</v>
      </c>
      <c r="CS20">
        <v>0</v>
      </c>
      <c r="CT20">
        <v>3</v>
      </c>
      <c r="CU20">
        <v>0</v>
      </c>
      <c r="CV20">
        <v>0</v>
      </c>
      <c r="CW20">
        <v>0</v>
      </c>
      <c r="CX20">
        <v>0</v>
      </c>
      <c r="CY20">
        <v>8</v>
      </c>
      <c r="CZ20">
        <v>0</v>
      </c>
      <c r="DA20">
        <v>0</v>
      </c>
      <c r="DB20">
        <v>0</v>
      </c>
      <c r="DC20">
        <v>0</v>
      </c>
      <c r="DD20">
        <v>0</v>
      </c>
      <c r="DE20">
        <v>1</v>
      </c>
      <c r="DF20">
        <v>0</v>
      </c>
      <c r="DG20">
        <v>0</v>
      </c>
      <c r="DH20">
        <v>4</v>
      </c>
      <c r="DI20">
        <v>0</v>
      </c>
      <c r="DJ20">
        <v>0</v>
      </c>
      <c r="DK20">
        <v>0</v>
      </c>
      <c r="DL20">
        <v>0</v>
      </c>
      <c r="DM20">
        <v>0</v>
      </c>
      <c r="DN20">
        <v>0</v>
      </c>
      <c r="DO20">
        <v>0</v>
      </c>
      <c r="DP20">
        <v>0</v>
      </c>
      <c r="DQ20">
        <v>0</v>
      </c>
      <c r="DR20">
        <v>2</v>
      </c>
      <c r="DS20">
        <v>0</v>
      </c>
      <c r="DT20">
        <v>0</v>
      </c>
      <c r="DU20">
        <v>0</v>
      </c>
      <c r="DV20">
        <v>0</v>
      </c>
      <c r="DW20">
        <v>0</v>
      </c>
      <c r="DX20">
        <v>0</v>
      </c>
      <c r="DY20">
        <v>9</v>
      </c>
      <c r="DZ20">
        <v>0</v>
      </c>
      <c r="EA20">
        <v>0</v>
      </c>
      <c r="EB20">
        <v>1</v>
      </c>
      <c r="EC20">
        <v>0</v>
      </c>
      <c r="ED20">
        <v>0</v>
      </c>
      <c r="EE20">
        <v>5</v>
      </c>
      <c r="EF20">
        <v>0</v>
      </c>
      <c r="EG20">
        <v>0</v>
      </c>
      <c r="EH20">
        <v>8</v>
      </c>
      <c r="EI20">
        <v>9</v>
      </c>
      <c r="EJ20">
        <v>0</v>
      </c>
      <c r="EK20">
        <v>0</v>
      </c>
      <c r="EL20">
        <v>0</v>
      </c>
    </row>
    <row r="21" spans="1:142" x14ac:dyDescent="0.25">
      <c r="A21" s="1">
        <v>20</v>
      </c>
      <c r="F21">
        <v>1</v>
      </c>
      <c r="G21">
        <v>3</v>
      </c>
      <c r="H21">
        <v>0</v>
      </c>
      <c r="I21">
        <v>0</v>
      </c>
      <c r="J21">
        <v>0</v>
      </c>
      <c r="K21">
        <v>7</v>
      </c>
      <c r="L21">
        <v>0</v>
      </c>
      <c r="M21">
        <v>0</v>
      </c>
      <c r="N21">
        <v>10</v>
      </c>
      <c r="O21">
        <v>0</v>
      </c>
      <c r="P21">
        <v>0</v>
      </c>
      <c r="Q21">
        <v>0</v>
      </c>
      <c r="R21">
        <v>0</v>
      </c>
      <c r="S21">
        <v>0</v>
      </c>
      <c r="T21">
        <v>0</v>
      </c>
      <c r="U21">
        <v>1</v>
      </c>
      <c r="V21">
        <v>0</v>
      </c>
      <c r="W21">
        <v>0</v>
      </c>
      <c r="X21">
        <v>0</v>
      </c>
      <c r="Y21">
        <v>0</v>
      </c>
      <c r="Z21">
        <v>7</v>
      </c>
      <c r="AA21">
        <v>0</v>
      </c>
      <c r="AB21">
        <v>9</v>
      </c>
      <c r="AC21">
        <v>0</v>
      </c>
      <c r="AD21">
        <v>11</v>
      </c>
      <c r="AE21">
        <v>0</v>
      </c>
      <c r="AF21">
        <v>0</v>
      </c>
      <c r="AG21">
        <v>0</v>
      </c>
      <c r="AH21">
        <v>0</v>
      </c>
      <c r="AI21">
        <v>0</v>
      </c>
      <c r="AJ21">
        <v>0</v>
      </c>
      <c r="AK21">
        <v>1</v>
      </c>
      <c r="AL21">
        <v>4</v>
      </c>
      <c r="AM21">
        <v>5</v>
      </c>
      <c r="AN21">
        <v>6</v>
      </c>
      <c r="AO21">
        <v>0</v>
      </c>
      <c r="AP21">
        <v>0</v>
      </c>
      <c r="AQ21">
        <v>0</v>
      </c>
      <c r="AR21">
        <v>0</v>
      </c>
      <c r="AS21">
        <v>0</v>
      </c>
      <c r="AT21">
        <v>0</v>
      </c>
      <c r="AU21">
        <v>0</v>
      </c>
      <c r="AV21">
        <v>0</v>
      </c>
      <c r="AW21">
        <v>0</v>
      </c>
      <c r="AX21">
        <v>1</v>
      </c>
      <c r="AY21">
        <v>2</v>
      </c>
      <c r="AZ21">
        <v>0</v>
      </c>
      <c r="BA21">
        <v>0</v>
      </c>
      <c r="BB21">
        <v>0</v>
      </c>
      <c r="BC21">
        <v>0</v>
      </c>
      <c r="BD21">
        <v>0</v>
      </c>
      <c r="BE21">
        <v>0</v>
      </c>
      <c r="BF21">
        <v>0</v>
      </c>
      <c r="BG21">
        <v>1</v>
      </c>
      <c r="BH21">
        <v>2</v>
      </c>
      <c r="BI21">
        <v>0</v>
      </c>
      <c r="BJ21">
        <v>0</v>
      </c>
      <c r="BK21">
        <v>0</v>
      </c>
      <c r="BL21">
        <v>0</v>
      </c>
      <c r="BM21">
        <v>0</v>
      </c>
      <c r="BN21">
        <v>0</v>
      </c>
      <c r="BO21">
        <v>0</v>
      </c>
      <c r="BP21">
        <v>0</v>
      </c>
      <c r="BQ21">
        <v>0</v>
      </c>
      <c r="BR21">
        <v>0</v>
      </c>
      <c r="BS21">
        <v>4</v>
      </c>
      <c r="BT21">
        <v>0</v>
      </c>
      <c r="BU21">
        <v>0</v>
      </c>
      <c r="BV21">
        <v>6</v>
      </c>
      <c r="BW21">
        <v>7</v>
      </c>
      <c r="BX21">
        <v>0</v>
      </c>
      <c r="BY21">
        <v>2</v>
      </c>
      <c r="BZ21">
        <v>3</v>
      </c>
      <c r="CA21">
        <v>0</v>
      </c>
      <c r="CB21">
        <v>0</v>
      </c>
      <c r="CC21">
        <v>1</v>
      </c>
      <c r="CD21">
        <v>0</v>
      </c>
      <c r="CE21">
        <v>0</v>
      </c>
      <c r="CF21">
        <v>4</v>
      </c>
      <c r="CG21">
        <v>0</v>
      </c>
      <c r="CH21">
        <v>0</v>
      </c>
      <c r="CI21">
        <v>0</v>
      </c>
      <c r="CJ21">
        <v>0</v>
      </c>
      <c r="CK21">
        <v>9</v>
      </c>
      <c r="CL21">
        <v>0</v>
      </c>
      <c r="CM21">
        <v>0</v>
      </c>
      <c r="CN21">
        <v>0</v>
      </c>
      <c r="CO21">
        <v>0</v>
      </c>
      <c r="CP21">
        <v>0</v>
      </c>
      <c r="CQ21">
        <v>0</v>
      </c>
      <c r="CR21">
        <v>0</v>
      </c>
      <c r="CS21">
        <v>0</v>
      </c>
      <c r="CT21">
        <v>0</v>
      </c>
      <c r="CU21">
        <v>4</v>
      </c>
      <c r="CV21">
        <v>0</v>
      </c>
      <c r="CW21">
        <v>0</v>
      </c>
      <c r="CX21">
        <v>0</v>
      </c>
      <c r="CY21">
        <v>0</v>
      </c>
      <c r="CZ21">
        <v>0</v>
      </c>
      <c r="DA21">
        <v>0</v>
      </c>
      <c r="DB21">
        <v>0</v>
      </c>
      <c r="DC21">
        <v>0</v>
      </c>
      <c r="DD21">
        <v>0</v>
      </c>
      <c r="DE21">
        <v>1</v>
      </c>
      <c r="DF21">
        <v>0</v>
      </c>
      <c r="DG21">
        <v>0</v>
      </c>
      <c r="DH21">
        <v>4</v>
      </c>
      <c r="DI21">
        <v>0</v>
      </c>
      <c r="DJ21">
        <v>0</v>
      </c>
      <c r="DK21">
        <v>0</v>
      </c>
      <c r="DL21">
        <v>0</v>
      </c>
      <c r="DM21">
        <v>0</v>
      </c>
      <c r="DN21">
        <v>0</v>
      </c>
      <c r="DO21">
        <v>0</v>
      </c>
      <c r="DP21">
        <v>0</v>
      </c>
      <c r="DQ21">
        <v>0</v>
      </c>
      <c r="DR21">
        <v>2</v>
      </c>
      <c r="DS21">
        <v>0</v>
      </c>
      <c r="DT21">
        <v>0</v>
      </c>
      <c r="DU21">
        <v>0</v>
      </c>
      <c r="DV21">
        <v>0</v>
      </c>
      <c r="DW21">
        <v>0</v>
      </c>
      <c r="DX21">
        <v>0</v>
      </c>
      <c r="DY21">
        <v>0</v>
      </c>
      <c r="DZ21">
        <v>0</v>
      </c>
      <c r="EA21">
        <v>0</v>
      </c>
      <c r="EB21">
        <v>1</v>
      </c>
      <c r="EC21">
        <v>3</v>
      </c>
      <c r="ED21">
        <v>0</v>
      </c>
      <c r="EE21">
        <v>0</v>
      </c>
      <c r="EF21">
        <v>0</v>
      </c>
      <c r="EG21">
        <v>0</v>
      </c>
      <c r="EH21">
        <v>0</v>
      </c>
      <c r="EI21">
        <v>9</v>
      </c>
      <c r="EJ21">
        <v>0</v>
      </c>
      <c r="EK21">
        <v>0</v>
      </c>
      <c r="EL21">
        <v>0</v>
      </c>
    </row>
    <row r="22" spans="1:142" x14ac:dyDescent="0.25">
      <c r="A22" s="1">
        <v>21</v>
      </c>
      <c r="F22">
        <v>2</v>
      </c>
      <c r="G22">
        <v>0</v>
      </c>
      <c r="H22">
        <v>0</v>
      </c>
      <c r="I22">
        <v>0</v>
      </c>
      <c r="J22">
        <v>0</v>
      </c>
      <c r="K22">
        <v>0</v>
      </c>
      <c r="L22">
        <v>0</v>
      </c>
      <c r="M22">
        <v>9</v>
      </c>
      <c r="N22">
        <v>0</v>
      </c>
      <c r="O22">
        <v>0</v>
      </c>
      <c r="P22">
        <v>0</v>
      </c>
      <c r="Q22">
        <v>0</v>
      </c>
      <c r="R22">
        <v>14</v>
      </c>
      <c r="S22">
        <v>0</v>
      </c>
      <c r="T22">
        <v>0</v>
      </c>
      <c r="U22">
        <v>2</v>
      </c>
      <c r="V22">
        <v>3</v>
      </c>
      <c r="W22">
        <v>0</v>
      </c>
      <c r="X22">
        <v>0</v>
      </c>
      <c r="Y22">
        <v>6</v>
      </c>
      <c r="Z22">
        <v>0</v>
      </c>
      <c r="AA22">
        <v>0</v>
      </c>
      <c r="AB22">
        <v>0</v>
      </c>
      <c r="AC22">
        <v>0</v>
      </c>
      <c r="AD22">
        <v>0</v>
      </c>
      <c r="AE22">
        <v>12</v>
      </c>
      <c r="AF22">
        <v>0</v>
      </c>
      <c r="AG22">
        <v>0</v>
      </c>
      <c r="AH22">
        <v>0</v>
      </c>
      <c r="AI22">
        <v>0</v>
      </c>
      <c r="AJ22">
        <v>0</v>
      </c>
      <c r="AK22">
        <v>1</v>
      </c>
      <c r="AL22">
        <v>0</v>
      </c>
      <c r="AM22">
        <v>0</v>
      </c>
      <c r="AN22">
        <v>6</v>
      </c>
      <c r="AO22">
        <v>0</v>
      </c>
      <c r="AP22">
        <v>0</v>
      </c>
      <c r="AQ22">
        <v>0</v>
      </c>
      <c r="AR22">
        <v>0</v>
      </c>
      <c r="AS22">
        <v>0</v>
      </c>
      <c r="AT22">
        <v>0</v>
      </c>
      <c r="AU22">
        <v>0</v>
      </c>
      <c r="AV22">
        <v>0</v>
      </c>
      <c r="AW22">
        <v>0</v>
      </c>
      <c r="AX22">
        <v>5</v>
      </c>
      <c r="AY22" s="2"/>
      <c r="AZ22">
        <v>0</v>
      </c>
      <c r="BA22">
        <v>0</v>
      </c>
      <c r="BB22">
        <v>0</v>
      </c>
      <c r="BC22">
        <v>0</v>
      </c>
      <c r="BD22">
        <v>0</v>
      </c>
      <c r="BE22">
        <v>0</v>
      </c>
      <c r="BF22">
        <v>0</v>
      </c>
      <c r="BG22">
        <v>1</v>
      </c>
      <c r="BH22">
        <v>3</v>
      </c>
      <c r="BI22">
        <v>0</v>
      </c>
      <c r="BJ22">
        <v>0</v>
      </c>
      <c r="BK22">
        <v>0</v>
      </c>
      <c r="BL22">
        <v>0</v>
      </c>
      <c r="BM22">
        <v>0</v>
      </c>
      <c r="BN22">
        <v>0</v>
      </c>
      <c r="BO22">
        <v>0</v>
      </c>
      <c r="BP22">
        <v>0</v>
      </c>
      <c r="BQ22">
        <v>0</v>
      </c>
      <c r="BR22">
        <v>0</v>
      </c>
      <c r="BS22">
        <v>1</v>
      </c>
      <c r="BT22">
        <v>0</v>
      </c>
      <c r="BU22">
        <v>0</v>
      </c>
      <c r="BV22">
        <v>2</v>
      </c>
      <c r="BW22">
        <v>4</v>
      </c>
      <c r="BX22">
        <v>5</v>
      </c>
      <c r="BY22">
        <v>2</v>
      </c>
      <c r="BZ22">
        <v>0</v>
      </c>
      <c r="CA22">
        <v>0</v>
      </c>
      <c r="CB22">
        <v>5</v>
      </c>
      <c r="CC22">
        <v>0</v>
      </c>
      <c r="CD22">
        <v>0</v>
      </c>
      <c r="CE22">
        <v>0</v>
      </c>
      <c r="CF22">
        <v>0</v>
      </c>
      <c r="CG22">
        <v>0</v>
      </c>
      <c r="CH22">
        <v>0</v>
      </c>
      <c r="CI22">
        <v>0</v>
      </c>
      <c r="CJ22">
        <v>0</v>
      </c>
      <c r="CK22">
        <v>0</v>
      </c>
      <c r="CL22">
        <v>0</v>
      </c>
      <c r="CM22">
        <v>0</v>
      </c>
      <c r="CN22">
        <v>0</v>
      </c>
      <c r="CO22">
        <v>13</v>
      </c>
      <c r="CP22">
        <v>14</v>
      </c>
      <c r="CQ22">
        <v>0</v>
      </c>
      <c r="CR22">
        <v>0</v>
      </c>
      <c r="CS22">
        <v>0</v>
      </c>
      <c r="CT22">
        <v>0</v>
      </c>
      <c r="CU22">
        <v>0</v>
      </c>
      <c r="CV22">
        <v>0</v>
      </c>
      <c r="CW22">
        <v>0</v>
      </c>
      <c r="CX22">
        <v>0</v>
      </c>
      <c r="CY22">
        <v>0</v>
      </c>
      <c r="CZ22">
        <v>9</v>
      </c>
      <c r="DA22">
        <v>0</v>
      </c>
      <c r="DB22">
        <v>0</v>
      </c>
      <c r="DC22">
        <v>0</v>
      </c>
      <c r="DD22">
        <v>0</v>
      </c>
      <c r="DE22">
        <v>0</v>
      </c>
      <c r="DF22">
        <v>0</v>
      </c>
      <c r="DG22">
        <v>0</v>
      </c>
      <c r="DH22">
        <v>0</v>
      </c>
      <c r="DI22">
        <v>0</v>
      </c>
      <c r="DJ22">
        <v>0</v>
      </c>
      <c r="DK22">
        <v>0</v>
      </c>
      <c r="DL22">
        <v>0</v>
      </c>
      <c r="DM22">
        <v>0</v>
      </c>
      <c r="DN22">
        <v>10</v>
      </c>
      <c r="DO22">
        <v>0</v>
      </c>
      <c r="DP22">
        <v>0</v>
      </c>
      <c r="DQ22">
        <v>0</v>
      </c>
      <c r="DR22">
        <v>0</v>
      </c>
      <c r="DS22">
        <v>0</v>
      </c>
      <c r="DT22">
        <v>0</v>
      </c>
      <c r="DU22">
        <v>0</v>
      </c>
      <c r="DV22">
        <v>0</v>
      </c>
      <c r="DW22">
        <v>0</v>
      </c>
      <c r="DX22">
        <v>0</v>
      </c>
      <c r="DY22">
        <v>0</v>
      </c>
      <c r="DZ22">
        <v>0</v>
      </c>
      <c r="EA22">
        <v>11</v>
      </c>
      <c r="EB22">
        <v>1</v>
      </c>
      <c r="EC22">
        <v>0</v>
      </c>
      <c r="ED22">
        <v>0</v>
      </c>
      <c r="EE22">
        <v>0</v>
      </c>
      <c r="EF22">
        <v>0</v>
      </c>
      <c r="EG22">
        <v>0</v>
      </c>
      <c r="EH22">
        <v>8</v>
      </c>
      <c r="EI22">
        <v>0</v>
      </c>
      <c r="EJ22">
        <v>0</v>
      </c>
      <c r="EK22">
        <v>0</v>
      </c>
      <c r="EL22">
        <v>0</v>
      </c>
    </row>
    <row r="23" spans="1:142" x14ac:dyDescent="0.25">
      <c r="A23" s="1">
        <v>22</v>
      </c>
      <c r="F23">
        <v>1</v>
      </c>
      <c r="G23">
        <v>0</v>
      </c>
      <c r="H23">
        <v>4</v>
      </c>
      <c r="I23">
        <v>5</v>
      </c>
      <c r="J23">
        <v>0</v>
      </c>
      <c r="K23">
        <v>7</v>
      </c>
      <c r="L23">
        <v>0</v>
      </c>
      <c r="M23">
        <v>0</v>
      </c>
      <c r="N23">
        <v>10</v>
      </c>
      <c r="O23">
        <v>0</v>
      </c>
      <c r="P23">
        <v>0</v>
      </c>
      <c r="Q23">
        <v>0</v>
      </c>
      <c r="R23">
        <v>0</v>
      </c>
      <c r="S23">
        <v>0</v>
      </c>
      <c r="T23">
        <v>0</v>
      </c>
      <c r="U23">
        <v>2</v>
      </c>
      <c r="V23">
        <v>0</v>
      </c>
      <c r="W23">
        <v>0</v>
      </c>
      <c r="X23">
        <v>0</v>
      </c>
      <c r="Y23">
        <v>0</v>
      </c>
      <c r="Z23">
        <v>0</v>
      </c>
      <c r="AA23">
        <v>0</v>
      </c>
      <c r="AB23">
        <v>0</v>
      </c>
      <c r="AC23">
        <v>0</v>
      </c>
      <c r="AD23">
        <v>0</v>
      </c>
      <c r="AE23">
        <v>12</v>
      </c>
      <c r="AF23">
        <v>0</v>
      </c>
      <c r="AG23">
        <v>0</v>
      </c>
      <c r="AH23">
        <v>0</v>
      </c>
      <c r="AI23">
        <v>0</v>
      </c>
      <c r="AJ23">
        <v>0</v>
      </c>
      <c r="AK23">
        <v>1</v>
      </c>
      <c r="AL23">
        <v>4</v>
      </c>
      <c r="AM23">
        <v>0</v>
      </c>
      <c r="AN23">
        <v>6</v>
      </c>
      <c r="AO23">
        <v>0</v>
      </c>
      <c r="AP23">
        <v>0</v>
      </c>
      <c r="AQ23">
        <v>0</v>
      </c>
      <c r="AR23">
        <v>0</v>
      </c>
      <c r="AS23">
        <v>11</v>
      </c>
      <c r="AT23">
        <v>0</v>
      </c>
      <c r="AU23">
        <v>0</v>
      </c>
      <c r="AV23">
        <v>14</v>
      </c>
      <c r="AW23">
        <v>0</v>
      </c>
      <c r="AX23" s="2"/>
      <c r="AY23" s="2"/>
      <c r="AZ23">
        <v>0</v>
      </c>
      <c r="BA23">
        <v>0</v>
      </c>
      <c r="BB23">
        <v>0</v>
      </c>
      <c r="BC23">
        <v>0</v>
      </c>
      <c r="BD23">
        <v>0</v>
      </c>
      <c r="BE23">
        <v>0</v>
      </c>
      <c r="BF23">
        <v>0</v>
      </c>
      <c r="BG23" s="2">
        <v>0</v>
      </c>
      <c r="BH23" s="2">
        <v>0</v>
      </c>
      <c r="BI23" s="2">
        <v>0</v>
      </c>
      <c r="BJ23" s="2">
        <v>0</v>
      </c>
      <c r="BK23" s="2">
        <v>0</v>
      </c>
      <c r="BL23" s="2">
        <v>0</v>
      </c>
      <c r="BM23" s="2">
        <v>0</v>
      </c>
      <c r="BN23" s="2">
        <v>0</v>
      </c>
      <c r="BO23" s="2">
        <v>0</v>
      </c>
      <c r="BP23" s="2">
        <v>0</v>
      </c>
      <c r="BQ23" s="2">
        <v>0</v>
      </c>
      <c r="BR23" s="2">
        <v>0</v>
      </c>
      <c r="BS23" s="2"/>
      <c r="BT23" s="2"/>
      <c r="BU23" s="2"/>
      <c r="BV23" s="2"/>
      <c r="BW23" s="2"/>
      <c r="BX23" s="2"/>
      <c r="BY23" s="2"/>
      <c r="BZ23" s="2"/>
      <c r="CA23" s="2"/>
      <c r="CB23" s="2"/>
      <c r="CC23">
        <v>0</v>
      </c>
      <c r="CD23">
        <v>2</v>
      </c>
      <c r="CE23">
        <v>0</v>
      </c>
      <c r="CF23">
        <v>0</v>
      </c>
      <c r="CG23">
        <v>0</v>
      </c>
      <c r="CH23">
        <v>0</v>
      </c>
      <c r="CI23">
        <v>0</v>
      </c>
      <c r="CJ23">
        <v>0</v>
      </c>
      <c r="CK23">
        <v>9</v>
      </c>
      <c r="CL23">
        <v>10</v>
      </c>
      <c r="CM23">
        <v>0</v>
      </c>
      <c r="CN23">
        <v>0</v>
      </c>
      <c r="CO23">
        <v>0</v>
      </c>
      <c r="CP23">
        <v>0</v>
      </c>
      <c r="CQ23">
        <v>0</v>
      </c>
      <c r="CR23">
        <v>0</v>
      </c>
      <c r="CS23">
        <v>0</v>
      </c>
      <c r="CT23">
        <v>0</v>
      </c>
      <c r="CU23">
        <v>0</v>
      </c>
      <c r="CV23">
        <v>0</v>
      </c>
      <c r="CW23">
        <v>6</v>
      </c>
      <c r="CX23">
        <v>0</v>
      </c>
      <c r="CY23">
        <v>0</v>
      </c>
      <c r="CZ23">
        <v>9</v>
      </c>
      <c r="DA23">
        <v>0</v>
      </c>
      <c r="DB23">
        <v>0</v>
      </c>
      <c r="DC23">
        <v>0</v>
      </c>
      <c r="DD23">
        <v>0</v>
      </c>
      <c r="DE23">
        <v>1</v>
      </c>
      <c r="DF23">
        <v>0</v>
      </c>
      <c r="DG23">
        <v>0</v>
      </c>
      <c r="DH23">
        <v>0</v>
      </c>
      <c r="DI23">
        <v>0</v>
      </c>
      <c r="DJ23">
        <v>0</v>
      </c>
      <c r="DK23">
        <v>7</v>
      </c>
      <c r="DL23">
        <v>0</v>
      </c>
      <c r="DM23">
        <v>0</v>
      </c>
      <c r="DN23">
        <v>0</v>
      </c>
      <c r="DO23">
        <v>0</v>
      </c>
      <c r="DP23">
        <v>0</v>
      </c>
      <c r="DQ23">
        <v>0</v>
      </c>
      <c r="DR23">
        <v>0</v>
      </c>
      <c r="DS23">
        <v>0</v>
      </c>
      <c r="DT23">
        <v>0</v>
      </c>
      <c r="DU23">
        <v>0</v>
      </c>
      <c r="DV23">
        <v>6</v>
      </c>
      <c r="DW23">
        <v>0</v>
      </c>
      <c r="DX23">
        <v>0</v>
      </c>
      <c r="DY23">
        <v>9</v>
      </c>
      <c r="DZ23">
        <v>0</v>
      </c>
      <c r="EA23">
        <v>0</v>
      </c>
      <c r="EB23">
        <v>1</v>
      </c>
      <c r="EC23">
        <v>0</v>
      </c>
      <c r="ED23">
        <v>4</v>
      </c>
      <c r="EE23">
        <v>5</v>
      </c>
      <c r="EF23">
        <v>0</v>
      </c>
      <c r="EG23">
        <v>0</v>
      </c>
      <c r="EH23">
        <v>8</v>
      </c>
      <c r="EI23">
        <v>9</v>
      </c>
      <c r="EJ23">
        <v>0</v>
      </c>
      <c r="EK23">
        <v>0</v>
      </c>
      <c r="EL23">
        <v>0</v>
      </c>
    </row>
    <row r="24" spans="1:142" x14ac:dyDescent="0.25">
      <c r="A24" s="1">
        <v>23</v>
      </c>
      <c r="F24">
        <v>1</v>
      </c>
      <c r="G24">
        <v>0</v>
      </c>
      <c r="H24">
        <v>0</v>
      </c>
      <c r="I24">
        <v>5</v>
      </c>
      <c r="J24">
        <v>0</v>
      </c>
      <c r="K24">
        <v>0</v>
      </c>
      <c r="L24">
        <v>8</v>
      </c>
      <c r="M24">
        <v>0</v>
      </c>
      <c r="N24">
        <v>0</v>
      </c>
      <c r="O24">
        <v>0</v>
      </c>
      <c r="P24">
        <v>0</v>
      </c>
      <c r="Q24">
        <v>0</v>
      </c>
      <c r="R24">
        <v>0</v>
      </c>
      <c r="S24">
        <v>0</v>
      </c>
      <c r="T24">
        <v>0</v>
      </c>
      <c r="U24">
        <v>2</v>
      </c>
      <c r="V24">
        <v>3</v>
      </c>
      <c r="W24">
        <v>0</v>
      </c>
      <c r="X24">
        <v>0</v>
      </c>
      <c r="Y24">
        <v>0</v>
      </c>
      <c r="Z24">
        <v>0</v>
      </c>
      <c r="AA24">
        <v>0</v>
      </c>
      <c r="AB24">
        <v>0</v>
      </c>
      <c r="AC24">
        <v>0</v>
      </c>
      <c r="AD24">
        <v>0</v>
      </c>
      <c r="AE24">
        <v>0</v>
      </c>
      <c r="AF24">
        <v>0</v>
      </c>
      <c r="AG24">
        <v>0</v>
      </c>
      <c r="AH24">
        <v>0</v>
      </c>
      <c r="AI24">
        <v>0</v>
      </c>
      <c r="AJ24">
        <v>0</v>
      </c>
      <c r="AK24">
        <v>3</v>
      </c>
      <c r="AL24">
        <v>4</v>
      </c>
      <c r="AM24">
        <v>5</v>
      </c>
      <c r="AN24">
        <v>0</v>
      </c>
      <c r="AO24">
        <v>7</v>
      </c>
      <c r="AP24">
        <v>8</v>
      </c>
      <c r="AQ24">
        <v>0</v>
      </c>
      <c r="AR24">
        <v>0</v>
      </c>
      <c r="AS24">
        <v>11</v>
      </c>
      <c r="AT24">
        <v>0</v>
      </c>
      <c r="AU24">
        <v>0</v>
      </c>
      <c r="AV24">
        <v>0</v>
      </c>
      <c r="AW24">
        <v>0</v>
      </c>
      <c r="AX24">
        <v>1</v>
      </c>
      <c r="AY24">
        <v>4</v>
      </c>
      <c r="AZ24">
        <v>0</v>
      </c>
      <c r="BA24">
        <v>0</v>
      </c>
      <c r="BB24">
        <v>0</v>
      </c>
      <c r="BC24">
        <v>0</v>
      </c>
      <c r="BD24">
        <v>0</v>
      </c>
      <c r="BE24">
        <v>0</v>
      </c>
      <c r="BF24">
        <v>0</v>
      </c>
      <c r="BG24">
        <v>1</v>
      </c>
      <c r="BH24">
        <v>4</v>
      </c>
      <c r="BI24">
        <v>0</v>
      </c>
      <c r="BJ24">
        <v>0</v>
      </c>
      <c r="BK24">
        <v>0</v>
      </c>
      <c r="BL24">
        <v>0</v>
      </c>
      <c r="BM24">
        <v>0</v>
      </c>
      <c r="BN24">
        <v>0</v>
      </c>
      <c r="BO24">
        <v>0</v>
      </c>
      <c r="BP24">
        <v>0</v>
      </c>
      <c r="BQ24">
        <v>0</v>
      </c>
      <c r="BR24">
        <v>0</v>
      </c>
      <c r="BS24">
        <v>5</v>
      </c>
      <c r="BT24">
        <v>0</v>
      </c>
      <c r="BU24">
        <v>0</v>
      </c>
      <c r="BV24">
        <v>20</v>
      </c>
      <c r="BW24">
        <v>0</v>
      </c>
      <c r="BX24">
        <v>0</v>
      </c>
      <c r="BY24">
        <v>2</v>
      </c>
      <c r="BZ24">
        <v>3</v>
      </c>
      <c r="CA24">
        <v>0</v>
      </c>
      <c r="CB24">
        <v>0</v>
      </c>
      <c r="CC24">
        <v>0</v>
      </c>
      <c r="CD24">
        <v>2</v>
      </c>
      <c r="CE24">
        <v>0</v>
      </c>
      <c r="CF24">
        <v>4</v>
      </c>
      <c r="CG24">
        <v>0</v>
      </c>
      <c r="CH24">
        <v>0</v>
      </c>
      <c r="CI24">
        <v>0</v>
      </c>
      <c r="CJ24">
        <v>0</v>
      </c>
      <c r="CK24">
        <v>0</v>
      </c>
      <c r="CL24">
        <v>0</v>
      </c>
      <c r="CM24">
        <v>0</v>
      </c>
      <c r="CN24">
        <v>12</v>
      </c>
      <c r="CO24">
        <v>0</v>
      </c>
      <c r="CP24">
        <v>0</v>
      </c>
      <c r="CQ24">
        <v>0</v>
      </c>
      <c r="CR24">
        <v>0</v>
      </c>
      <c r="CS24">
        <v>0</v>
      </c>
      <c r="CT24">
        <v>0</v>
      </c>
      <c r="CU24">
        <v>0</v>
      </c>
      <c r="CV24">
        <v>0</v>
      </c>
      <c r="CW24">
        <v>0</v>
      </c>
      <c r="CX24">
        <v>0</v>
      </c>
      <c r="CY24">
        <v>0</v>
      </c>
      <c r="CZ24">
        <v>0</v>
      </c>
      <c r="DA24">
        <v>0</v>
      </c>
      <c r="DB24">
        <v>11</v>
      </c>
      <c r="DC24">
        <v>0</v>
      </c>
      <c r="DD24">
        <v>0</v>
      </c>
      <c r="DE24">
        <v>1</v>
      </c>
      <c r="DF24">
        <v>0</v>
      </c>
      <c r="DG24">
        <v>0</v>
      </c>
      <c r="DH24">
        <v>4</v>
      </c>
      <c r="DI24">
        <v>0</v>
      </c>
      <c r="DJ24">
        <v>0</v>
      </c>
      <c r="DK24">
        <v>0</v>
      </c>
      <c r="DL24">
        <v>0</v>
      </c>
      <c r="DM24">
        <v>0</v>
      </c>
      <c r="DN24">
        <v>0</v>
      </c>
      <c r="DO24">
        <v>0</v>
      </c>
      <c r="DP24">
        <v>0</v>
      </c>
      <c r="DQ24">
        <v>0</v>
      </c>
      <c r="DR24">
        <v>2</v>
      </c>
      <c r="DS24">
        <v>0</v>
      </c>
      <c r="DT24">
        <v>0</v>
      </c>
      <c r="DU24">
        <v>0</v>
      </c>
      <c r="DV24">
        <v>6</v>
      </c>
      <c r="DW24">
        <v>0</v>
      </c>
      <c r="DX24">
        <v>0</v>
      </c>
      <c r="DY24">
        <v>0</v>
      </c>
      <c r="DZ24">
        <v>0</v>
      </c>
      <c r="EA24">
        <v>0</v>
      </c>
      <c r="EB24">
        <v>1</v>
      </c>
      <c r="EC24">
        <v>3</v>
      </c>
      <c r="ED24">
        <v>4</v>
      </c>
      <c r="EE24">
        <v>0</v>
      </c>
      <c r="EF24">
        <v>0</v>
      </c>
      <c r="EG24">
        <v>0</v>
      </c>
      <c r="EH24">
        <v>0</v>
      </c>
      <c r="EI24">
        <v>9</v>
      </c>
      <c r="EJ24">
        <v>0</v>
      </c>
      <c r="EK24">
        <v>0</v>
      </c>
      <c r="EL24">
        <v>0</v>
      </c>
    </row>
    <row r="25" spans="1:142" s="1" customFormat="1" x14ac:dyDescent="0.25">
      <c r="G25" s="5">
        <f>COUNTIF(G2:G24, 3)</f>
        <v>6</v>
      </c>
      <c r="H25" s="5">
        <f>COUNTIF(H2:H24, 4)</f>
        <v>6</v>
      </c>
      <c r="I25" s="1">
        <f>COUNTIF(I2:I24, 5)</f>
        <v>4</v>
      </c>
      <c r="J25" s="1">
        <f>COUNTIF(J2:J24, 6)</f>
        <v>2</v>
      </c>
      <c r="K25" s="5">
        <f>COUNTIF(K2:K24, 7)</f>
        <v>11</v>
      </c>
      <c r="L25" s="5">
        <f>COUNTIF(L2:L24, 8)</f>
        <v>7</v>
      </c>
      <c r="M25" s="5">
        <f>COUNTIF(M2:M24, 9)</f>
        <v>6</v>
      </c>
      <c r="N25" s="1">
        <f>COUNTIF(N2:N24, 10)</f>
        <v>5</v>
      </c>
      <c r="O25" s="1">
        <f>COUNTIF(O2:O24, 11)</f>
        <v>2</v>
      </c>
      <c r="P25" s="1">
        <f>COUNTIF(P2:P24, 12)</f>
        <v>5</v>
      </c>
      <c r="Q25" s="1">
        <f>COUNTIF(Q2:Q24, 13)</f>
        <v>1</v>
      </c>
      <c r="R25" s="1">
        <f>COUNTIF(R2:R24, 14)</f>
        <v>1</v>
      </c>
      <c r="S25" s="1">
        <f>COUNTIF(S2:S24, 15)</f>
        <v>0</v>
      </c>
      <c r="T25" s="1">
        <f>COUNTIF(T2:T24, 16)</f>
        <v>1</v>
      </c>
      <c r="V25" s="1">
        <f>COUNTIF(V2:AJ24,3)</f>
        <v>4</v>
      </c>
      <c r="W25" s="1">
        <f>COUNTIF(W2:AK24,4)</f>
        <v>1</v>
      </c>
      <c r="X25" s="5">
        <f>COUNTIF(X2:AL24,5)</f>
        <v>6</v>
      </c>
      <c r="Y25" s="5">
        <f>COUNTIF(Y2:AM24,6)</f>
        <v>7</v>
      </c>
      <c r="Z25" s="1">
        <f>COUNTIF(Z2:AN24,7)</f>
        <v>2</v>
      </c>
      <c r="AA25" s="1">
        <f>COUNTIF(AA2:AO24,8)</f>
        <v>4</v>
      </c>
      <c r="AB25" s="5">
        <f>COUNTIF(AB2:AP24,9)</f>
        <v>7</v>
      </c>
      <c r="AC25" s="1">
        <f>COUNTIF(AC2:AQ24,10)</f>
        <v>3</v>
      </c>
      <c r="AD25" s="5">
        <f>COUNTIF(AD2:AR24,11)</f>
        <v>5</v>
      </c>
      <c r="AE25" s="5">
        <f>COUNTIF(AE2:AS24,12)</f>
        <v>6</v>
      </c>
      <c r="AF25" s="1">
        <f>COUNTIF(AF2:AT24,13)</f>
        <v>1</v>
      </c>
      <c r="AG25" s="1">
        <f>COUNTIF(AG2:AU24,14)</f>
        <v>2</v>
      </c>
      <c r="AH25" s="1">
        <f>COUNTIF(AH2:AV24,15)</f>
        <v>1</v>
      </c>
      <c r="AI25" s="1">
        <f>COUNTIF(AI2:AW24,16)</f>
        <v>1</v>
      </c>
      <c r="AJ25" s="1">
        <f>COUNTIF(AJ2:AX24,17)</f>
        <v>1</v>
      </c>
      <c r="AL25" s="5">
        <f>COUNTIF(AL2:AW24,4)</f>
        <v>16</v>
      </c>
      <c r="AM25" s="5">
        <f>COUNTIF(AM2:AM24,5)</f>
        <v>8</v>
      </c>
      <c r="AN25" s="5">
        <f>COUNTIF(AN2:AN24,6)</f>
        <v>8</v>
      </c>
      <c r="AO25" s="5">
        <f>COUNTIF(AO2:AO24,7)</f>
        <v>10</v>
      </c>
      <c r="AP25" s="1">
        <f>COUNTIF(AP2:AP24,8)</f>
        <v>4</v>
      </c>
      <c r="AQ25" s="5">
        <f>COUNTIF(AQ2:AQ24,9)</f>
        <v>9</v>
      </c>
      <c r="AR25" s="1">
        <f>COUNTIF(AR2:AR24,10)</f>
        <v>2</v>
      </c>
      <c r="AS25" s="5">
        <f>COUNTIF(AS2:AS24,11)</f>
        <v>9</v>
      </c>
      <c r="AT25" s="1">
        <f>COUNTIF(AT2:AT24,12)</f>
        <v>3</v>
      </c>
      <c r="AU25" s="1">
        <f>COUNTIF(AU2:AU24,13)</f>
        <v>1</v>
      </c>
      <c r="AV25" s="1">
        <f>COUNTIF(AV2:AV24,14)</f>
        <v>4</v>
      </c>
      <c r="AW25" s="1">
        <f>COUNTIF(AW2:AW24,15)</f>
        <v>1</v>
      </c>
      <c r="AZ25" s="1">
        <f>COUNTIF(AZ2:AZ24, 6)</f>
        <v>5</v>
      </c>
      <c r="BA25" s="1">
        <f>COUNTIF(BA2:BA24, 7)</f>
        <v>8</v>
      </c>
      <c r="BB25" s="1">
        <f>COUNTIF(BB2:BB24, 8)</f>
        <v>1</v>
      </c>
      <c r="BC25" s="1">
        <f>COUNTIF(BC2:BC24, 9)</f>
        <v>3</v>
      </c>
      <c r="BD25" s="1">
        <f>COUNTIF(BD2:BD24, 10)</f>
        <v>1</v>
      </c>
      <c r="BE25" s="1">
        <f>COUNTIF(BE2:BE24, 11)</f>
        <v>1</v>
      </c>
      <c r="BF25" s="1">
        <f>COUNTIF(BF2:BF24, 12)</f>
        <v>4</v>
      </c>
      <c r="BI25" s="1">
        <f>COUNTIF(BI2:BI24,7)</f>
        <v>0</v>
      </c>
      <c r="BJ25" s="1">
        <f>COUNTIF(BJ2:BJ24,8)</f>
        <v>2</v>
      </c>
      <c r="BK25" s="1">
        <f>COUNTIF(BK2:BK24,9)</f>
        <v>3</v>
      </c>
      <c r="BL25" s="1">
        <f>COUNTIF(BL2:BL24,10)</f>
        <v>2</v>
      </c>
      <c r="BM25" s="1">
        <f>COUNTIF(BM2:BM24,11)</f>
        <v>5</v>
      </c>
      <c r="BN25" s="1">
        <f>COUNTIF(BN2:BN24,12)</f>
        <v>2</v>
      </c>
      <c r="BO25" s="1">
        <f>COUNTIF(BO2:BO24,13)</f>
        <v>4</v>
      </c>
      <c r="BP25" s="1">
        <f>COUNTIF(BP2:BP24,14)</f>
        <v>4</v>
      </c>
      <c r="BQ25" s="1">
        <f>COUNTIF(BQ2:BQ24,15)</f>
        <v>1</v>
      </c>
      <c r="BR25" s="1">
        <f>COUNTIF(BR2:BR24,16)</f>
        <v>2</v>
      </c>
    </row>
    <row r="26" spans="1:142" x14ac:dyDescent="0.25">
      <c r="F26" s="3"/>
      <c r="G26" s="3"/>
      <c r="H26" s="3"/>
      <c r="I26" s="3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4"/>
      <c r="BY26" s="4"/>
      <c r="BZ26" s="4"/>
      <c r="CA26" s="4"/>
      <c r="CB26" s="4"/>
      <c r="CE26" s="3"/>
      <c r="DG26" s="3"/>
      <c r="EB26" s="4"/>
      <c r="EC26" s="4"/>
      <c r="ED26" s="4"/>
      <c r="EE26" s="4"/>
      <c r="EF26" s="4"/>
      <c r="EG26" s="4"/>
      <c r="EH26" s="4"/>
      <c r="EI26" s="4"/>
      <c r="EJ26" s="4"/>
      <c r="EK26" s="4"/>
      <c r="EL26" s="4"/>
    </row>
    <row r="27" spans="1:142" x14ac:dyDescent="0.25"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>
        <f>8/23*100</f>
        <v>34.782608695652172</v>
      </c>
      <c r="BB27" s="1"/>
      <c r="BC27" s="1"/>
      <c r="BD27" s="1"/>
      <c r="BE27" s="1"/>
      <c r="BF27" s="1"/>
      <c r="BG27" s="1"/>
      <c r="BH27" s="1"/>
      <c r="BI27" s="4"/>
      <c r="CE27" s="3"/>
      <c r="DG27" s="3"/>
    </row>
    <row r="28" spans="1:142" x14ac:dyDescent="0.25"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4"/>
      <c r="CE28" s="3"/>
      <c r="DG28" s="3"/>
    </row>
    <row r="29" spans="1:142" x14ac:dyDescent="0.25"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4"/>
      <c r="CE29" s="3"/>
      <c r="DG29" s="3"/>
    </row>
    <row r="30" spans="1:142" x14ac:dyDescent="0.25"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4"/>
      <c r="CE30" s="3"/>
      <c r="DG30" s="3"/>
    </row>
    <row r="31" spans="1:142" x14ac:dyDescent="0.25">
      <c r="BG31" s="1"/>
      <c r="BH31" s="1"/>
      <c r="BI31" s="4"/>
      <c r="CE31" s="3"/>
      <c r="DG31" s="3"/>
    </row>
    <row r="32" spans="1:142" x14ac:dyDescent="0.25">
      <c r="BG32" s="1"/>
      <c r="BH32" s="1"/>
      <c r="BI32" s="4"/>
      <c r="CE32" s="3"/>
      <c r="DG32" s="3"/>
    </row>
    <row r="33" spans="83:111" x14ac:dyDescent="0.25">
      <c r="CE33" s="3"/>
      <c r="DG33" s="3"/>
    </row>
    <row r="34" spans="83:111" x14ac:dyDescent="0.25">
      <c r="CE34" s="3"/>
      <c r="DG34" s="3"/>
    </row>
    <row r="35" spans="83:111" x14ac:dyDescent="0.25">
      <c r="CE35" s="3"/>
      <c r="DG35" s="3"/>
    </row>
    <row r="36" spans="83:111" x14ac:dyDescent="0.25">
      <c r="CE36" s="3"/>
    </row>
    <row r="37" spans="83:111" x14ac:dyDescent="0.25">
      <c r="CE37" s="3"/>
    </row>
    <row r="38" spans="83:111" x14ac:dyDescent="0.25">
      <c r="CE38" s="3"/>
    </row>
    <row r="39" spans="83:111" x14ac:dyDescent="0.25">
      <c r="CE39" s="3"/>
    </row>
  </sheetData>
  <phoneticPr fontId="3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09D9EF-348A-4AF5-AE1E-001650DA6F77}">
  <dimension ref="A1:Q30"/>
  <sheetViews>
    <sheetView topLeftCell="D2" workbookViewId="0">
      <selection activeCell="O17" sqref="O17"/>
    </sheetView>
  </sheetViews>
  <sheetFormatPr defaultRowHeight="15" x14ac:dyDescent="0.25"/>
  <cols>
    <col min="1" max="1" width="11" bestFit="1" customWidth="1"/>
  </cols>
  <sheetData>
    <row r="1" spans="1:17" x14ac:dyDescent="0.25">
      <c r="A1" s="1" t="s">
        <v>50</v>
      </c>
      <c r="B1" s="1" t="s">
        <v>51</v>
      </c>
      <c r="G1" t="s">
        <v>132</v>
      </c>
      <c r="H1" t="s">
        <v>133</v>
      </c>
    </row>
    <row r="2" spans="1:17" x14ac:dyDescent="0.25">
      <c r="A2">
        <v>1</v>
      </c>
      <c r="B2">
        <v>5</v>
      </c>
      <c r="F2" t="s">
        <v>139</v>
      </c>
      <c r="G2">
        <v>11</v>
      </c>
      <c r="H2">
        <f>COUNTIF(B2:B24,1)</f>
        <v>0</v>
      </c>
      <c r="P2">
        <v>1</v>
      </c>
      <c r="Q2" t="s">
        <v>134</v>
      </c>
    </row>
    <row r="3" spans="1:17" x14ac:dyDescent="0.25">
      <c r="A3">
        <v>1</v>
      </c>
      <c r="B3">
        <v>4</v>
      </c>
      <c r="F3" t="s">
        <v>142</v>
      </c>
      <c r="G3">
        <f>COUNTIF(A2:A24,2)</f>
        <v>6</v>
      </c>
      <c r="H3">
        <f>COUNTIF(B2:B24,2)</f>
        <v>5</v>
      </c>
      <c r="P3">
        <v>2</v>
      </c>
      <c r="Q3" t="s">
        <v>135</v>
      </c>
    </row>
    <row r="4" spans="1:17" x14ac:dyDescent="0.25">
      <c r="A4">
        <v>1</v>
      </c>
      <c r="B4">
        <v>2</v>
      </c>
      <c r="F4" t="s">
        <v>143</v>
      </c>
      <c r="G4">
        <f>COUNTIF(A2:A24,3)</f>
        <v>1</v>
      </c>
      <c r="H4">
        <f>COUNTIF(B2:B24,3)</f>
        <v>0</v>
      </c>
      <c r="P4">
        <v>3</v>
      </c>
      <c r="Q4" t="s">
        <v>136</v>
      </c>
    </row>
    <row r="5" spans="1:17" x14ac:dyDescent="0.25">
      <c r="A5">
        <v>4</v>
      </c>
      <c r="B5">
        <v>5</v>
      </c>
      <c r="F5" t="s">
        <v>141</v>
      </c>
      <c r="G5">
        <f>COUNTIF(A2:A24,4)</f>
        <v>3</v>
      </c>
      <c r="H5">
        <f>COUNTIF(B2:B24,4)</f>
        <v>12</v>
      </c>
      <c r="P5">
        <v>4</v>
      </c>
      <c r="Q5" t="s">
        <v>137</v>
      </c>
    </row>
    <row r="6" spans="1:17" x14ac:dyDescent="0.25">
      <c r="A6">
        <v>3</v>
      </c>
      <c r="B6">
        <v>4</v>
      </c>
      <c r="F6" t="s">
        <v>140</v>
      </c>
      <c r="G6">
        <f>COUNTIF(A2:A24,5)</f>
        <v>1</v>
      </c>
      <c r="H6">
        <f>COUNTIF(B2:B24,5)</f>
        <v>4</v>
      </c>
      <c r="P6">
        <v>5</v>
      </c>
      <c r="Q6" t="s">
        <v>138</v>
      </c>
    </row>
    <row r="7" spans="1:17" x14ac:dyDescent="0.25">
      <c r="A7">
        <v>1</v>
      </c>
      <c r="B7">
        <v>2</v>
      </c>
    </row>
    <row r="8" spans="1:17" x14ac:dyDescent="0.25">
      <c r="A8">
        <v>4</v>
      </c>
      <c r="B8">
        <v>5</v>
      </c>
    </row>
    <row r="9" spans="1:17" x14ac:dyDescent="0.25">
      <c r="A9">
        <v>2</v>
      </c>
      <c r="B9">
        <v>4</v>
      </c>
    </row>
    <row r="10" spans="1:17" x14ac:dyDescent="0.25">
      <c r="A10">
        <v>1</v>
      </c>
      <c r="B10">
        <v>4</v>
      </c>
    </row>
    <row r="11" spans="1:17" x14ac:dyDescent="0.25">
      <c r="A11">
        <v>2</v>
      </c>
      <c r="B11">
        <v>4</v>
      </c>
    </row>
    <row r="12" spans="1:17" x14ac:dyDescent="0.25">
      <c r="A12">
        <v>4</v>
      </c>
      <c r="B12">
        <v>5</v>
      </c>
    </row>
    <row r="13" spans="1:17" x14ac:dyDescent="0.25">
      <c r="A13">
        <v>2</v>
      </c>
      <c r="B13">
        <v>4</v>
      </c>
    </row>
    <row r="14" spans="1:17" x14ac:dyDescent="0.25">
      <c r="A14">
        <v>2</v>
      </c>
      <c r="B14">
        <v>4</v>
      </c>
    </row>
    <row r="15" spans="1:17" x14ac:dyDescent="0.25">
      <c r="A15">
        <v>1</v>
      </c>
      <c r="B15">
        <v>2</v>
      </c>
    </row>
    <row r="16" spans="1:17" x14ac:dyDescent="0.25">
      <c r="A16">
        <v>1</v>
      </c>
      <c r="B16">
        <v>4</v>
      </c>
    </row>
    <row r="17" spans="1:2" x14ac:dyDescent="0.25">
      <c r="A17">
        <v>2</v>
      </c>
      <c r="B17">
        <v>4</v>
      </c>
    </row>
    <row r="18" spans="1:2" x14ac:dyDescent="0.25">
      <c r="A18">
        <v>1</v>
      </c>
      <c r="B18">
        <v>4</v>
      </c>
    </row>
    <row r="19" spans="1:2" x14ac:dyDescent="0.25">
      <c r="A19">
        <v>2</v>
      </c>
      <c r="B19">
        <v>4</v>
      </c>
    </row>
    <row r="20" spans="1:2" x14ac:dyDescent="0.25">
      <c r="A20">
        <v>1</v>
      </c>
      <c r="B20">
        <v>2</v>
      </c>
    </row>
    <row r="21" spans="1:2" x14ac:dyDescent="0.25">
      <c r="A21">
        <v>1</v>
      </c>
      <c r="B21">
        <v>2</v>
      </c>
    </row>
    <row r="22" spans="1:2" x14ac:dyDescent="0.25">
      <c r="A22">
        <v>5</v>
      </c>
      <c r="B22" s="2"/>
    </row>
    <row r="23" spans="1:2" x14ac:dyDescent="0.25">
      <c r="A23" s="2"/>
      <c r="B23" s="2"/>
    </row>
    <row r="24" spans="1:2" x14ac:dyDescent="0.25">
      <c r="A24">
        <v>1</v>
      </c>
      <c r="B24">
        <v>4</v>
      </c>
    </row>
    <row r="25" spans="1:2" x14ac:dyDescent="0.25">
      <c r="A25" s="1"/>
      <c r="B25" s="1"/>
    </row>
    <row r="26" spans="1:2" x14ac:dyDescent="0.25">
      <c r="A26" s="1">
        <f>COUNTIF(A2:A24,1)</f>
        <v>11</v>
      </c>
      <c r="B26" s="1"/>
    </row>
    <row r="27" spans="1:2" x14ac:dyDescent="0.25">
      <c r="A27" s="1">
        <f>11/23*100</f>
        <v>47.826086956521742</v>
      </c>
      <c r="B27" s="1">
        <f>12/23*100</f>
        <v>52.173913043478258</v>
      </c>
    </row>
    <row r="28" spans="1:2" x14ac:dyDescent="0.25">
      <c r="A28" s="1"/>
      <c r="B28" s="1"/>
    </row>
    <row r="29" spans="1:2" x14ac:dyDescent="0.25">
      <c r="A29" s="1"/>
      <c r="B29" s="1"/>
    </row>
    <row r="30" spans="1:2" x14ac:dyDescent="0.25">
      <c r="A30" s="1"/>
      <c r="B30" s="1"/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20EEA4-D805-4071-A9F4-B2A6A1A75C54}">
  <dimension ref="A1:O32"/>
  <sheetViews>
    <sheetView workbookViewId="0">
      <selection activeCell="M20" sqref="M20"/>
    </sheetView>
  </sheetViews>
  <sheetFormatPr defaultRowHeight="15" x14ac:dyDescent="0.25"/>
  <cols>
    <col min="1" max="1" width="11" bestFit="1" customWidth="1"/>
    <col min="7" max="7" width="34.5703125" bestFit="1" customWidth="1"/>
  </cols>
  <sheetData>
    <row r="1" spans="1:15" x14ac:dyDescent="0.25">
      <c r="A1" s="1" t="s">
        <v>114</v>
      </c>
      <c r="B1" s="1" t="s">
        <v>115</v>
      </c>
      <c r="H1" t="s">
        <v>132</v>
      </c>
      <c r="I1" t="s">
        <v>133</v>
      </c>
      <c r="N1">
        <v>1</v>
      </c>
      <c r="O1" t="s">
        <v>144</v>
      </c>
    </row>
    <row r="2" spans="1:15" x14ac:dyDescent="0.25">
      <c r="A2">
        <v>1</v>
      </c>
      <c r="B2">
        <v>6</v>
      </c>
      <c r="G2" t="s">
        <v>151</v>
      </c>
      <c r="H2">
        <f>COUNTIF(A2:A24,1)</f>
        <v>12</v>
      </c>
      <c r="I2">
        <f>COUNTIF(B2:B24,1)</f>
        <v>0</v>
      </c>
      <c r="N2">
        <v>2</v>
      </c>
      <c r="O2" t="s">
        <v>145</v>
      </c>
    </row>
    <row r="3" spans="1:15" x14ac:dyDescent="0.25">
      <c r="A3">
        <v>1</v>
      </c>
      <c r="B3">
        <v>2</v>
      </c>
      <c r="G3" t="s">
        <v>152</v>
      </c>
      <c r="H3">
        <f>COUNTIF(A2:A24,2)</f>
        <v>4</v>
      </c>
      <c r="I3">
        <f>COUNTIF(B2:B24,2)</f>
        <v>4</v>
      </c>
      <c r="N3">
        <v>3</v>
      </c>
      <c r="O3" t="s">
        <v>146</v>
      </c>
    </row>
    <row r="4" spans="1:15" x14ac:dyDescent="0.25">
      <c r="A4">
        <v>2</v>
      </c>
      <c r="B4">
        <v>3</v>
      </c>
      <c r="G4" t="s">
        <v>153</v>
      </c>
      <c r="H4">
        <f>COUNTIF(A2:A24,3)</f>
        <v>3</v>
      </c>
      <c r="I4">
        <f>COUNTIF(B2:B24,3)</f>
        <v>5</v>
      </c>
      <c r="N4">
        <v>4</v>
      </c>
      <c r="O4" t="s">
        <v>147</v>
      </c>
    </row>
    <row r="5" spans="1:15" x14ac:dyDescent="0.25">
      <c r="A5">
        <v>2</v>
      </c>
      <c r="B5">
        <v>3</v>
      </c>
      <c r="G5" t="s">
        <v>154</v>
      </c>
      <c r="H5">
        <f>COUNTIF(A2:A24,4)</f>
        <v>1</v>
      </c>
      <c r="I5">
        <f>COUNTIF(B2:B24,4)</f>
        <v>2</v>
      </c>
      <c r="N5">
        <v>5</v>
      </c>
      <c r="O5" t="s">
        <v>148</v>
      </c>
    </row>
    <row r="6" spans="1:15" x14ac:dyDescent="0.25">
      <c r="A6">
        <v>1</v>
      </c>
      <c r="B6">
        <v>2</v>
      </c>
      <c r="G6" t="s">
        <v>155</v>
      </c>
      <c r="H6">
        <f>COUNTIF(A2:A24,5)</f>
        <v>0</v>
      </c>
      <c r="I6">
        <f>COUNTIF(B2:B24,5)</f>
        <v>2</v>
      </c>
      <c r="N6">
        <v>6</v>
      </c>
      <c r="O6" t="s">
        <v>149</v>
      </c>
    </row>
    <row r="7" spans="1:15" x14ac:dyDescent="0.25">
      <c r="A7">
        <v>3</v>
      </c>
      <c r="B7">
        <v>4</v>
      </c>
      <c r="G7" t="s">
        <v>156</v>
      </c>
      <c r="H7">
        <f>COUNTIF(A2:A24,6)</f>
        <v>0</v>
      </c>
      <c r="I7">
        <f>COUNTIF(B2:B24,6)</f>
        <v>7</v>
      </c>
      <c r="N7">
        <v>7</v>
      </c>
      <c r="O7" t="s">
        <v>150</v>
      </c>
    </row>
    <row r="8" spans="1:15" x14ac:dyDescent="0.25">
      <c r="A8">
        <v>1</v>
      </c>
      <c r="B8">
        <v>2</v>
      </c>
      <c r="G8" t="s">
        <v>157</v>
      </c>
      <c r="H8">
        <f>COUNTIF(A2:A24,7)</f>
        <v>0</v>
      </c>
      <c r="I8">
        <f>COUNTIF(B2:B24,7)</f>
        <v>0</v>
      </c>
    </row>
    <row r="9" spans="1:15" x14ac:dyDescent="0.25">
      <c r="A9">
        <v>2</v>
      </c>
      <c r="B9">
        <v>3</v>
      </c>
    </row>
    <row r="10" spans="1:15" x14ac:dyDescent="0.25">
      <c r="A10">
        <v>1</v>
      </c>
      <c r="B10">
        <v>6</v>
      </c>
    </row>
    <row r="11" spans="1:15" x14ac:dyDescent="0.25">
      <c r="A11">
        <v>1</v>
      </c>
      <c r="B11">
        <v>6</v>
      </c>
    </row>
    <row r="12" spans="1:15" x14ac:dyDescent="0.25">
      <c r="A12">
        <v>1</v>
      </c>
      <c r="B12">
        <v>6</v>
      </c>
    </row>
    <row r="13" spans="1:15" x14ac:dyDescent="0.25">
      <c r="A13">
        <v>3</v>
      </c>
      <c r="B13">
        <v>5</v>
      </c>
    </row>
    <row r="14" spans="1:15" x14ac:dyDescent="0.25">
      <c r="A14">
        <v>3</v>
      </c>
      <c r="B14">
        <v>5</v>
      </c>
    </row>
    <row r="15" spans="1:15" x14ac:dyDescent="0.25">
      <c r="A15">
        <v>1</v>
      </c>
      <c r="B15">
        <v>6</v>
      </c>
    </row>
    <row r="16" spans="1:15" x14ac:dyDescent="0.25">
      <c r="A16">
        <v>1</v>
      </c>
      <c r="B16">
        <v>6</v>
      </c>
    </row>
    <row r="17" spans="1:2" x14ac:dyDescent="0.25">
      <c r="A17">
        <v>2</v>
      </c>
      <c r="B17">
        <v>3</v>
      </c>
    </row>
    <row r="18" spans="1:2" x14ac:dyDescent="0.25">
      <c r="A18">
        <v>0</v>
      </c>
      <c r="B18">
        <v>0</v>
      </c>
    </row>
    <row r="19" spans="1:2" x14ac:dyDescent="0.25">
      <c r="A19" s="2">
        <v>0</v>
      </c>
      <c r="B19" s="2">
        <v>0</v>
      </c>
    </row>
    <row r="20" spans="1:2" x14ac:dyDescent="0.25">
      <c r="A20">
        <v>4</v>
      </c>
      <c r="B20">
        <v>6</v>
      </c>
    </row>
    <row r="21" spans="1:2" x14ac:dyDescent="0.25">
      <c r="A21">
        <v>1</v>
      </c>
      <c r="B21">
        <v>2</v>
      </c>
    </row>
    <row r="22" spans="1:2" x14ac:dyDescent="0.25">
      <c r="A22">
        <v>1</v>
      </c>
      <c r="B22">
        <v>3</v>
      </c>
    </row>
    <row r="23" spans="1:2" x14ac:dyDescent="0.25">
      <c r="A23" s="2">
        <v>0</v>
      </c>
      <c r="B23" s="2">
        <v>0</v>
      </c>
    </row>
    <row r="24" spans="1:2" x14ac:dyDescent="0.25">
      <c r="A24">
        <v>1</v>
      </c>
      <c r="B24">
        <v>4</v>
      </c>
    </row>
    <row r="25" spans="1:2" x14ac:dyDescent="0.25">
      <c r="A25" s="1"/>
      <c r="B25" s="1"/>
    </row>
    <row r="26" spans="1:2" x14ac:dyDescent="0.25">
      <c r="A26" s="1"/>
      <c r="B26" s="1"/>
    </row>
    <row r="27" spans="1:2" x14ac:dyDescent="0.25">
      <c r="A27" s="1"/>
      <c r="B27" s="1"/>
    </row>
    <row r="28" spans="1:2" x14ac:dyDescent="0.25">
      <c r="A28" s="1"/>
      <c r="B28" s="1"/>
    </row>
    <row r="29" spans="1:2" x14ac:dyDescent="0.25">
      <c r="A29" s="1"/>
      <c r="B29" s="1"/>
    </row>
    <row r="30" spans="1:2" x14ac:dyDescent="0.25">
      <c r="A30" s="1"/>
      <c r="B30" s="1"/>
    </row>
    <row r="31" spans="1:2" x14ac:dyDescent="0.25">
      <c r="A31" s="1"/>
      <c r="B31" s="1"/>
    </row>
    <row r="32" spans="1:2" x14ac:dyDescent="0.25">
      <c r="A32" s="1"/>
      <c r="B32" s="1"/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71C7F9-9704-41CF-A676-2E37F55D099C}">
  <dimension ref="N1:O6"/>
  <sheetViews>
    <sheetView workbookViewId="0">
      <selection activeCell="F15" sqref="F15"/>
    </sheetView>
  </sheetViews>
  <sheetFormatPr defaultRowHeight="15" x14ac:dyDescent="0.25"/>
  <sheetData>
    <row r="1" spans="14:15" x14ac:dyDescent="0.25">
      <c r="N1" t="s">
        <v>158</v>
      </c>
      <c r="O1">
        <v>10</v>
      </c>
    </row>
    <row r="2" spans="14:15" x14ac:dyDescent="0.25">
      <c r="N2" t="s">
        <v>159</v>
      </c>
      <c r="O2">
        <v>2</v>
      </c>
    </row>
    <row r="3" spans="14:15" x14ac:dyDescent="0.25">
      <c r="N3" t="s">
        <v>160</v>
      </c>
      <c r="O3">
        <v>2</v>
      </c>
    </row>
    <row r="4" spans="14:15" x14ac:dyDescent="0.25">
      <c r="N4" t="s">
        <v>161</v>
      </c>
      <c r="O4">
        <v>2</v>
      </c>
    </row>
    <row r="5" spans="14:15" x14ac:dyDescent="0.25">
      <c r="N5" t="s">
        <v>162</v>
      </c>
      <c r="O5">
        <v>2</v>
      </c>
    </row>
    <row r="6" spans="14:15" x14ac:dyDescent="0.25">
      <c r="N6" t="s">
        <v>163</v>
      </c>
      <c r="O6">
        <v>3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Original Coded Data</vt:lpstr>
      <vt:lpstr>Concepts Graph </vt:lpstr>
      <vt:lpstr>Competencies Graph </vt:lpstr>
      <vt:lpstr>Field of Study Graph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Megan Roberts</dc:creator>
  <cp:lastModifiedBy>Megan Roberts</cp:lastModifiedBy>
  <dcterms:created xsi:type="dcterms:W3CDTF">2021-04-06T07:45:07Z</dcterms:created>
  <dcterms:modified xsi:type="dcterms:W3CDTF">2024-07-11T05:40:39Z</dcterms:modified>
</cp:coreProperties>
</file>