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Ryno PhD_16Nov\Ryno PhD\4. Chapter 4 - Water and heat budget\Data section\3. Fecal Water loss data\"/>
    </mc:Choice>
  </mc:AlternateContent>
  <xr:revisionPtr revIDLastSave="0" documentId="13_ncr:1_{03945140-6B87-4508-9531-D1FFC25FBC4C}" xr6:coauthVersionLast="45" xr6:coauthVersionMax="45" xr10:uidLastSave="{00000000-0000-0000-0000-000000000000}"/>
  <bookViews>
    <workbookView xWindow="23880" yWindow="-120" windowWidth="29040" windowHeight="15840" xr2:uid="{90CE9ABE-CFAC-40F6-972C-3E40F56D3BE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" l="1"/>
  <c r="S8" i="1" l="1"/>
  <c r="M8" i="1"/>
  <c r="F8" i="1"/>
  <c r="F7" i="1"/>
  <c r="M7" i="1"/>
  <c r="S7" i="1"/>
  <c r="R7" i="1"/>
  <c r="Q7" i="1"/>
  <c r="P7" i="1"/>
  <c r="E7" i="1"/>
  <c r="D7" i="1"/>
  <c r="C7" i="1"/>
  <c r="J7" i="1"/>
  <c r="K7" i="1"/>
  <c r="L7" i="1"/>
  <c r="I7" i="1"/>
  <c r="S6" i="1"/>
  <c r="M6" i="1"/>
  <c r="R5" i="1"/>
  <c r="R6" i="1" s="1"/>
  <c r="Q5" i="1"/>
  <c r="Q6" i="1" s="1"/>
  <c r="P5" i="1"/>
  <c r="P6" i="1" s="1"/>
  <c r="L5" i="1"/>
  <c r="L6" i="1" s="1"/>
  <c r="K5" i="1"/>
  <c r="K6" i="1" s="1"/>
  <c r="J5" i="1"/>
  <c r="J6" i="1" s="1"/>
  <c r="I5" i="1"/>
  <c r="I6" i="1" s="1"/>
  <c r="F6" i="1"/>
  <c r="C6" i="1"/>
  <c r="D6" i="1"/>
  <c r="E6" i="1"/>
  <c r="B6" i="1"/>
  <c r="C5" i="1"/>
  <c r="D5" i="1"/>
  <c r="E5" i="1"/>
  <c r="B5" i="1"/>
</calcChain>
</file>

<file path=xl/sharedStrings.xml><?xml version="1.0" encoding="utf-8"?>
<sst xmlns="http://schemas.openxmlformats.org/spreadsheetml/2006/main" count="15" uniqueCount="5">
  <si>
    <t>Initial mass</t>
  </si>
  <si>
    <t>Final</t>
  </si>
  <si>
    <t>Body mass</t>
  </si>
  <si>
    <t>% loss</t>
  </si>
  <si>
    <t>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</si>
</sst>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1444006999125106E-2"/>
                  <c:y val="-0.3324216243802857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(Sheet1!$B$4:$E$4,Sheet1!$I$4:$L$4,Sheet1!$P$4:$R$4)</c:f>
              <c:numCache>
                <c:formatCode>General</c:formatCode>
                <c:ptCount val="11"/>
                <c:pt idx="0">
                  <c:v>32.58</c:v>
                </c:pt>
                <c:pt idx="1">
                  <c:v>32.58</c:v>
                </c:pt>
                <c:pt idx="2">
                  <c:v>32.58</c:v>
                </c:pt>
                <c:pt idx="3">
                  <c:v>32.58</c:v>
                </c:pt>
                <c:pt idx="4">
                  <c:v>36.58</c:v>
                </c:pt>
                <c:pt idx="5">
                  <c:v>36.58</c:v>
                </c:pt>
                <c:pt idx="6">
                  <c:v>36.58</c:v>
                </c:pt>
                <c:pt idx="7">
                  <c:v>36.58</c:v>
                </c:pt>
                <c:pt idx="8">
                  <c:v>38.76</c:v>
                </c:pt>
                <c:pt idx="9">
                  <c:v>38.76</c:v>
                </c:pt>
                <c:pt idx="10">
                  <c:v>38.76</c:v>
                </c:pt>
              </c:numCache>
            </c:numRef>
          </c:xVal>
          <c:yVal>
            <c:numRef>
              <c:f>(Sheet1!$B$6:$E$6,Sheet1!$I$6:$L$6,Sheet1!$P$6:$R$6)</c:f>
              <c:numCache>
                <c:formatCode>0.0%</c:formatCode>
                <c:ptCount val="11"/>
                <c:pt idx="0">
                  <c:v>-0.25531914893617019</c:v>
                </c:pt>
                <c:pt idx="1">
                  <c:v>-0.38095238095238093</c:v>
                </c:pt>
                <c:pt idx="2">
                  <c:v>-0.28571428571428575</c:v>
                </c:pt>
                <c:pt idx="3">
                  <c:v>-0.28571428571428575</c:v>
                </c:pt>
                <c:pt idx="4">
                  <c:v>-0.45454545454545459</c:v>
                </c:pt>
                <c:pt idx="5">
                  <c:v>-0.42857142857142855</c:v>
                </c:pt>
                <c:pt idx="6">
                  <c:v>-0.35294117647058826</c:v>
                </c:pt>
                <c:pt idx="7">
                  <c:v>-0.35000000000000003</c:v>
                </c:pt>
                <c:pt idx="8">
                  <c:v>-0.5</c:v>
                </c:pt>
                <c:pt idx="9">
                  <c:v>-0.5</c:v>
                </c:pt>
                <c:pt idx="10">
                  <c:v>-0.35714285714285721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08-475A-8242-E3DE76FC152B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(Sheet1!$B$4,Sheet1!$I$4,Sheet1!$P$4)</c:f>
              <c:numCache>
                <c:formatCode>General</c:formatCode>
                <c:ptCount val="3"/>
                <c:pt idx="0">
                  <c:v>32.58</c:v>
                </c:pt>
                <c:pt idx="1">
                  <c:v>36.58</c:v>
                </c:pt>
                <c:pt idx="2">
                  <c:v>38.76</c:v>
                </c:pt>
              </c:numCache>
            </c:numRef>
          </c:xVal>
          <c:yVal>
            <c:numRef>
              <c:f>(Sheet1!$F$6,Sheet1!$M$6,Sheet1!$S$6)</c:f>
              <c:numCache>
                <c:formatCode>0.0%</c:formatCode>
                <c:ptCount val="3"/>
                <c:pt idx="0">
                  <c:v>-0.30192502532928067</c:v>
                </c:pt>
                <c:pt idx="1">
                  <c:v>-0.3965145148968679</c:v>
                </c:pt>
                <c:pt idx="2">
                  <c:v>-0.45238095238095238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D08-475A-8242-E3DE76FC1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152056"/>
        <c:axId val="258149496"/>
      </c:scatterChart>
      <c:valAx>
        <c:axId val="258152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8149496"/>
        <c:crosses val="autoZero"/>
        <c:crossBetween val="midCat"/>
      </c:valAx>
      <c:valAx>
        <c:axId val="258149496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8152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12</xdr:row>
      <xdr:rowOff>42862</xdr:rowOff>
    </xdr:from>
    <xdr:to>
      <xdr:col>11</xdr:col>
      <xdr:colOff>466725</xdr:colOff>
      <xdr:row>26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EC7508-636A-4295-BE62-2616CB2FCA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A7224-907B-40A9-9620-94CF5611B31F}">
  <dimension ref="A1:S8"/>
  <sheetViews>
    <sheetView tabSelected="1" workbookViewId="0">
      <selection activeCell="B7" sqref="B7"/>
    </sheetView>
  </sheetViews>
  <sheetFormatPr defaultRowHeight="15" x14ac:dyDescent="0.25"/>
  <cols>
    <col min="1" max="1" width="11" bestFit="1" customWidth="1"/>
    <col min="8" max="8" width="11" bestFit="1" customWidth="1"/>
  </cols>
  <sheetData>
    <row r="1" spans="1:19" x14ac:dyDescent="0.25">
      <c r="B1">
        <v>1</v>
      </c>
      <c r="C1">
        <v>2</v>
      </c>
      <c r="D1">
        <v>3</v>
      </c>
      <c r="E1">
        <v>4</v>
      </c>
      <c r="I1">
        <v>1</v>
      </c>
      <c r="J1">
        <v>2</v>
      </c>
      <c r="K1">
        <v>3</v>
      </c>
      <c r="L1">
        <v>4</v>
      </c>
      <c r="P1">
        <v>1</v>
      </c>
      <c r="Q1">
        <v>2</v>
      </c>
      <c r="R1">
        <v>3</v>
      </c>
    </row>
    <row r="2" spans="1:19" x14ac:dyDescent="0.25">
      <c r="A2" t="s">
        <v>0</v>
      </c>
      <c r="B2">
        <v>0.47</v>
      </c>
      <c r="C2">
        <v>0.21</v>
      </c>
      <c r="D2">
        <v>0.14000000000000001</v>
      </c>
      <c r="E2">
        <v>0.14000000000000001</v>
      </c>
      <c r="H2" t="s">
        <v>0</v>
      </c>
      <c r="I2">
        <v>0.22</v>
      </c>
      <c r="J2">
        <v>0.21</v>
      </c>
      <c r="K2">
        <v>0.17</v>
      </c>
      <c r="L2">
        <v>0.2</v>
      </c>
      <c r="O2" t="s">
        <v>0</v>
      </c>
      <c r="P2">
        <v>0.2</v>
      </c>
      <c r="Q2">
        <v>0.18</v>
      </c>
      <c r="R2">
        <v>0.14000000000000001</v>
      </c>
    </row>
    <row r="3" spans="1:19" x14ac:dyDescent="0.25">
      <c r="A3" t="s">
        <v>1</v>
      </c>
      <c r="B3">
        <v>0.35</v>
      </c>
      <c r="C3">
        <v>0.13</v>
      </c>
      <c r="D3">
        <v>0.1</v>
      </c>
      <c r="E3">
        <v>0.1</v>
      </c>
      <c r="H3" t="s">
        <v>1</v>
      </c>
      <c r="I3">
        <v>0.12</v>
      </c>
      <c r="J3">
        <v>0.12</v>
      </c>
      <c r="K3">
        <v>0.11</v>
      </c>
      <c r="L3">
        <v>0.13</v>
      </c>
      <c r="O3" t="s">
        <v>1</v>
      </c>
      <c r="P3">
        <v>0.1</v>
      </c>
      <c r="Q3">
        <v>0.09</v>
      </c>
      <c r="R3">
        <v>0.09</v>
      </c>
    </row>
    <row r="4" spans="1:19" x14ac:dyDescent="0.25">
      <c r="A4" t="s">
        <v>2</v>
      </c>
      <c r="B4">
        <v>32.58</v>
      </c>
      <c r="C4">
        <v>32.58</v>
      </c>
      <c r="D4">
        <v>32.58</v>
      </c>
      <c r="E4">
        <v>32.58</v>
      </c>
      <c r="H4" t="s">
        <v>2</v>
      </c>
      <c r="I4">
        <v>36.58</v>
      </c>
      <c r="J4">
        <v>36.58</v>
      </c>
      <c r="K4">
        <v>36.58</v>
      </c>
      <c r="L4">
        <v>36.58</v>
      </c>
      <c r="O4" t="s">
        <v>2</v>
      </c>
      <c r="P4">
        <v>38.76</v>
      </c>
      <c r="Q4">
        <v>38.76</v>
      </c>
      <c r="R4">
        <v>38.76</v>
      </c>
    </row>
    <row r="5" spans="1:19" x14ac:dyDescent="0.25">
      <c r="A5" t="s">
        <v>4</v>
      </c>
      <c r="B5">
        <f>B3-B2</f>
        <v>-0.12</v>
      </c>
      <c r="C5">
        <f t="shared" ref="C5:E5" si="0">C3-C2</f>
        <v>-7.9999999999999988E-2</v>
      </c>
      <c r="D5">
        <f t="shared" si="0"/>
        <v>-4.0000000000000008E-2</v>
      </c>
      <c r="E5">
        <f t="shared" si="0"/>
        <v>-4.0000000000000008E-2</v>
      </c>
      <c r="H5" t="s">
        <v>4</v>
      </c>
      <c r="I5">
        <f>I3-I2</f>
        <v>-0.1</v>
      </c>
      <c r="J5">
        <f t="shared" ref="J5:L5" si="1">J3-J2</f>
        <v>-0.09</v>
      </c>
      <c r="K5">
        <f t="shared" si="1"/>
        <v>-6.0000000000000012E-2</v>
      </c>
      <c r="L5">
        <f t="shared" si="1"/>
        <v>-7.0000000000000007E-2</v>
      </c>
      <c r="O5" t="s">
        <v>4</v>
      </c>
      <c r="P5">
        <f>P3-P2</f>
        <v>-0.1</v>
      </c>
      <c r="Q5">
        <f t="shared" ref="Q5:R5" si="2">Q3-Q2</f>
        <v>-0.09</v>
      </c>
      <c r="R5">
        <f t="shared" si="2"/>
        <v>-5.0000000000000017E-2</v>
      </c>
    </row>
    <row r="6" spans="1:19" x14ac:dyDescent="0.25">
      <c r="A6" t="s">
        <v>3</v>
      </c>
      <c r="B6" s="1">
        <f>B5/B2</f>
        <v>-0.25531914893617019</v>
      </c>
      <c r="C6" s="1">
        <f t="shared" ref="C6:E6" si="3">C5/C2</f>
        <v>-0.38095238095238093</v>
      </c>
      <c r="D6" s="1">
        <f t="shared" si="3"/>
        <v>-0.28571428571428575</v>
      </c>
      <c r="E6" s="1">
        <f t="shared" si="3"/>
        <v>-0.28571428571428575</v>
      </c>
      <c r="F6" s="1">
        <f>AVERAGE(B6:E6)</f>
        <v>-0.30192502532928067</v>
      </c>
      <c r="H6" t="s">
        <v>3</v>
      </c>
      <c r="I6" s="1">
        <f>I5/I2</f>
        <v>-0.45454545454545459</v>
      </c>
      <c r="J6" s="1">
        <f t="shared" ref="J6" si="4">J5/J2</f>
        <v>-0.42857142857142855</v>
      </c>
      <c r="K6" s="1">
        <f t="shared" ref="K6" si="5">K5/K2</f>
        <v>-0.35294117647058826</v>
      </c>
      <c r="L6" s="1">
        <f t="shared" ref="L6" si="6">L5/L2</f>
        <v>-0.35000000000000003</v>
      </c>
      <c r="M6" s="1">
        <f>AVERAGE(I6:L6)</f>
        <v>-0.3965145148968679</v>
      </c>
      <c r="O6" t="s">
        <v>3</v>
      </c>
      <c r="P6" s="1">
        <f>P5/P2</f>
        <v>-0.5</v>
      </c>
      <c r="Q6" s="1">
        <f t="shared" ref="Q6" si="7">Q5/Q2</f>
        <v>-0.5</v>
      </c>
      <c r="R6" s="1">
        <f t="shared" ref="R6" si="8">R5/R2</f>
        <v>-0.35714285714285721</v>
      </c>
      <c r="S6" s="1">
        <f>AVERAGE(P6:R6)</f>
        <v>-0.45238095238095238</v>
      </c>
    </row>
    <row r="7" spans="1:19" x14ac:dyDescent="0.25">
      <c r="B7" s="2">
        <f>B5/B4</f>
        <v>-3.6832412523020259E-3</v>
      </c>
      <c r="C7" s="2">
        <f t="shared" ref="C7:E7" si="9">C5/C4</f>
        <v>-2.4554941682013503E-3</v>
      </c>
      <c r="D7" s="2">
        <f t="shared" si="9"/>
        <v>-1.2277470841006756E-3</v>
      </c>
      <c r="E7" s="2">
        <f t="shared" si="9"/>
        <v>-1.2277470841006756E-3</v>
      </c>
      <c r="F7" s="1">
        <f>AVERAGE(B7:E7)</f>
        <v>-2.1485573971761819E-3</v>
      </c>
      <c r="I7" s="2">
        <f>I5/I4</f>
        <v>-2.7337342810278844E-3</v>
      </c>
      <c r="J7" s="2">
        <f t="shared" ref="J7:L7" si="10">J5/J4</f>
        <v>-2.4603608529250955E-3</v>
      </c>
      <c r="K7" s="2">
        <f t="shared" si="10"/>
        <v>-1.6402405686167308E-3</v>
      </c>
      <c r="L7" s="2">
        <f t="shared" si="10"/>
        <v>-1.9136139967195192E-3</v>
      </c>
      <c r="M7" s="1">
        <f>AVERAGE(I7:L7)</f>
        <v>-2.1869874248223076E-3</v>
      </c>
      <c r="P7" s="2">
        <f>P5/P4</f>
        <v>-2.5799793601651191E-3</v>
      </c>
      <c r="Q7" s="2">
        <f t="shared" ref="Q7:R7" si="11">Q5/Q4</f>
        <v>-2.3219814241486067E-3</v>
      </c>
      <c r="R7" s="2">
        <f t="shared" si="11"/>
        <v>-1.2899896800825598E-3</v>
      </c>
      <c r="S7" s="1">
        <f>AVERAGE(P7:R7)</f>
        <v>-2.0639834881320952E-3</v>
      </c>
    </row>
    <row r="8" spans="1:19" x14ac:dyDescent="0.25">
      <c r="F8" s="2">
        <f>_xlfn.STDEV.S(B7:E7)</f>
        <v>1.175478339786787E-3</v>
      </c>
      <c r="M8" s="2">
        <f>_xlfn.STDEV.S(I7:L7)</f>
        <v>4.9910931064804632E-4</v>
      </c>
      <c r="S8" s="2">
        <f>_xlfn.STDEV.S(O7:R7)</f>
        <v>6.8259837746764457E-4</v>
      </c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2020-11-19T18:57:35Z</dcterms:created>
  <dcterms:modified xsi:type="dcterms:W3CDTF">2020-11-22T21:06:36Z</dcterms:modified>
</cp:coreProperties>
</file>