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rynokemp/Desktop/7. Ryno PhD/1. Data submitted/Chapter 4/1. Plumage  data/"/>
    </mc:Choice>
  </mc:AlternateContent>
  <xr:revisionPtr revIDLastSave="0" documentId="13_ncr:1_{68A937DE-A40B-4B4E-9AFD-3D75224D7573}" xr6:coauthVersionLast="47" xr6:coauthVersionMax="47" xr10:uidLastSave="{00000000-0000-0000-0000-000000000000}"/>
  <bookViews>
    <workbookView xWindow="0" yWindow="760" windowWidth="34560" windowHeight="20420" activeTab="2" xr2:uid="{00000000-000D-0000-FFFF-FFFF00000000}"/>
  </bookViews>
  <sheets>
    <sheet name="Plumage depth" sheetId="6" r:id="rId1"/>
    <sheet name="Feather length" sheetId="7" r:id="rId2"/>
    <sheet name="Bird id" sheetId="9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7" l="1"/>
  <c r="G8" i="7"/>
  <c r="H3" i="7"/>
  <c r="G3" i="7"/>
  <c r="N18" i="6"/>
  <c r="N19" i="6"/>
  <c r="N20" i="6"/>
  <c r="N21" i="6"/>
  <c r="N22" i="6"/>
  <c r="N23" i="6"/>
  <c r="N17" i="6"/>
  <c r="P17" i="6"/>
  <c r="O17" i="6"/>
  <c r="M23" i="6"/>
  <c r="M22" i="6"/>
  <c r="M18" i="6"/>
  <c r="M19" i="6"/>
  <c r="M20" i="6"/>
  <c r="M21" i="6"/>
  <c r="M17" i="6"/>
  <c r="O10" i="6"/>
  <c r="P10" i="6"/>
  <c r="M12" i="6"/>
  <c r="N12" i="6"/>
  <c r="M10" i="6"/>
  <c r="N10" i="6"/>
  <c r="M11" i="6"/>
  <c r="N11" i="6"/>
  <c r="P7" i="6"/>
  <c r="P4" i="6"/>
  <c r="O7" i="6"/>
  <c r="O4" i="6"/>
  <c r="M5" i="6"/>
  <c r="N5" i="6"/>
  <c r="M6" i="6"/>
  <c r="N6" i="6"/>
  <c r="M7" i="6"/>
  <c r="N7" i="6"/>
  <c r="M8" i="6"/>
  <c r="N8" i="6"/>
  <c r="M9" i="6"/>
  <c r="N9" i="6"/>
  <c r="N4" i="6"/>
  <c r="M4" i="6"/>
</calcChain>
</file>

<file path=xl/sharedStrings.xml><?xml version="1.0" encoding="utf-8"?>
<sst xmlns="http://schemas.openxmlformats.org/spreadsheetml/2006/main" count="69" uniqueCount="41">
  <si>
    <t>Dorsal</t>
  </si>
  <si>
    <t>Bird number</t>
  </si>
  <si>
    <t>Ryno</t>
  </si>
  <si>
    <t>Marc</t>
  </si>
  <si>
    <t>Avg</t>
  </si>
  <si>
    <t>S1</t>
  </si>
  <si>
    <t>S2</t>
  </si>
  <si>
    <t>S3</t>
  </si>
  <si>
    <t>UPB1</t>
  </si>
  <si>
    <t>UBP2</t>
  </si>
  <si>
    <t>UBP3</t>
  </si>
  <si>
    <t>sd</t>
  </si>
  <si>
    <t>R 3</t>
  </si>
  <si>
    <t>Ventral</t>
  </si>
  <si>
    <t>Br1</t>
  </si>
  <si>
    <t>Br2</t>
  </si>
  <si>
    <t>Br3</t>
  </si>
  <si>
    <t>Br4</t>
  </si>
  <si>
    <t>Br5</t>
  </si>
  <si>
    <t>Br6</t>
  </si>
  <si>
    <t>Br7</t>
  </si>
  <si>
    <t>D1</t>
  </si>
  <si>
    <t>D2</t>
  </si>
  <si>
    <t>D3</t>
  </si>
  <si>
    <t>D4</t>
  </si>
  <si>
    <t>D5</t>
  </si>
  <si>
    <t>V1</t>
  </si>
  <si>
    <t>V2</t>
  </si>
  <si>
    <t>V3</t>
  </si>
  <si>
    <t>V4</t>
  </si>
  <si>
    <t>V5</t>
  </si>
  <si>
    <t>Birdid</t>
  </si>
  <si>
    <t>number</t>
  </si>
  <si>
    <t>sex</t>
  </si>
  <si>
    <t>male</t>
  </si>
  <si>
    <t>Female</t>
  </si>
  <si>
    <t>Male</t>
  </si>
  <si>
    <t>Maybe wrong id</t>
  </si>
  <si>
    <t>or young</t>
  </si>
  <si>
    <t>Left</t>
  </si>
  <si>
    <t>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</si>
</sst>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4" borderId="29" xfId="0" quotePrefix="1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0" xfId="0" applyFill="1" applyAlignment="1">
      <alignment vertical="center"/>
    </xf>
    <xf numFmtId="11" fontId="0" fillId="0" borderId="0" xfId="0" applyNumberFormat="1"/>
    <xf numFmtId="0" fontId="0" fillId="0" borderId="1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opLeftCell="A16" workbookViewId="0">
      <selection activeCell="B4" sqref="B4:K12"/>
    </sheetView>
  </sheetViews>
  <sheetFormatPr baseColWidth="10" defaultColWidth="9.1640625" defaultRowHeight="15" x14ac:dyDescent="0.2"/>
  <cols>
    <col min="1" max="1" width="12" style="1" bestFit="1" customWidth="1"/>
    <col min="2" max="10" width="10.6640625" style="1" bestFit="1" customWidth="1"/>
    <col min="11" max="11" width="11.6640625" style="1" bestFit="1" customWidth="1"/>
    <col min="12" max="12" width="2" style="1" customWidth="1"/>
    <col min="13" max="16384" width="9.1640625" style="1"/>
  </cols>
  <sheetData>
    <row r="1" spans="1:16" ht="16" thickBo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x14ac:dyDescent="0.2">
      <c r="A2" s="40" t="s">
        <v>1</v>
      </c>
      <c r="B2" s="38">
        <v>909</v>
      </c>
      <c r="C2" s="39"/>
      <c r="D2" s="38">
        <v>913</v>
      </c>
      <c r="E2" s="39"/>
      <c r="F2" s="38">
        <v>905</v>
      </c>
      <c r="G2" s="39"/>
      <c r="H2" s="38">
        <v>907</v>
      </c>
      <c r="I2" s="39"/>
      <c r="J2" s="38">
        <v>908</v>
      </c>
      <c r="K2" s="39"/>
      <c r="L2" s="2"/>
      <c r="M2" s="36" t="s">
        <v>4</v>
      </c>
      <c r="N2" s="36" t="s">
        <v>11</v>
      </c>
      <c r="O2" s="36" t="s">
        <v>4</v>
      </c>
      <c r="P2" s="36" t="s">
        <v>11</v>
      </c>
    </row>
    <row r="3" spans="1:16" ht="16" thickBot="1" x14ac:dyDescent="0.25">
      <c r="A3" s="41"/>
      <c r="B3" s="15" t="s">
        <v>2</v>
      </c>
      <c r="C3" s="16" t="s">
        <v>3</v>
      </c>
      <c r="D3" s="15" t="s">
        <v>2</v>
      </c>
      <c r="E3" s="16" t="s">
        <v>3</v>
      </c>
      <c r="F3" s="15" t="s">
        <v>2</v>
      </c>
      <c r="G3" s="16" t="s">
        <v>3</v>
      </c>
      <c r="H3" s="15" t="s">
        <v>2</v>
      </c>
      <c r="I3" s="16" t="s">
        <v>3</v>
      </c>
      <c r="J3" s="15" t="s">
        <v>2</v>
      </c>
      <c r="K3" s="16" t="s">
        <v>3</v>
      </c>
      <c r="L3" s="2"/>
      <c r="M3" s="37"/>
      <c r="N3" s="37"/>
      <c r="O3" s="37"/>
      <c r="P3" s="37"/>
    </row>
    <row r="4" spans="1:16" x14ac:dyDescent="0.2">
      <c r="A4" s="22" t="s">
        <v>5</v>
      </c>
      <c r="B4" s="3">
        <v>11.41</v>
      </c>
      <c r="C4" s="4">
        <v>12.28</v>
      </c>
      <c r="D4" s="3">
        <v>12.31</v>
      </c>
      <c r="E4" s="4">
        <v>10.91</v>
      </c>
      <c r="F4" s="3">
        <v>11.16</v>
      </c>
      <c r="G4" s="4">
        <v>13.04</v>
      </c>
      <c r="H4" s="3">
        <v>12.2</v>
      </c>
      <c r="I4" s="4">
        <v>12.11</v>
      </c>
      <c r="J4" s="3">
        <v>10.26</v>
      </c>
      <c r="K4" s="4">
        <v>10.11</v>
      </c>
      <c r="L4" s="2"/>
      <c r="M4" s="11">
        <f>AVERAGE(B4:K4)</f>
        <v>11.578999999999999</v>
      </c>
      <c r="N4" s="17">
        <f>_xlfn.STDEV.S(B4:K4)</f>
        <v>0.964784950131375</v>
      </c>
      <c r="O4" s="44">
        <f>AVERAGE(B4:K6)</f>
        <v>11.452999999999999</v>
      </c>
      <c r="P4" s="47">
        <f>_xlfn.STDEV.S(B4:K6)</f>
        <v>1.070333979459779</v>
      </c>
    </row>
    <row r="5" spans="1:16" x14ac:dyDescent="0.2">
      <c r="A5" s="23" t="s">
        <v>6</v>
      </c>
      <c r="B5" s="5">
        <v>11.41</v>
      </c>
      <c r="C5" s="6">
        <v>13.19</v>
      </c>
      <c r="D5" s="5">
        <v>10.210000000000001</v>
      </c>
      <c r="E5" s="6">
        <v>11.27</v>
      </c>
      <c r="F5" s="5">
        <v>11.99</v>
      </c>
      <c r="G5" s="6">
        <v>12.32</v>
      </c>
      <c r="H5" s="5">
        <v>10.75</v>
      </c>
      <c r="I5" s="6">
        <v>12.67</v>
      </c>
      <c r="J5" s="5">
        <v>8.75</v>
      </c>
      <c r="K5" s="6">
        <v>11.74</v>
      </c>
      <c r="L5" s="2"/>
      <c r="M5" s="12">
        <f t="shared" ref="M5:M11" si="0">AVERAGE(B5:K5)</f>
        <v>11.43</v>
      </c>
      <c r="N5" s="18">
        <f t="shared" ref="N5:N11" si="1">_xlfn.STDEV.S(B5:K5)</f>
        <v>1.2908309124143349</v>
      </c>
      <c r="O5" s="45"/>
      <c r="P5" s="48"/>
    </row>
    <row r="6" spans="1:16" ht="16" thickBot="1" x14ac:dyDescent="0.25">
      <c r="A6" s="24" t="s">
        <v>7</v>
      </c>
      <c r="B6" s="7">
        <v>11.41</v>
      </c>
      <c r="C6" s="8">
        <v>12.47</v>
      </c>
      <c r="D6" s="7">
        <v>10.210000000000001</v>
      </c>
      <c r="E6" s="8">
        <v>10.5</v>
      </c>
      <c r="F6" s="7">
        <v>13.08</v>
      </c>
      <c r="G6" s="8">
        <v>12</v>
      </c>
      <c r="H6" s="7">
        <v>10.81</v>
      </c>
      <c r="I6" s="8">
        <v>11.52</v>
      </c>
      <c r="J6" s="7">
        <v>9.7899999999999991</v>
      </c>
      <c r="K6" s="8">
        <v>11.71</v>
      </c>
      <c r="L6" s="2"/>
      <c r="M6" s="21">
        <f t="shared" si="0"/>
        <v>11.35</v>
      </c>
      <c r="N6" s="19">
        <f t="shared" si="1"/>
        <v>1.0316760904254569</v>
      </c>
      <c r="O6" s="46"/>
      <c r="P6" s="49"/>
    </row>
    <row r="7" spans="1:16" x14ac:dyDescent="0.2">
      <c r="A7" s="22" t="s">
        <v>8</v>
      </c>
      <c r="B7" s="3">
        <v>6.32</v>
      </c>
      <c r="C7" s="4">
        <v>8.23</v>
      </c>
      <c r="D7" s="3">
        <v>6.89</v>
      </c>
      <c r="E7" s="4">
        <v>8.86</v>
      </c>
      <c r="F7" s="3">
        <v>7.63</v>
      </c>
      <c r="G7" s="4">
        <v>8.6</v>
      </c>
      <c r="H7" s="3">
        <v>6.92</v>
      </c>
      <c r="I7" s="4">
        <v>8.3000000000000007</v>
      </c>
      <c r="J7" s="3">
        <v>7.19</v>
      </c>
      <c r="K7" s="4">
        <v>8.2899999999999991</v>
      </c>
      <c r="L7" s="2"/>
      <c r="M7" s="11">
        <f t="shared" si="0"/>
        <v>7.722999999999999</v>
      </c>
      <c r="N7" s="17">
        <f t="shared" si="1"/>
        <v>0.85460907242240369</v>
      </c>
      <c r="O7" s="44">
        <f>AVERAGE(B7:K9)</f>
        <v>7.5853333333333328</v>
      </c>
      <c r="P7" s="47">
        <f>_xlfn.STDEV.S(B7:K9)</f>
        <v>1.0501616733769545</v>
      </c>
    </row>
    <row r="8" spans="1:16" x14ac:dyDescent="0.2">
      <c r="A8" s="23" t="s">
        <v>9</v>
      </c>
      <c r="B8" s="5">
        <v>6.58</v>
      </c>
      <c r="C8" s="6">
        <v>8.4</v>
      </c>
      <c r="D8" s="5">
        <v>5.63</v>
      </c>
      <c r="E8" s="6">
        <v>9.09</v>
      </c>
      <c r="F8" s="5">
        <v>8.2100000000000009</v>
      </c>
      <c r="G8" s="6">
        <v>6.82</v>
      </c>
      <c r="H8" s="5">
        <v>6.92</v>
      </c>
      <c r="I8" s="6">
        <v>7.92</v>
      </c>
      <c r="J8" s="5">
        <v>6.98</v>
      </c>
      <c r="K8" s="6">
        <v>8.59</v>
      </c>
      <c r="L8" s="2"/>
      <c r="M8" s="12">
        <f t="shared" si="0"/>
        <v>7.5140000000000002</v>
      </c>
      <c r="N8" s="18">
        <f t="shared" si="1"/>
        <v>1.0861368851730084</v>
      </c>
      <c r="O8" s="45"/>
      <c r="P8" s="48"/>
    </row>
    <row r="9" spans="1:16" ht="16" thickBot="1" x14ac:dyDescent="0.25">
      <c r="A9" s="24" t="s">
        <v>10</v>
      </c>
      <c r="B9" s="7">
        <v>7.71</v>
      </c>
      <c r="C9" s="8">
        <v>8.1</v>
      </c>
      <c r="D9" s="7">
        <v>5.63</v>
      </c>
      <c r="E9" s="8">
        <v>8.52</v>
      </c>
      <c r="F9" s="7">
        <v>6.97</v>
      </c>
      <c r="G9" s="8">
        <v>6.83</v>
      </c>
      <c r="H9" s="7">
        <v>5.44</v>
      </c>
      <c r="I9" s="8">
        <v>8.4700000000000006</v>
      </c>
      <c r="J9" s="7">
        <v>8.27</v>
      </c>
      <c r="K9" s="8">
        <v>9.25</v>
      </c>
      <c r="L9" s="2"/>
      <c r="M9" s="21">
        <f t="shared" si="0"/>
        <v>7.5190000000000001</v>
      </c>
      <c r="N9" s="19">
        <f t="shared" si="1"/>
        <v>1.2696233037138778</v>
      </c>
      <c r="O9" s="46"/>
      <c r="P9" s="49"/>
    </row>
    <row r="10" spans="1:16" x14ac:dyDescent="0.2">
      <c r="A10" s="25">
        <v>1</v>
      </c>
      <c r="B10" s="3">
        <v>8.24</v>
      </c>
      <c r="C10" s="4">
        <v>8.66</v>
      </c>
      <c r="D10" s="3">
        <v>5.22</v>
      </c>
      <c r="E10" s="4">
        <v>7.01</v>
      </c>
      <c r="F10" s="3">
        <v>6.13</v>
      </c>
      <c r="G10" s="4">
        <v>6.69</v>
      </c>
      <c r="H10" s="3">
        <v>5.74</v>
      </c>
      <c r="I10" s="4">
        <v>6.98</v>
      </c>
      <c r="J10" s="3">
        <v>5.31</v>
      </c>
      <c r="K10" s="4">
        <v>7.78</v>
      </c>
      <c r="L10" s="2"/>
      <c r="M10" s="11">
        <f t="shared" si="0"/>
        <v>6.7760000000000007</v>
      </c>
      <c r="N10" s="17">
        <f t="shared" si="1"/>
        <v>1.1956142075658538</v>
      </c>
      <c r="O10" s="44">
        <f>AVERAGE(B10:K12)</f>
        <v>7.1039999999999992</v>
      </c>
      <c r="P10" s="47">
        <f>_xlfn.STDEV.S(B10:K12)</f>
        <v>1.089785173388748</v>
      </c>
    </row>
    <row r="11" spans="1:16" x14ac:dyDescent="0.2">
      <c r="A11" s="26">
        <v>2</v>
      </c>
      <c r="B11" s="5">
        <v>8.24</v>
      </c>
      <c r="C11" s="6">
        <v>8.48</v>
      </c>
      <c r="D11" s="5">
        <v>5.22</v>
      </c>
      <c r="E11" s="6">
        <v>6.92</v>
      </c>
      <c r="F11" s="5">
        <v>6.67</v>
      </c>
      <c r="G11" s="6">
        <v>8.3699999999999992</v>
      </c>
      <c r="H11" s="5">
        <v>5.96</v>
      </c>
      <c r="I11" s="6">
        <v>6.9</v>
      </c>
      <c r="J11" s="5">
        <v>6.08</v>
      </c>
      <c r="K11" s="6">
        <v>8.1</v>
      </c>
      <c r="L11" s="2"/>
      <c r="M11" s="12">
        <f t="shared" si="0"/>
        <v>7.0939999999999994</v>
      </c>
      <c r="N11" s="18">
        <f t="shared" si="1"/>
        <v>1.1522075430330372</v>
      </c>
      <c r="O11" s="45"/>
      <c r="P11" s="48"/>
    </row>
    <row r="12" spans="1:16" ht="16" thickBot="1" x14ac:dyDescent="0.25">
      <c r="A12" s="27" t="s">
        <v>12</v>
      </c>
      <c r="B12" s="10">
        <v>8</v>
      </c>
      <c r="C12" s="9">
        <v>8.51</v>
      </c>
      <c r="D12" s="10">
        <v>6.48</v>
      </c>
      <c r="E12" s="9">
        <v>7.7</v>
      </c>
      <c r="F12" s="10">
        <v>8.17</v>
      </c>
      <c r="G12" s="9">
        <v>8.85</v>
      </c>
      <c r="H12" s="10">
        <v>6.49</v>
      </c>
      <c r="I12" s="9">
        <v>6.9</v>
      </c>
      <c r="J12" s="10">
        <v>6.54</v>
      </c>
      <c r="K12" s="9">
        <v>6.78</v>
      </c>
      <c r="L12" s="2"/>
      <c r="M12" s="13">
        <f t="shared" ref="M12" si="2">AVERAGE(B12:K12)</f>
        <v>7.4420000000000002</v>
      </c>
      <c r="N12" s="20">
        <f t="shared" ref="N12" si="3">_xlfn.STDEV.S(B12:K12)</f>
        <v>0.90727675552231601</v>
      </c>
      <c r="O12" s="46"/>
      <c r="P12" s="49"/>
    </row>
    <row r="14" spans="1:16" ht="16" thickBot="1" x14ac:dyDescent="0.25">
      <c r="A14" s="35" t="s">
        <v>13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2" t="s">
        <v>1</v>
      </c>
      <c r="B15" s="38">
        <v>909</v>
      </c>
      <c r="C15" s="39"/>
      <c r="D15" s="38">
        <v>913</v>
      </c>
      <c r="E15" s="39"/>
      <c r="F15" s="38">
        <v>905</v>
      </c>
      <c r="G15" s="39"/>
      <c r="H15" s="38">
        <v>907</v>
      </c>
      <c r="I15" s="39"/>
      <c r="J15" s="38">
        <v>908</v>
      </c>
      <c r="K15" s="39"/>
      <c r="L15" s="2"/>
      <c r="M15" s="36" t="s">
        <v>4</v>
      </c>
      <c r="N15" s="36" t="s">
        <v>11</v>
      </c>
      <c r="O15" s="36" t="s">
        <v>4</v>
      </c>
      <c r="P15" s="36" t="s">
        <v>11</v>
      </c>
    </row>
    <row r="16" spans="1:16" ht="16" thickBot="1" x14ac:dyDescent="0.25">
      <c r="A16" s="43"/>
      <c r="B16" s="15" t="s">
        <v>2</v>
      </c>
      <c r="C16" s="16" t="s">
        <v>3</v>
      </c>
      <c r="D16" s="15" t="s">
        <v>2</v>
      </c>
      <c r="E16" s="16" t="s">
        <v>3</v>
      </c>
      <c r="F16" s="15" t="s">
        <v>2</v>
      </c>
      <c r="G16" s="16" t="s">
        <v>3</v>
      </c>
      <c r="H16" s="15" t="s">
        <v>2</v>
      </c>
      <c r="I16" s="16" t="s">
        <v>3</v>
      </c>
      <c r="J16" s="15" t="s">
        <v>2</v>
      </c>
      <c r="K16" s="16" t="s">
        <v>3</v>
      </c>
      <c r="L16" s="2"/>
      <c r="M16" s="37"/>
      <c r="N16" s="37"/>
      <c r="O16" s="37"/>
      <c r="P16" s="37"/>
    </row>
    <row r="17" spans="1:16" ht="16" thickBot="1" x14ac:dyDescent="0.25">
      <c r="A17" s="22" t="s">
        <v>14</v>
      </c>
      <c r="B17" s="28">
        <v>5.73</v>
      </c>
      <c r="C17" s="14">
        <v>6.6</v>
      </c>
      <c r="D17" s="28">
        <v>6.42</v>
      </c>
      <c r="E17" s="14">
        <v>5.33</v>
      </c>
      <c r="F17" s="28">
        <v>5.62</v>
      </c>
      <c r="G17" s="14">
        <v>5.76</v>
      </c>
      <c r="H17" s="28">
        <v>6.43</v>
      </c>
      <c r="I17" s="14">
        <v>5.15</v>
      </c>
      <c r="J17" s="28">
        <v>6.98</v>
      </c>
      <c r="K17" s="14">
        <v>4.08</v>
      </c>
      <c r="L17" s="2"/>
      <c r="M17" s="11">
        <f>AVERAGE(B17:K17)</f>
        <v>5.81</v>
      </c>
      <c r="N17" s="17">
        <f>_xlfn.STDEV.S(B17:K17)</f>
        <v>0.84678476866582986</v>
      </c>
      <c r="O17" s="32">
        <f>AVERAGE(B17:K23)</f>
        <v>5.5571428571428561</v>
      </c>
      <c r="P17" s="32">
        <f>_xlfn.STDEV.S(B17:K23)</f>
        <v>0.87761393059826387</v>
      </c>
    </row>
    <row r="18" spans="1:16" ht="16" thickBot="1" x14ac:dyDescent="0.25">
      <c r="A18" s="23" t="s">
        <v>15</v>
      </c>
      <c r="B18" s="5">
        <v>5.64</v>
      </c>
      <c r="C18" s="6">
        <v>6.29</v>
      </c>
      <c r="D18" s="5">
        <v>5.94</v>
      </c>
      <c r="E18" s="6">
        <v>6.59</v>
      </c>
      <c r="F18" s="5">
        <v>4.5199999999999996</v>
      </c>
      <c r="G18" s="6">
        <v>6.98</v>
      </c>
      <c r="H18" s="5">
        <v>7</v>
      </c>
      <c r="I18" s="6">
        <v>5.44</v>
      </c>
      <c r="J18" s="5">
        <v>5.72</v>
      </c>
      <c r="K18" s="6">
        <v>5.22</v>
      </c>
      <c r="L18" s="2"/>
      <c r="M18" s="11">
        <f t="shared" ref="M18:M21" si="4">AVERAGE(B18:K18)</f>
        <v>5.9339999999999993</v>
      </c>
      <c r="N18" s="17">
        <f t="shared" ref="N18:N23" si="5">_xlfn.STDEV.S(B18:K18)</f>
        <v>0.79393814480586544</v>
      </c>
      <c r="O18" s="33"/>
      <c r="P18" s="33"/>
    </row>
    <row r="19" spans="1:16" ht="16" thickBot="1" x14ac:dyDescent="0.25">
      <c r="A19" s="23" t="s">
        <v>16</v>
      </c>
      <c r="B19" s="5">
        <v>4.12</v>
      </c>
      <c r="C19" s="6">
        <v>5.72</v>
      </c>
      <c r="D19" s="5">
        <v>6.41</v>
      </c>
      <c r="E19" s="6">
        <v>5.17</v>
      </c>
      <c r="F19" s="5">
        <v>4.97</v>
      </c>
      <c r="G19" s="6">
        <v>5.04</v>
      </c>
      <c r="H19" s="5">
        <v>4.9400000000000004</v>
      </c>
      <c r="I19" s="6">
        <v>5.17</v>
      </c>
      <c r="J19" s="5">
        <v>4.2</v>
      </c>
      <c r="K19" s="6">
        <v>6.44</v>
      </c>
      <c r="L19" s="2"/>
      <c r="M19" s="11">
        <f t="shared" si="4"/>
        <v>5.218</v>
      </c>
      <c r="N19" s="17">
        <f t="shared" si="5"/>
        <v>0.78762371162320888</v>
      </c>
      <c r="O19" s="33"/>
      <c r="P19" s="33"/>
    </row>
    <row r="20" spans="1:16" ht="16" thickBot="1" x14ac:dyDescent="0.25">
      <c r="A20" s="23" t="s">
        <v>17</v>
      </c>
      <c r="B20" s="5">
        <v>5.77</v>
      </c>
      <c r="C20" s="6">
        <v>4.7</v>
      </c>
      <c r="D20" s="5">
        <v>6.85</v>
      </c>
      <c r="E20" s="6">
        <v>5.38</v>
      </c>
      <c r="F20" s="5">
        <v>4.7</v>
      </c>
      <c r="G20" s="6">
        <v>5.21</v>
      </c>
      <c r="H20" s="5">
        <v>6.06</v>
      </c>
      <c r="I20" s="6">
        <v>6.17</v>
      </c>
      <c r="J20" s="5">
        <v>4.1100000000000003</v>
      </c>
      <c r="K20" s="6">
        <v>6.5</v>
      </c>
      <c r="L20" s="2"/>
      <c r="M20" s="11">
        <f t="shared" si="4"/>
        <v>5.5449999999999999</v>
      </c>
      <c r="N20" s="17">
        <f t="shared" si="5"/>
        <v>0.87865111265950213</v>
      </c>
      <c r="O20" s="33"/>
      <c r="P20" s="33"/>
    </row>
    <row r="21" spans="1:16" ht="16" thickBot="1" x14ac:dyDescent="0.25">
      <c r="A21" s="24" t="s">
        <v>18</v>
      </c>
      <c r="B21" s="7">
        <v>5.97</v>
      </c>
      <c r="C21" s="8">
        <v>4.72</v>
      </c>
      <c r="D21" s="7">
        <v>6.27</v>
      </c>
      <c r="E21" s="8">
        <v>4.7</v>
      </c>
      <c r="F21" s="7">
        <v>6.75</v>
      </c>
      <c r="G21" s="8">
        <v>4.05</v>
      </c>
      <c r="H21" s="7">
        <v>6.57</v>
      </c>
      <c r="I21" s="8">
        <v>3.63</v>
      </c>
      <c r="J21" s="7">
        <v>5.51</v>
      </c>
      <c r="K21" s="8">
        <v>3.8</v>
      </c>
      <c r="L21" s="2"/>
      <c r="M21" s="11">
        <f t="shared" si="4"/>
        <v>5.1970000000000001</v>
      </c>
      <c r="N21" s="17">
        <f t="shared" si="5"/>
        <v>1.1709924565655117</v>
      </c>
      <c r="O21" s="33"/>
      <c r="P21" s="33"/>
    </row>
    <row r="22" spans="1:16" ht="16" thickBot="1" x14ac:dyDescent="0.25">
      <c r="A22" s="23" t="s">
        <v>19</v>
      </c>
      <c r="B22" s="3">
        <v>5.41</v>
      </c>
      <c r="C22" s="4">
        <v>4.7699999999999996</v>
      </c>
      <c r="D22" s="3">
        <v>5.69</v>
      </c>
      <c r="E22" s="4">
        <v>5.25</v>
      </c>
      <c r="F22" s="3">
        <v>6.61</v>
      </c>
      <c r="G22" s="4">
        <v>6.77</v>
      </c>
      <c r="H22" s="3">
        <v>6.33</v>
      </c>
      <c r="I22" s="4">
        <v>6.13</v>
      </c>
      <c r="J22" s="3">
        <v>5.18</v>
      </c>
      <c r="K22" s="4">
        <v>6.19</v>
      </c>
      <c r="L22" s="2"/>
      <c r="M22" s="11">
        <f>AVERAGE(B22:K22)</f>
        <v>5.8330000000000002</v>
      </c>
      <c r="N22" s="17">
        <f t="shared" si="5"/>
        <v>0.66999253727187569</v>
      </c>
      <c r="O22" s="33"/>
      <c r="P22" s="33"/>
    </row>
    <row r="23" spans="1:16" x14ac:dyDescent="0.2">
      <c r="A23" s="24" t="s">
        <v>20</v>
      </c>
      <c r="B23" s="5">
        <v>4.43</v>
      </c>
      <c r="C23" s="6">
        <v>5.0999999999999996</v>
      </c>
      <c r="D23" s="5">
        <v>5.54</v>
      </c>
      <c r="E23" s="6">
        <v>4.82</v>
      </c>
      <c r="F23" s="5">
        <v>5.44</v>
      </c>
      <c r="G23" s="6">
        <v>5.09</v>
      </c>
      <c r="H23" s="5">
        <v>5.83</v>
      </c>
      <c r="I23" s="6">
        <v>5.97</v>
      </c>
      <c r="J23" s="5">
        <v>7.17</v>
      </c>
      <c r="K23" s="6">
        <v>4.24</v>
      </c>
      <c r="L23" s="2"/>
      <c r="M23" s="12">
        <f>AVERAGE(B23:K23)</f>
        <v>5.3630000000000004</v>
      </c>
      <c r="N23" s="17">
        <f t="shared" si="5"/>
        <v>0.84716586333491506</v>
      </c>
      <c r="O23" s="34"/>
      <c r="P23" s="34"/>
    </row>
  </sheetData>
  <mergeCells count="30">
    <mergeCell ref="B2:C2"/>
    <mergeCell ref="A14:P14"/>
    <mergeCell ref="M15:M16"/>
    <mergeCell ref="N15:N16"/>
    <mergeCell ref="O4:O6"/>
    <mergeCell ref="O7:O9"/>
    <mergeCell ref="P4:P6"/>
    <mergeCell ref="P7:P9"/>
    <mergeCell ref="O10:O12"/>
    <mergeCell ref="P10:P12"/>
    <mergeCell ref="H15:I15"/>
    <mergeCell ref="F15:G15"/>
    <mergeCell ref="D15:E15"/>
    <mergeCell ref="B15:C15"/>
    <mergeCell ref="O17:O23"/>
    <mergeCell ref="P17:P23"/>
    <mergeCell ref="A1:P1"/>
    <mergeCell ref="P15:P16"/>
    <mergeCell ref="O15:O16"/>
    <mergeCell ref="D2:E2"/>
    <mergeCell ref="F2:G2"/>
    <mergeCell ref="H2:I2"/>
    <mergeCell ref="J2:K2"/>
    <mergeCell ref="A2:A3"/>
    <mergeCell ref="P2:P3"/>
    <mergeCell ref="O2:O3"/>
    <mergeCell ref="N2:N3"/>
    <mergeCell ref="M2:M3"/>
    <mergeCell ref="A15:A16"/>
    <mergeCell ref="J15:K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C16" sqref="C16"/>
    </sheetView>
  </sheetViews>
  <sheetFormatPr baseColWidth="10" defaultColWidth="8.83203125" defaultRowHeight="15" x14ac:dyDescent="0.2"/>
  <cols>
    <col min="1" max="1" width="12" bestFit="1" customWidth="1"/>
  </cols>
  <sheetData>
    <row r="1" spans="1:8" ht="16" thickBot="1" x14ac:dyDescent="0.25"/>
    <row r="2" spans="1:8" x14ac:dyDescent="0.2">
      <c r="A2" s="30" t="s">
        <v>1</v>
      </c>
      <c r="B2" s="29">
        <v>909</v>
      </c>
      <c r="C2" s="29">
        <v>913</v>
      </c>
      <c r="D2" s="29">
        <v>905</v>
      </c>
      <c r="E2" s="29">
        <v>907</v>
      </c>
      <c r="F2" s="29">
        <v>908</v>
      </c>
    </row>
    <row r="3" spans="1:8" x14ac:dyDescent="0.2">
      <c r="A3" t="s">
        <v>21</v>
      </c>
      <c r="B3">
        <v>32</v>
      </c>
      <c r="C3">
        <v>30</v>
      </c>
      <c r="D3">
        <v>34</v>
      </c>
      <c r="E3">
        <v>34</v>
      </c>
      <c r="F3">
        <v>30</v>
      </c>
      <c r="G3" s="50">
        <f>AVERAGE(B3:F7)</f>
        <v>32.36</v>
      </c>
      <c r="H3" s="50">
        <f>_xlfn.STDEV.S(B3:F7)</f>
        <v>2.8559878617855978</v>
      </c>
    </row>
    <row r="4" spans="1:8" x14ac:dyDescent="0.2">
      <c r="A4" t="s">
        <v>22</v>
      </c>
      <c r="B4">
        <v>34</v>
      </c>
      <c r="C4">
        <v>31</v>
      </c>
      <c r="D4">
        <v>35</v>
      </c>
      <c r="E4">
        <v>40</v>
      </c>
      <c r="F4">
        <v>32</v>
      </c>
      <c r="G4" s="50"/>
      <c r="H4" s="50"/>
    </row>
    <row r="5" spans="1:8" x14ac:dyDescent="0.2">
      <c r="A5" t="s">
        <v>23</v>
      </c>
      <c r="B5">
        <v>36</v>
      </c>
      <c r="C5">
        <v>30</v>
      </c>
      <c r="D5">
        <v>31</v>
      </c>
      <c r="E5">
        <v>34</v>
      </c>
      <c r="F5">
        <v>29</v>
      </c>
      <c r="G5" s="50"/>
      <c r="H5" s="50"/>
    </row>
    <row r="6" spans="1:8" x14ac:dyDescent="0.2">
      <c r="A6" t="s">
        <v>24</v>
      </c>
      <c r="B6">
        <v>34</v>
      </c>
      <c r="C6">
        <v>30</v>
      </c>
      <c r="D6">
        <v>30</v>
      </c>
      <c r="E6">
        <v>37</v>
      </c>
      <c r="F6">
        <v>29</v>
      </c>
      <c r="G6" s="50"/>
      <c r="H6" s="50"/>
    </row>
    <row r="7" spans="1:8" x14ac:dyDescent="0.2">
      <c r="A7" t="s">
        <v>25</v>
      </c>
      <c r="B7">
        <v>32</v>
      </c>
      <c r="C7">
        <v>30</v>
      </c>
      <c r="D7">
        <v>33</v>
      </c>
      <c r="E7">
        <v>34</v>
      </c>
      <c r="F7">
        <v>28</v>
      </c>
      <c r="G7" s="50"/>
      <c r="H7" s="50"/>
    </row>
    <row r="8" spans="1:8" x14ac:dyDescent="0.2">
      <c r="A8" t="s">
        <v>26</v>
      </c>
      <c r="B8">
        <v>20</v>
      </c>
      <c r="C8">
        <v>21</v>
      </c>
      <c r="D8">
        <v>23</v>
      </c>
      <c r="E8">
        <v>21</v>
      </c>
      <c r="F8">
        <v>24</v>
      </c>
      <c r="G8" s="50">
        <f>AVERAGE(B8:F12)</f>
        <v>22.92</v>
      </c>
      <c r="H8" s="50">
        <f>_xlfn.STDEV.S(B8:F12)</f>
        <v>2.8272483678186711</v>
      </c>
    </row>
    <row r="9" spans="1:8" x14ac:dyDescent="0.2">
      <c r="A9" t="s">
        <v>27</v>
      </c>
      <c r="B9">
        <v>26</v>
      </c>
      <c r="C9">
        <v>19</v>
      </c>
      <c r="D9">
        <v>20</v>
      </c>
      <c r="E9">
        <v>29</v>
      </c>
      <c r="F9">
        <v>19</v>
      </c>
      <c r="G9" s="50"/>
      <c r="H9" s="50"/>
    </row>
    <row r="10" spans="1:8" x14ac:dyDescent="0.2">
      <c r="A10" t="s">
        <v>28</v>
      </c>
      <c r="B10">
        <v>21</v>
      </c>
      <c r="C10">
        <v>22</v>
      </c>
      <c r="D10">
        <v>26</v>
      </c>
      <c r="E10">
        <v>24</v>
      </c>
      <c r="F10">
        <v>23</v>
      </c>
      <c r="G10" s="50"/>
      <c r="H10" s="50"/>
    </row>
    <row r="11" spans="1:8" x14ac:dyDescent="0.2">
      <c r="A11" t="s">
        <v>29</v>
      </c>
      <c r="B11">
        <v>23</v>
      </c>
      <c r="C11">
        <v>21</v>
      </c>
      <c r="D11">
        <v>25</v>
      </c>
      <c r="E11">
        <v>27</v>
      </c>
      <c r="F11">
        <v>19</v>
      </c>
      <c r="G11" s="50"/>
      <c r="H11" s="50"/>
    </row>
    <row r="12" spans="1:8" x14ac:dyDescent="0.2">
      <c r="A12" t="s">
        <v>30</v>
      </c>
      <c r="B12">
        <v>25</v>
      </c>
      <c r="C12">
        <v>23</v>
      </c>
      <c r="D12">
        <v>20</v>
      </c>
      <c r="E12">
        <v>25</v>
      </c>
      <c r="F12">
        <v>27</v>
      </c>
      <c r="G12" s="50"/>
      <c r="H12" s="50"/>
    </row>
    <row r="15" spans="1:8" x14ac:dyDescent="0.2">
      <c r="C15" s="31">
        <v>3.236E-2</v>
      </c>
    </row>
    <row r="16" spans="1:8" x14ac:dyDescent="0.2">
      <c r="C16" s="31">
        <v>8.6999999999999994E-3</v>
      </c>
    </row>
  </sheetData>
  <mergeCells count="4">
    <mergeCell ref="G8:G12"/>
    <mergeCell ref="H8:H12"/>
    <mergeCell ref="G3:G7"/>
    <mergeCell ref="H3:H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tabSelected="1" workbookViewId="0">
      <selection activeCell="B9" sqref="B9"/>
    </sheetView>
  </sheetViews>
  <sheetFormatPr baseColWidth="10" defaultColWidth="9.1640625" defaultRowHeight="15" x14ac:dyDescent="0.2"/>
  <cols>
    <col min="1" max="3" width="9.1640625" style="1"/>
    <col min="4" max="4" width="15.33203125" style="1" bestFit="1" customWidth="1"/>
    <col min="5" max="16384" width="9.1640625" style="1"/>
  </cols>
  <sheetData>
    <row r="1" spans="1:6" x14ac:dyDescent="0.2">
      <c r="A1" s="1" t="s">
        <v>31</v>
      </c>
      <c r="B1" s="1">
        <v>907</v>
      </c>
      <c r="C1" s="1">
        <v>905</v>
      </c>
      <c r="D1" s="1">
        <v>909</v>
      </c>
      <c r="E1" s="1">
        <v>913</v>
      </c>
      <c r="F1" s="1">
        <v>908</v>
      </c>
    </row>
    <row r="2" spans="1:6" x14ac:dyDescent="0.2">
      <c r="A2" s="1" t="s">
        <v>32</v>
      </c>
      <c r="B2" s="1">
        <v>20866</v>
      </c>
      <c r="C2" s="1">
        <v>20879</v>
      </c>
      <c r="D2" s="1">
        <v>20869</v>
      </c>
      <c r="E2" s="1">
        <v>20823</v>
      </c>
      <c r="F2" s="1">
        <v>20867</v>
      </c>
    </row>
    <row r="3" spans="1:6" x14ac:dyDescent="0.2">
      <c r="A3" s="1" t="s">
        <v>33</v>
      </c>
      <c r="B3" s="1" t="s">
        <v>34</v>
      </c>
      <c r="C3" s="1" t="s">
        <v>35</v>
      </c>
      <c r="D3" s="1" t="s">
        <v>36</v>
      </c>
      <c r="E3" s="1" t="s">
        <v>35</v>
      </c>
      <c r="F3" s="1" t="s">
        <v>35</v>
      </c>
    </row>
    <row r="4" spans="1:6" x14ac:dyDescent="0.2">
      <c r="D4" s="1" t="s">
        <v>37</v>
      </c>
    </row>
    <row r="5" spans="1:6" x14ac:dyDescent="0.2">
      <c r="D5" s="1" t="s">
        <v>38</v>
      </c>
    </row>
    <row r="8" spans="1:6" x14ac:dyDescent="0.2">
      <c r="A8" s="1" t="s">
        <v>39</v>
      </c>
      <c r="B8" s="1">
        <v>907</v>
      </c>
    </row>
    <row r="9" spans="1:6" x14ac:dyDescent="0.2">
      <c r="A9" s="1">
        <v>2</v>
      </c>
      <c r="B9" s="1">
        <v>905</v>
      </c>
    </row>
    <row r="10" spans="1:6" x14ac:dyDescent="0.2">
      <c r="A10" s="1">
        <v>3</v>
      </c>
      <c r="B10" s="1">
        <v>913</v>
      </c>
    </row>
    <row r="11" spans="1:6" x14ac:dyDescent="0.2">
      <c r="A11" s="1">
        <v>4</v>
      </c>
      <c r="B11" s="1">
        <v>909</v>
      </c>
    </row>
    <row r="12" spans="1:6" x14ac:dyDescent="0.2">
      <c r="A12" s="1" t="s">
        <v>40</v>
      </c>
      <c r="B12" s="1">
        <v>908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Plumage depth</vt:lpstr>
      <vt:lpstr>Feather length</vt:lpstr>
      <vt:lpstr>Bird 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RYNO</dc:creator>
  <cp:lastModifiedBy>Mr. R Kemp</cp:lastModifiedBy>
  <dcterms:created xsi:type="dcterms:W3CDTF">2017-10-03T10:07:48Z</dcterms:created>
  <dcterms:modified xsi:type="dcterms:W3CDTF">2024-07-14T17:00:56Z</dcterms:modified>
</cp:coreProperties>
</file>