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khananamalungane/Desktop/"/>
    </mc:Choice>
  </mc:AlternateContent>
  <xr:revisionPtr revIDLastSave="0" documentId="13_ncr:1_{A08088CE-F5AC-B84F-8EBC-9E660C64F1F2}" xr6:coauthVersionLast="47" xr6:coauthVersionMax="47" xr10:uidLastSave="{00000000-0000-0000-0000-000000000000}"/>
  <bookViews>
    <workbookView xWindow="1180" yWindow="1500" windowWidth="27240" windowHeight="15280" activeTab="1" xr2:uid="{F2018A7F-4796-B848-9DA5-EB373D155E79}"/>
  </bookViews>
  <sheets>
    <sheet name="Sheet1" sheetId="1" r:id="rId1"/>
    <sheet name="Sheet2" sheetId="2" r:id="rId2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12" i="2" l="1"/>
  <c r="D12" i="2"/>
  <c r="E12" i="2"/>
  <c r="F12" i="2"/>
  <c r="G12" i="2"/>
  <c r="H12" i="2"/>
  <c r="I12" i="2"/>
  <c r="J12" i="2"/>
  <c r="B12" i="2"/>
  <c r="I10" i="2"/>
  <c r="H10" i="2"/>
  <c r="G10" i="2"/>
  <c r="F10" i="2"/>
  <c r="E10" i="2"/>
  <c r="D10" i="2"/>
  <c r="C10" i="2"/>
  <c r="B10" i="2"/>
  <c r="J9" i="2"/>
  <c r="J8" i="2"/>
  <c r="J7" i="2"/>
  <c r="J6" i="2"/>
  <c r="J5" i="2"/>
  <c r="J4" i="2"/>
  <c r="J3" i="2"/>
  <c r="I62" i="1"/>
  <c r="H62" i="1"/>
  <c r="G62" i="1"/>
  <c r="F62" i="1"/>
  <c r="E62" i="1"/>
  <c r="D62" i="1"/>
  <c r="C62" i="1"/>
  <c r="B62" i="1"/>
  <c r="J61" i="1"/>
  <c r="J60" i="1"/>
  <c r="J62" i="1" s="1"/>
  <c r="J57" i="1"/>
  <c r="I57" i="1"/>
  <c r="H57" i="1"/>
  <c r="G57" i="1"/>
  <c r="F57" i="1"/>
  <c r="E57" i="1"/>
  <c r="D57" i="1"/>
  <c r="C57" i="1"/>
  <c r="B57" i="1"/>
  <c r="J56" i="1"/>
  <c r="J55" i="1"/>
  <c r="I52" i="1"/>
  <c r="H52" i="1"/>
  <c r="G52" i="1"/>
  <c r="F52" i="1"/>
  <c r="E52" i="1"/>
  <c r="D52" i="1"/>
  <c r="C52" i="1"/>
  <c r="B52" i="1"/>
  <c r="J51" i="1"/>
  <c r="J52" i="1" s="1"/>
  <c r="J50" i="1"/>
  <c r="I47" i="1"/>
  <c r="H47" i="1"/>
  <c r="G47" i="1"/>
  <c r="F47" i="1"/>
  <c r="E47" i="1"/>
  <c r="D47" i="1"/>
  <c r="C47" i="1"/>
  <c r="B47" i="1"/>
  <c r="J46" i="1"/>
  <c r="J45" i="1"/>
  <c r="J47" i="1" s="1"/>
  <c r="I42" i="1"/>
  <c r="H42" i="1"/>
  <c r="G42" i="1"/>
  <c r="F42" i="1"/>
  <c r="E42" i="1"/>
  <c r="D42" i="1"/>
  <c r="C42" i="1"/>
  <c r="B42" i="1"/>
  <c r="J41" i="1"/>
  <c r="J40" i="1"/>
  <c r="J42" i="1" s="1"/>
  <c r="I37" i="1"/>
  <c r="H37" i="1"/>
  <c r="G37" i="1"/>
  <c r="F37" i="1"/>
  <c r="E37" i="1"/>
  <c r="D37" i="1"/>
  <c r="C37" i="1"/>
  <c r="B37" i="1"/>
  <c r="J36" i="1"/>
  <c r="J35" i="1"/>
  <c r="J37" i="1" s="1"/>
  <c r="J32" i="1"/>
  <c r="I32" i="1"/>
  <c r="H32" i="1"/>
  <c r="G32" i="1"/>
  <c r="F32" i="1"/>
  <c r="E32" i="1"/>
  <c r="D32" i="1"/>
  <c r="C32" i="1"/>
  <c r="B32" i="1"/>
  <c r="I27" i="1"/>
  <c r="H27" i="1"/>
  <c r="G27" i="1"/>
  <c r="F27" i="1"/>
  <c r="E27" i="1"/>
  <c r="D27" i="1"/>
  <c r="C27" i="1"/>
  <c r="B27" i="1"/>
  <c r="P25" i="1"/>
  <c r="T23" i="1"/>
  <c r="S23" i="1"/>
  <c r="R23" i="1"/>
  <c r="Q23" i="1"/>
  <c r="P23" i="1"/>
  <c r="O23" i="1"/>
  <c r="N23" i="1"/>
  <c r="M23" i="1"/>
  <c r="U22" i="1"/>
  <c r="I22" i="1"/>
  <c r="H22" i="1"/>
  <c r="G22" i="1"/>
  <c r="F22" i="1"/>
  <c r="E22" i="1"/>
  <c r="D22" i="1"/>
  <c r="C22" i="1"/>
  <c r="B22" i="1"/>
  <c r="J21" i="1"/>
  <c r="J20" i="1"/>
  <c r="J19" i="1"/>
  <c r="J18" i="1"/>
  <c r="J17" i="1"/>
  <c r="J16" i="1"/>
  <c r="J15" i="1"/>
  <c r="T11" i="1"/>
  <c r="S11" i="1"/>
  <c r="R11" i="1"/>
  <c r="Q11" i="1"/>
  <c r="P11" i="1"/>
  <c r="O11" i="1"/>
  <c r="N11" i="1"/>
  <c r="M11" i="1"/>
  <c r="I11" i="1"/>
  <c r="H11" i="1"/>
  <c r="G11" i="1"/>
  <c r="F11" i="1"/>
  <c r="E11" i="1"/>
  <c r="D11" i="1"/>
  <c r="C11" i="1"/>
  <c r="B11" i="1"/>
  <c r="U10" i="1"/>
  <c r="J10" i="1"/>
  <c r="J9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<sst xmlns="http://schemas.openxmlformats.org/spreadsheetml/2006/main" count="167" uniqueCount="24">
  <si>
    <t>Price</t>
  </si>
  <si>
    <t>Brand loyalty</t>
  </si>
  <si>
    <t>Quality of produce</t>
  </si>
  <si>
    <t>Market agent patronage</t>
  </si>
  <si>
    <t>Trust</t>
  </si>
  <si>
    <t>Availability/Seasonality</t>
  </si>
  <si>
    <t>Service</t>
  </si>
  <si>
    <t>Cultivar</t>
  </si>
  <si>
    <t>Total</t>
  </si>
  <si>
    <t>Retailer</t>
  </si>
  <si>
    <t>Wholesaler</t>
  </si>
  <si>
    <t>Hospitality buyers</t>
  </si>
  <si>
    <t>Informal traders</t>
  </si>
  <si>
    <t>Households/housewives</t>
  </si>
  <si>
    <t>Exporters</t>
  </si>
  <si>
    <t>General</t>
  </si>
  <si>
    <t>Informal Cross-boarder traders</t>
  </si>
  <si>
    <t>Consolidated</t>
  </si>
  <si>
    <t>Count</t>
  </si>
  <si>
    <t>Hospitality</t>
  </si>
  <si>
    <t>Informal Traders</t>
  </si>
  <si>
    <t>Households</t>
  </si>
  <si>
    <t>Export</t>
  </si>
  <si>
    <t xml:space="preserve">Average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</si>
</sst>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2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4">
    <border>
      <left/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3" fillId="0" borderId="0" xfId="0" applyFont="1"/>
    <xf numFmtId="0" fontId="4" fillId="0" borderId="0" xfId="0" applyFont="1"/>
    <xf numFmtId="0" fontId="0" fillId="0" borderId="1" xfId="0" applyBorder="1"/>
    <xf numFmtId="0" fontId="2" fillId="0" borderId="1" xfId="0" applyFont="1" applyBorder="1"/>
    <xf numFmtId="0" fontId="2" fillId="2" borderId="1" xfId="0" applyFont="1" applyFill="1" applyBorder="1"/>
    <xf numFmtId="0" fontId="0" fillId="2" borderId="0" xfId="0" applyFill="1"/>
    <xf numFmtId="0" fontId="0" fillId="0" borderId="2" xfId="0" applyBorder="1"/>
    <xf numFmtId="0" fontId="0" fillId="0" borderId="3" xfId="0" applyBorder="1"/>
    <xf numFmtId="1" fontId="0" fillId="0" borderId="0" xfId="0" applyNumberFormat="1"/>
  </cellXfs>
  <cellStyles count="1">
    <cellStyle name="Normal" xfId="0" builtinId="0"/>
  </cellStyles>
  <dxfs count="221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76951-5C9A-1044-AED5-823CD20E4230}">
  <dimension ref="A1:U62"/>
  <sheetViews>
    <sheetView workbookViewId="0">
      <selection activeCell="J22" sqref="A13:J22"/>
    </sheetView>
  </sheetViews>
  <sheetFormatPr baseColWidth="10" defaultRowHeight="16" x14ac:dyDescent="0.2"/>
  <cols>
    <col min="1" max="1" width="25.5" bestFit="1" customWidth="1"/>
    <col min="2" max="2" width="6.1640625" bestFit="1" customWidth="1"/>
    <col min="4" max="4" width="15.1640625" bestFit="1" customWidth="1"/>
    <col min="5" max="5" width="20.33203125" bestFit="1" customWidth="1"/>
    <col min="7" max="7" width="19" bestFit="1" customWidth="1"/>
    <col min="12" max="12" width="26.6640625" customWidth="1"/>
  </cols>
  <sheetData>
    <row r="1" spans="1:21" ht="26" x14ac:dyDescent="0.3">
      <c r="A1" s="1">
        <v>2022</v>
      </c>
    </row>
    <row r="2" spans="1:21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  <c r="K2" s="2"/>
      <c r="M2" s="2" t="s">
        <v>0</v>
      </c>
      <c r="N2" s="2" t="s">
        <v>1</v>
      </c>
      <c r="O2" s="2" t="s">
        <v>2</v>
      </c>
      <c r="P2" s="3" t="s">
        <v>3</v>
      </c>
      <c r="Q2" s="3" t="s">
        <v>4</v>
      </c>
      <c r="R2" s="2" t="s">
        <v>5</v>
      </c>
      <c r="S2" s="3" t="s">
        <v>6</v>
      </c>
      <c r="T2" s="2" t="s">
        <v>7</v>
      </c>
      <c r="U2" s="2" t="s">
        <v>8</v>
      </c>
    </row>
    <row r="3" spans="1:21" x14ac:dyDescent="0.2">
      <c r="A3" s="2" t="s">
        <v>9</v>
      </c>
      <c r="B3">
        <v>47</v>
      </c>
      <c r="C3">
        <v>15</v>
      </c>
      <c r="D3">
        <v>28</v>
      </c>
      <c r="E3">
        <v>18</v>
      </c>
      <c r="F3">
        <v>6</v>
      </c>
      <c r="G3">
        <v>39</v>
      </c>
      <c r="H3">
        <v>30</v>
      </c>
      <c r="I3">
        <v>4</v>
      </c>
      <c r="J3" s="2">
        <f>SUM(B3:I3)</f>
        <v>187</v>
      </c>
      <c r="K3" s="2"/>
      <c r="L3" s="2" t="s">
        <v>9</v>
      </c>
      <c r="M3">
        <v>74</v>
      </c>
      <c r="N3">
        <v>30</v>
      </c>
      <c r="O3">
        <v>51</v>
      </c>
      <c r="P3">
        <v>28</v>
      </c>
      <c r="Q3">
        <v>17</v>
      </c>
      <c r="R3">
        <v>58</v>
      </c>
      <c r="S3">
        <v>40</v>
      </c>
      <c r="T3">
        <v>13</v>
      </c>
      <c r="U3">
        <v>311</v>
      </c>
    </row>
    <row r="4" spans="1:21" x14ac:dyDescent="0.2">
      <c r="A4" s="2" t="s">
        <v>10</v>
      </c>
      <c r="B4">
        <v>44</v>
      </c>
      <c r="C4">
        <v>10</v>
      </c>
      <c r="D4">
        <v>24</v>
      </c>
      <c r="E4">
        <v>17</v>
      </c>
      <c r="F4">
        <v>9</v>
      </c>
      <c r="G4">
        <v>39</v>
      </c>
      <c r="H4">
        <v>29</v>
      </c>
      <c r="I4">
        <v>4</v>
      </c>
      <c r="J4" s="2">
        <f t="shared" ref="J4:J10" si="0">SUM(B4:I4)</f>
        <v>176</v>
      </c>
      <c r="K4" s="2"/>
      <c r="L4" s="2" t="s">
        <v>10</v>
      </c>
      <c r="M4">
        <v>69</v>
      </c>
      <c r="N4">
        <v>22</v>
      </c>
      <c r="O4">
        <v>46</v>
      </c>
      <c r="P4">
        <v>30</v>
      </c>
      <c r="Q4">
        <v>24</v>
      </c>
      <c r="R4">
        <v>56</v>
      </c>
      <c r="S4">
        <v>41</v>
      </c>
      <c r="T4">
        <v>15</v>
      </c>
      <c r="U4">
        <v>303</v>
      </c>
    </row>
    <row r="5" spans="1:21" x14ac:dyDescent="0.2">
      <c r="A5" s="2" t="s">
        <v>11</v>
      </c>
      <c r="B5">
        <v>43</v>
      </c>
      <c r="C5">
        <v>19</v>
      </c>
      <c r="D5">
        <v>26</v>
      </c>
      <c r="E5">
        <v>11</v>
      </c>
      <c r="F5">
        <v>5</v>
      </c>
      <c r="G5">
        <v>35</v>
      </c>
      <c r="H5">
        <v>29</v>
      </c>
      <c r="I5">
        <v>21</v>
      </c>
      <c r="J5" s="2">
        <f t="shared" si="0"/>
        <v>189</v>
      </c>
      <c r="K5" s="2"/>
      <c r="L5" s="2" t="s">
        <v>11</v>
      </c>
      <c r="M5">
        <v>51</v>
      </c>
      <c r="N5">
        <v>29</v>
      </c>
      <c r="O5">
        <v>42</v>
      </c>
      <c r="P5">
        <v>15</v>
      </c>
      <c r="Q5">
        <v>12</v>
      </c>
      <c r="R5">
        <v>46</v>
      </c>
      <c r="S5">
        <v>39</v>
      </c>
      <c r="T5">
        <v>34</v>
      </c>
      <c r="U5">
        <v>268</v>
      </c>
    </row>
    <row r="6" spans="1:21" x14ac:dyDescent="0.2">
      <c r="A6" s="2" t="s">
        <v>12</v>
      </c>
      <c r="B6">
        <v>47</v>
      </c>
      <c r="C6">
        <v>7</v>
      </c>
      <c r="D6">
        <v>17</v>
      </c>
      <c r="E6">
        <v>8</v>
      </c>
      <c r="F6">
        <v>4</v>
      </c>
      <c r="G6">
        <v>40</v>
      </c>
      <c r="H6">
        <v>23</v>
      </c>
      <c r="I6">
        <v>2</v>
      </c>
      <c r="J6" s="2">
        <f t="shared" si="0"/>
        <v>148</v>
      </c>
      <c r="K6" s="2"/>
      <c r="L6" s="2" t="s">
        <v>12</v>
      </c>
      <c r="M6">
        <v>76</v>
      </c>
      <c r="N6">
        <v>13</v>
      </c>
      <c r="O6">
        <v>28</v>
      </c>
      <c r="P6">
        <v>16</v>
      </c>
      <c r="Q6">
        <v>11</v>
      </c>
      <c r="R6">
        <v>53</v>
      </c>
      <c r="S6">
        <v>31</v>
      </c>
      <c r="T6">
        <v>6</v>
      </c>
      <c r="U6">
        <v>234</v>
      </c>
    </row>
    <row r="7" spans="1:21" x14ac:dyDescent="0.2">
      <c r="A7" s="2" t="s">
        <v>13</v>
      </c>
      <c r="B7">
        <v>47</v>
      </c>
      <c r="C7">
        <v>7</v>
      </c>
      <c r="D7">
        <v>17</v>
      </c>
      <c r="E7">
        <v>9</v>
      </c>
      <c r="F7">
        <v>4</v>
      </c>
      <c r="G7">
        <v>33</v>
      </c>
      <c r="H7">
        <v>24</v>
      </c>
      <c r="I7">
        <v>1</v>
      </c>
      <c r="J7" s="2">
        <f t="shared" si="0"/>
        <v>142</v>
      </c>
      <c r="K7" s="2"/>
      <c r="L7" s="2" t="s">
        <v>13</v>
      </c>
      <c r="M7">
        <v>68</v>
      </c>
      <c r="N7">
        <v>13</v>
      </c>
      <c r="O7">
        <v>33</v>
      </c>
      <c r="P7">
        <v>13</v>
      </c>
      <c r="Q7">
        <v>5</v>
      </c>
      <c r="R7">
        <v>38</v>
      </c>
      <c r="S7">
        <v>34</v>
      </c>
      <c r="T7">
        <v>5</v>
      </c>
      <c r="U7">
        <v>209</v>
      </c>
    </row>
    <row r="8" spans="1:21" x14ac:dyDescent="0.2">
      <c r="A8" s="2" t="s">
        <v>14</v>
      </c>
      <c r="B8">
        <v>43</v>
      </c>
      <c r="C8">
        <v>13</v>
      </c>
      <c r="D8">
        <v>26</v>
      </c>
      <c r="E8">
        <v>10</v>
      </c>
      <c r="F8">
        <v>7</v>
      </c>
      <c r="G8">
        <v>38</v>
      </c>
      <c r="H8">
        <v>27</v>
      </c>
      <c r="I8">
        <v>16</v>
      </c>
      <c r="J8" s="2">
        <f t="shared" si="0"/>
        <v>180</v>
      </c>
      <c r="K8" s="2"/>
      <c r="L8" s="2" t="s">
        <v>14</v>
      </c>
      <c r="M8">
        <v>62</v>
      </c>
      <c r="N8">
        <v>37</v>
      </c>
      <c r="O8">
        <v>54</v>
      </c>
      <c r="P8">
        <v>25</v>
      </c>
      <c r="Q8">
        <v>20</v>
      </c>
      <c r="R8">
        <v>55</v>
      </c>
      <c r="S8">
        <v>43</v>
      </c>
      <c r="T8">
        <v>31</v>
      </c>
      <c r="U8">
        <v>327</v>
      </c>
    </row>
    <row r="9" spans="1:21" x14ac:dyDescent="0.2">
      <c r="A9" s="2" t="s">
        <v>15</v>
      </c>
      <c r="B9">
        <v>47</v>
      </c>
      <c r="C9">
        <v>7</v>
      </c>
      <c r="D9">
        <v>27</v>
      </c>
      <c r="E9">
        <v>10</v>
      </c>
      <c r="F9">
        <v>4</v>
      </c>
      <c r="G9">
        <v>35</v>
      </c>
      <c r="H9">
        <v>28</v>
      </c>
      <c r="I9">
        <v>3</v>
      </c>
      <c r="J9" s="2">
        <f t="shared" si="0"/>
        <v>161</v>
      </c>
      <c r="K9" s="2"/>
      <c r="L9" s="2" t="s">
        <v>15</v>
      </c>
      <c r="M9">
        <v>60</v>
      </c>
      <c r="N9">
        <v>14</v>
      </c>
      <c r="O9">
        <v>43</v>
      </c>
      <c r="P9">
        <v>18</v>
      </c>
      <c r="Q9">
        <v>12</v>
      </c>
      <c r="R9">
        <v>45</v>
      </c>
      <c r="S9">
        <v>40</v>
      </c>
      <c r="T9">
        <v>11</v>
      </c>
      <c r="U9">
        <v>243</v>
      </c>
    </row>
    <row r="10" spans="1:21" x14ac:dyDescent="0.2">
      <c r="A10" s="4" t="s">
        <v>16</v>
      </c>
      <c r="B10" s="5">
        <v>47</v>
      </c>
      <c r="C10" s="5">
        <v>16</v>
      </c>
      <c r="D10" s="5">
        <v>29</v>
      </c>
      <c r="E10" s="5">
        <v>11</v>
      </c>
      <c r="F10" s="5">
        <v>5</v>
      </c>
      <c r="G10" s="5">
        <v>36</v>
      </c>
      <c r="H10" s="5">
        <v>24</v>
      </c>
      <c r="I10" s="5">
        <v>10</v>
      </c>
      <c r="J10" s="4">
        <f t="shared" si="0"/>
        <v>178</v>
      </c>
      <c r="K10" s="4"/>
      <c r="L10" s="4" t="s">
        <v>16</v>
      </c>
      <c r="M10" s="5">
        <v>47</v>
      </c>
      <c r="N10" s="5">
        <v>16</v>
      </c>
      <c r="O10" s="5">
        <v>29</v>
      </c>
      <c r="P10" s="5">
        <v>11</v>
      </c>
      <c r="Q10" s="5">
        <v>5</v>
      </c>
      <c r="R10" s="5">
        <v>36</v>
      </c>
      <c r="S10" s="5">
        <v>24</v>
      </c>
      <c r="T10" s="5">
        <v>10</v>
      </c>
      <c r="U10" s="4">
        <f t="shared" ref="U10" si="1">SUM(M10:T10)</f>
        <v>178</v>
      </c>
    </row>
    <row r="11" spans="1:21" ht="17" thickBot="1" x14ac:dyDescent="0.25">
      <c r="A11" s="2" t="s">
        <v>8</v>
      </c>
      <c r="B11" s="2">
        <f>SUM(B3:B10)</f>
        <v>365</v>
      </c>
      <c r="C11" s="2">
        <f t="shared" ref="C11:I11" si="2">SUM(C3:C10)</f>
        <v>94</v>
      </c>
      <c r="D11" s="2">
        <f t="shared" si="2"/>
        <v>194</v>
      </c>
      <c r="E11" s="2">
        <f t="shared" si="2"/>
        <v>94</v>
      </c>
      <c r="F11" s="2">
        <f t="shared" si="2"/>
        <v>44</v>
      </c>
      <c r="G11" s="2">
        <f t="shared" si="2"/>
        <v>295</v>
      </c>
      <c r="H11" s="2">
        <f t="shared" si="2"/>
        <v>214</v>
      </c>
      <c r="I11" s="2">
        <f t="shared" si="2"/>
        <v>61</v>
      </c>
      <c r="M11" s="6">
        <f>SUM(M3:M10)</f>
        <v>507</v>
      </c>
      <c r="N11" s="6">
        <f t="shared" ref="N11:T11" si="3">SUM(N3:N10)</f>
        <v>174</v>
      </c>
      <c r="O11" s="6">
        <f t="shared" si="3"/>
        <v>326</v>
      </c>
      <c r="P11" s="6">
        <f t="shared" si="3"/>
        <v>156</v>
      </c>
      <c r="Q11" s="6">
        <f t="shared" si="3"/>
        <v>106</v>
      </c>
      <c r="R11" s="6">
        <f t="shared" si="3"/>
        <v>387</v>
      </c>
      <c r="S11" s="6">
        <f t="shared" si="3"/>
        <v>292</v>
      </c>
      <c r="T11" s="6">
        <f t="shared" si="3"/>
        <v>125</v>
      </c>
      <c r="U11" s="6"/>
    </row>
    <row r="13" spans="1:21" ht="26" x14ac:dyDescent="0.3">
      <c r="A13" s="1">
        <v>2019</v>
      </c>
    </row>
    <row r="14" spans="1:21" ht="17" thickBot="1" x14ac:dyDescent="0.25">
      <c r="B14" s="2" t="s">
        <v>0</v>
      </c>
      <c r="C14" s="2" t="s">
        <v>1</v>
      </c>
      <c r="D14" s="2" t="s">
        <v>2</v>
      </c>
      <c r="E14" s="2" t="s">
        <v>3</v>
      </c>
      <c r="F14" s="2" t="s">
        <v>4</v>
      </c>
      <c r="G14" s="2" t="s">
        <v>5</v>
      </c>
      <c r="H14" s="2" t="s">
        <v>6</v>
      </c>
      <c r="I14" s="2" t="s">
        <v>7</v>
      </c>
      <c r="J14" s="2" t="s">
        <v>8</v>
      </c>
      <c r="K14" s="2"/>
      <c r="L14" s="6"/>
      <c r="M14" s="7" t="s">
        <v>0</v>
      </c>
      <c r="N14" s="7" t="s">
        <v>1</v>
      </c>
      <c r="O14" s="7" t="s">
        <v>2</v>
      </c>
      <c r="P14" s="8" t="s">
        <v>3</v>
      </c>
      <c r="Q14" s="8" t="s">
        <v>4</v>
      </c>
      <c r="R14" s="7" t="s">
        <v>5</v>
      </c>
      <c r="S14" s="8" t="s">
        <v>6</v>
      </c>
      <c r="T14" s="7" t="s">
        <v>7</v>
      </c>
      <c r="U14" s="7" t="s">
        <v>8</v>
      </c>
    </row>
    <row r="15" spans="1:21" x14ac:dyDescent="0.2">
      <c r="A15" s="2" t="s">
        <v>9</v>
      </c>
      <c r="B15">
        <v>27</v>
      </c>
      <c r="C15">
        <v>15</v>
      </c>
      <c r="D15">
        <v>23</v>
      </c>
      <c r="E15">
        <v>10</v>
      </c>
      <c r="F15">
        <v>11</v>
      </c>
      <c r="G15">
        <v>19</v>
      </c>
      <c r="H15">
        <v>10</v>
      </c>
      <c r="I15">
        <v>9</v>
      </c>
      <c r="J15" s="2">
        <f>SUM(B15:I15)</f>
        <v>124</v>
      </c>
      <c r="K15" s="2"/>
      <c r="L15" s="2" t="s">
        <v>14</v>
      </c>
      <c r="M15">
        <v>62</v>
      </c>
      <c r="N15">
        <v>37</v>
      </c>
      <c r="O15">
        <v>54</v>
      </c>
      <c r="P15">
        <v>25</v>
      </c>
      <c r="Q15">
        <v>20</v>
      </c>
      <c r="R15">
        <v>55</v>
      </c>
      <c r="S15">
        <v>43</v>
      </c>
      <c r="T15">
        <v>31</v>
      </c>
      <c r="U15">
        <v>327</v>
      </c>
    </row>
    <row r="16" spans="1:21" x14ac:dyDescent="0.2">
      <c r="A16" s="2" t="s">
        <v>10</v>
      </c>
      <c r="B16">
        <v>25</v>
      </c>
      <c r="C16">
        <v>12</v>
      </c>
      <c r="D16">
        <v>22</v>
      </c>
      <c r="E16">
        <v>13</v>
      </c>
      <c r="F16">
        <v>15</v>
      </c>
      <c r="G16">
        <v>17</v>
      </c>
      <c r="H16">
        <v>12</v>
      </c>
      <c r="I16">
        <v>11</v>
      </c>
      <c r="J16" s="2">
        <f t="shared" ref="J16:J21" si="4">SUM(B16:I16)</f>
        <v>127</v>
      </c>
      <c r="K16" s="2"/>
      <c r="L16" s="2" t="s">
        <v>9</v>
      </c>
      <c r="M16">
        <v>74</v>
      </c>
      <c r="N16">
        <v>30</v>
      </c>
      <c r="O16">
        <v>51</v>
      </c>
      <c r="P16">
        <v>28</v>
      </c>
      <c r="Q16">
        <v>17</v>
      </c>
      <c r="R16">
        <v>58</v>
      </c>
      <c r="S16">
        <v>40</v>
      </c>
      <c r="T16">
        <v>13</v>
      </c>
      <c r="U16">
        <v>311</v>
      </c>
    </row>
    <row r="17" spans="1:21" x14ac:dyDescent="0.2">
      <c r="A17" s="2" t="s">
        <v>11</v>
      </c>
      <c r="B17">
        <v>8</v>
      </c>
      <c r="C17">
        <v>10</v>
      </c>
      <c r="D17">
        <v>16</v>
      </c>
      <c r="E17">
        <v>4</v>
      </c>
      <c r="F17">
        <v>7</v>
      </c>
      <c r="G17">
        <v>11</v>
      </c>
      <c r="H17">
        <v>10</v>
      </c>
      <c r="I17">
        <v>13</v>
      </c>
      <c r="J17" s="2">
        <f t="shared" si="4"/>
        <v>79</v>
      </c>
      <c r="K17" s="2"/>
      <c r="L17" s="2" t="s">
        <v>10</v>
      </c>
      <c r="M17">
        <v>69</v>
      </c>
      <c r="N17">
        <v>22</v>
      </c>
      <c r="O17">
        <v>46</v>
      </c>
      <c r="P17">
        <v>30</v>
      </c>
      <c r="Q17">
        <v>24</v>
      </c>
      <c r="R17">
        <v>56</v>
      </c>
      <c r="S17">
        <v>41</v>
      </c>
      <c r="T17">
        <v>15</v>
      </c>
      <c r="U17">
        <v>303</v>
      </c>
    </row>
    <row r="18" spans="1:21" x14ac:dyDescent="0.2">
      <c r="A18" s="2" t="s">
        <v>12</v>
      </c>
      <c r="B18">
        <v>29</v>
      </c>
      <c r="C18">
        <v>6</v>
      </c>
      <c r="D18">
        <v>11</v>
      </c>
      <c r="E18">
        <v>8</v>
      </c>
      <c r="F18">
        <v>7</v>
      </c>
      <c r="G18">
        <v>13</v>
      </c>
      <c r="H18">
        <v>8</v>
      </c>
      <c r="I18">
        <v>4</v>
      </c>
      <c r="J18" s="2">
        <f t="shared" si="4"/>
        <v>86</v>
      </c>
      <c r="K18" s="2"/>
      <c r="L18" s="2" t="s">
        <v>11</v>
      </c>
      <c r="M18">
        <v>51</v>
      </c>
      <c r="N18">
        <v>29</v>
      </c>
      <c r="O18">
        <v>42</v>
      </c>
      <c r="P18">
        <v>15</v>
      </c>
      <c r="Q18">
        <v>12</v>
      </c>
      <c r="R18">
        <v>46</v>
      </c>
      <c r="S18">
        <v>39</v>
      </c>
      <c r="T18">
        <v>34</v>
      </c>
      <c r="U18">
        <v>268</v>
      </c>
    </row>
    <row r="19" spans="1:21" x14ac:dyDescent="0.2">
      <c r="A19" s="2" t="s">
        <v>13</v>
      </c>
      <c r="B19">
        <v>21</v>
      </c>
      <c r="C19">
        <v>6</v>
      </c>
      <c r="D19">
        <v>16</v>
      </c>
      <c r="E19">
        <v>4</v>
      </c>
      <c r="F19">
        <v>1</v>
      </c>
      <c r="G19">
        <v>5</v>
      </c>
      <c r="H19">
        <v>10</v>
      </c>
      <c r="I19">
        <v>4</v>
      </c>
      <c r="J19" s="2">
        <f t="shared" si="4"/>
        <v>67</v>
      </c>
      <c r="K19" s="2"/>
      <c r="L19" s="2" t="s">
        <v>15</v>
      </c>
      <c r="M19">
        <v>60</v>
      </c>
      <c r="N19">
        <v>14</v>
      </c>
      <c r="O19">
        <v>43</v>
      </c>
      <c r="P19">
        <v>18</v>
      </c>
      <c r="Q19">
        <v>12</v>
      </c>
      <c r="R19">
        <v>45</v>
      </c>
      <c r="S19">
        <v>40</v>
      </c>
      <c r="T19">
        <v>11</v>
      </c>
      <c r="U19">
        <v>243</v>
      </c>
    </row>
    <row r="20" spans="1:21" x14ac:dyDescent="0.2">
      <c r="A20" s="2" t="s">
        <v>14</v>
      </c>
      <c r="B20">
        <v>19</v>
      </c>
      <c r="C20">
        <v>24</v>
      </c>
      <c r="D20">
        <v>28</v>
      </c>
      <c r="E20">
        <v>15</v>
      </c>
      <c r="F20">
        <v>13</v>
      </c>
      <c r="G20">
        <v>17</v>
      </c>
      <c r="H20">
        <v>16</v>
      </c>
      <c r="I20">
        <v>15</v>
      </c>
      <c r="J20" s="2">
        <f t="shared" si="4"/>
        <v>147</v>
      </c>
      <c r="K20" s="2"/>
      <c r="L20" s="2" t="s">
        <v>12</v>
      </c>
      <c r="M20">
        <v>76</v>
      </c>
      <c r="N20">
        <v>13</v>
      </c>
      <c r="O20">
        <v>28</v>
      </c>
      <c r="P20">
        <v>16</v>
      </c>
      <c r="Q20">
        <v>11</v>
      </c>
      <c r="R20">
        <v>53</v>
      </c>
      <c r="S20">
        <v>31</v>
      </c>
      <c r="T20">
        <v>6</v>
      </c>
      <c r="U20">
        <v>234</v>
      </c>
    </row>
    <row r="21" spans="1:21" x14ac:dyDescent="0.2">
      <c r="A21" s="2" t="s">
        <v>15</v>
      </c>
      <c r="B21">
        <v>13</v>
      </c>
      <c r="C21">
        <v>7</v>
      </c>
      <c r="D21">
        <v>16</v>
      </c>
      <c r="E21">
        <v>8</v>
      </c>
      <c r="F21">
        <v>8</v>
      </c>
      <c r="G21">
        <v>10</v>
      </c>
      <c r="H21">
        <v>12</v>
      </c>
      <c r="I21">
        <v>8</v>
      </c>
      <c r="J21" s="2">
        <f t="shared" si="4"/>
        <v>82</v>
      </c>
      <c r="K21" s="2"/>
      <c r="L21" s="2" t="s">
        <v>13</v>
      </c>
      <c r="M21">
        <v>68</v>
      </c>
      <c r="N21">
        <v>13</v>
      </c>
      <c r="O21">
        <v>33</v>
      </c>
      <c r="P21">
        <v>13</v>
      </c>
      <c r="Q21">
        <v>5</v>
      </c>
      <c r="R21">
        <v>38</v>
      </c>
      <c r="S21">
        <v>34</v>
      </c>
      <c r="T21">
        <v>5</v>
      </c>
      <c r="U21">
        <v>209</v>
      </c>
    </row>
    <row r="22" spans="1:21" x14ac:dyDescent="0.2">
      <c r="A22" s="2" t="s">
        <v>8</v>
      </c>
      <c r="B22" s="2">
        <f>SUM(B15:B21)</f>
        <v>142</v>
      </c>
      <c r="C22" s="2">
        <f t="shared" ref="C22:I22" si="5">SUM(C15:C21)</f>
        <v>80</v>
      </c>
      <c r="D22" s="2">
        <f t="shared" si="5"/>
        <v>132</v>
      </c>
      <c r="E22" s="2">
        <f t="shared" si="5"/>
        <v>62</v>
      </c>
      <c r="F22" s="2">
        <f t="shared" si="5"/>
        <v>62</v>
      </c>
      <c r="G22" s="2">
        <f t="shared" si="5"/>
        <v>92</v>
      </c>
      <c r="H22" s="2">
        <f t="shared" si="5"/>
        <v>78</v>
      </c>
      <c r="I22" s="2">
        <f t="shared" si="5"/>
        <v>64</v>
      </c>
      <c r="L22" s="4" t="s">
        <v>16</v>
      </c>
      <c r="M22" s="5">
        <v>47</v>
      </c>
      <c r="N22" s="5">
        <v>16</v>
      </c>
      <c r="O22" s="5">
        <v>29</v>
      </c>
      <c r="P22" s="5">
        <v>11</v>
      </c>
      <c r="Q22" s="5">
        <v>5</v>
      </c>
      <c r="R22" s="5">
        <v>36</v>
      </c>
      <c r="S22" s="5">
        <v>24</v>
      </c>
      <c r="T22" s="5">
        <v>10</v>
      </c>
      <c r="U22" s="4">
        <f>SUM(M22:T22)</f>
        <v>178</v>
      </c>
    </row>
    <row r="23" spans="1:21" ht="17" thickBot="1" x14ac:dyDescent="0.25">
      <c r="A23" s="2"/>
      <c r="B23" s="2"/>
      <c r="C23" s="2"/>
      <c r="D23" s="2"/>
      <c r="E23" s="2"/>
      <c r="F23" s="2"/>
      <c r="G23" s="2"/>
      <c r="H23" s="2"/>
      <c r="I23" s="2"/>
      <c r="M23" s="6">
        <f>SUM(M15:M22)</f>
        <v>507</v>
      </c>
      <c r="N23" s="6">
        <f>SUM(N15:N22)</f>
        <v>174</v>
      </c>
      <c r="O23" s="6">
        <f>SUM(O15:O22)</f>
        <v>326</v>
      </c>
      <c r="P23" s="6">
        <f>SUM(P15:P22)</f>
        <v>156</v>
      </c>
      <c r="Q23" s="6">
        <f>SUM(Q15:Q22)</f>
        <v>106</v>
      </c>
      <c r="R23" s="6">
        <f>SUM(R15:R22)</f>
        <v>387</v>
      </c>
      <c r="S23" s="6">
        <f>SUM(S15:S22)</f>
        <v>292</v>
      </c>
      <c r="T23" s="6">
        <f>SUM(T15:T22)</f>
        <v>125</v>
      </c>
      <c r="U23" s="6"/>
    </row>
    <row r="24" spans="1:21" ht="26" x14ac:dyDescent="0.3">
      <c r="A24" s="1" t="s">
        <v>17</v>
      </c>
    </row>
    <row r="25" spans="1:21" x14ac:dyDescent="0.2">
      <c r="A25">
        <v>2022</v>
      </c>
      <c r="B25" s="2">
        <v>365</v>
      </c>
      <c r="C25" s="2">
        <v>94</v>
      </c>
      <c r="D25" s="2">
        <v>194</v>
      </c>
      <c r="E25" s="2">
        <v>94</v>
      </c>
      <c r="F25" s="2">
        <v>44</v>
      </c>
      <c r="G25" s="2">
        <v>295</v>
      </c>
      <c r="H25" s="2">
        <v>214</v>
      </c>
      <c r="I25" s="2">
        <v>61</v>
      </c>
      <c r="P25" s="9">
        <f>SUM(P23,Q23,S23)</f>
        <v>554</v>
      </c>
    </row>
    <row r="26" spans="1:21" ht="17" thickBot="1" x14ac:dyDescent="0.25">
      <c r="A26" s="2">
        <v>2019</v>
      </c>
      <c r="B26" s="2">
        <v>142</v>
      </c>
      <c r="C26" s="2">
        <v>80</v>
      </c>
      <c r="D26" s="2">
        <v>132</v>
      </c>
      <c r="E26" s="2">
        <v>62</v>
      </c>
      <c r="F26" s="2">
        <v>62</v>
      </c>
      <c r="G26" s="2">
        <v>92</v>
      </c>
      <c r="H26" s="2">
        <v>78</v>
      </c>
      <c r="I26" s="2">
        <v>64</v>
      </c>
      <c r="L26" s="10"/>
      <c r="M26" s="10" t="s">
        <v>18</v>
      </c>
    </row>
    <row r="27" spans="1:21" ht="17" thickBot="1" x14ac:dyDescent="0.25">
      <c r="B27" s="6">
        <f>SUM(B25:B26)</f>
        <v>507</v>
      </c>
      <c r="C27" s="6">
        <f t="shared" ref="C27:I27" si="6">SUM(C25:C26)</f>
        <v>174</v>
      </c>
      <c r="D27" s="6">
        <f t="shared" si="6"/>
        <v>326</v>
      </c>
      <c r="E27" s="6">
        <f t="shared" si="6"/>
        <v>156</v>
      </c>
      <c r="F27" s="6">
        <f t="shared" si="6"/>
        <v>106</v>
      </c>
      <c r="G27" s="6">
        <f t="shared" si="6"/>
        <v>387</v>
      </c>
      <c r="H27" s="6">
        <f t="shared" si="6"/>
        <v>292</v>
      </c>
      <c r="I27" s="6">
        <f t="shared" si="6"/>
        <v>125</v>
      </c>
      <c r="L27" t="s">
        <v>0</v>
      </c>
      <c r="M27" s="11">
        <v>507</v>
      </c>
    </row>
    <row r="28" spans="1:21" x14ac:dyDescent="0.2">
      <c r="L28" t="s">
        <v>5</v>
      </c>
      <c r="M28" s="11">
        <v>387</v>
      </c>
    </row>
    <row r="29" spans="1:21" ht="26" x14ac:dyDescent="0.3">
      <c r="A29" s="1" t="s">
        <v>9</v>
      </c>
      <c r="B29" s="2" t="s">
        <v>0</v>
      </c>
      <c r="C29" s="2" t="s">
        <v>1</v>
      </c>
      <c r="D29" s="2" t="s">
        <v>2</v>
      </c>
      <c r="E29" s="2" t="s">
        <v>3</v>
      </c>
      <c r="F29" s="2" t="s">
        <v>4</v>
      </c>
      <c r="G29" s="2" t="s">
        <v>5</v>
      </c>
      <c r="H29" s="2" t="s">
        <v>6</v>
      </c>
      <c r="I29" s="2" t="s">
        <v>7</v>
      </c>
      <c r="J29" s="2" t="s">
        <v>8</v>
      </c>
      <c r="K29" s="2"/>
      <c r="L29" t="s">
        <v>2</v>
      </c>
      <c r="M29" s="11">
        <v>326</v>
      </c>
    </row>
    <row r="30" spans="1:21" x14ac:dyDescent="0.2">
      <c r="A30">
        <v>2022</v>
      </c>
      <c r="B30">
        <v>47</v>
      </c>
      <c r="C30">
        <v>15</v>
      </c>
      <c r="D30">
        <v>28</v>
      </c>
      <c r="E30">
        <v>18</v>
      </c>
      <c r="F30">
        <v>6</v>
      </c>
      <c r="G30">
        <v>39</v>
      </c>
      <c r="H30">
        <v>30</v>
      </c>
      <c r="I30">
        <v>4</v>
      </c>
      <c r="J30" s="2">
        <v>187</v>
      </c>
      <c r="K30" s="2"/>
      <c r="L30" s="9" t="s">
        <v>6</v>
      </c>
      <c r="M30" s="11">
        <v>292</v>
      </c>
    </row>
    <row r="31" spans="1:21" x14ac:dyDescent="0.2">
      <c r="A31">
        <v>2019</v>
      </c>
      <c r="B31">
        <v>27</v>
      </c>
      <c r="C31">
        <v>15</v>
      </c>
      <c r="D31">
        <v>23</v>
      </c>
      <c r="E31">
        <v>10</v>
      </c>
      <c r="F31">
        <v>11</v>
      </c>
      <c r="G31">
        <v>19</v>
      </c>
      <c r="H31">
        <v>10</v>
      </c>
      <c r="I31">
        <v>9</v>
      </c>
      <c r="J31" s="2">
        <v>124</v>
      </c>
      <c r="K31" s="2"/>
      <c r="L31" t="s">
        <v>1</v>
      </c>
      <c r="M31" s="11">
        <v>174</v>
      </c>
    </row>
    <row r="32" spans="1:21" ht="17" thickBot="1" x14ac:dyDescent="0.25">
      <c r="B32" s="6">
        <f>SUM(B30:B31)</f>
        <v>74</v>
      </c>
      <c r="C32" s="6">
        <f t="shared" ref="C32:J32" si="7">SUM(C30:C31)</f>
        <v>30</v>
      </c>
      <c r="D32" s="6">
        <f t="shared" si="7"/>
        <v>51</v>
      </c>
      <c r="E32" s="6">
        <f t="shared" si="7"/>
        <v>28</v>
      </c>
      <c r="F32" s="6">
        <f t="shared" si="7"/>
        <v>17</v>
      </c>
      <c r="G32" s="6">
        <f t="shared" si="7"/>
        <v>58</v>
      </c>
      <c r="H32" s="6">
        <f t="shared" si="7"/>
        <v>40</v>
      </c>
      <c r="I32" s="6">
        <f t="shared" si="7"/>
        <v>13</v>
      </c>
      <c r="J32" s="6">
        <f t="shared" si="7"/>
        <v>311</v>
      </c>
      <c r="L32" s="9" t="s">
        <v>3</v>
      </c>
      <c r="M32" s="11">
        <v>156</v>
      </c>
    </row>
    <row r="33" spans="1:13" x14ac:dyDescent="0.2">
      <c r="L33" t="s">
        <v>7</v>
      </c>
      <c r="M33" s="11">
        <v>125</v>
      </c>
    </row>
    <row r="34" spans="1:13" ht="26" x14ac:dyDescent="0.3">
      <c r="A34" s="1" t="s">
        <v>10</v>
      </c>
      <c r="B34" s="2" t="s">
        <v>0</v>
      </c>
      <c r="C34" s="2" t="s">
        <v>1</v>
      </c>
      <c r="D34" s="2" t="s">
        <v>2</v>
      </c>
      <c r="E34" s="2" t="s">
        <v>3</v>
      </c>
      <c r="F34" s="2" t="s">
        <v>4</v>
      </c>
      <c r="G34" s="2" t="s">
        <v>5</v>
      </c>
      <c r="H34" s="2" t="s">
        <v>6</v>
      </c>
      <c r="I34" s="2" t="s">
        <v>7</v>
      </c>
      <c r="J34" s="2" t="s">
        <v>8</v>
      </c>
      <c r="K34" s="2"/>
      <c r="L34" s="9" t="s">
        <v>4</v>
      </c>
      <c r="M34" s="11">
        <v>106</v>
      </c>
    </row>
    <row r="35" spans="1:13" x14ac:dyDescent="0.2">
      <c r="A35">
        <v>2022</v>
      </c>
      <c r="B35">
        <v>44</v>
      </c>
      <c r="C35">
        <v>10</v>
      </c>
      <c r="D35">
        <v>24</v>
      </c>
      <c r="E35">
        <v>17</v>
      </c>
      <c r="F35">
        <v>9</v>
      </c>
      <c r="G35">
        <v>39</v>
      </c>
      <c r="H35">
        <v>29</v>
      </c>
      <c r="I35">
        <v>4</v>
      </c>
      <c r="J35" s="2">
        <f t="shared" ref="J35:J36" si="8">SUM(B35:I35)</f>
        <v>176</v>
      </c>
      <c r="K35" s="2"/>
    </row>
    <row r="36" spans="1:13" x14ac:dyDescent="0.2">
      <c r="A36">
        <v>2019</v>
      </c>
      <c r="B36">
        <v>25</v>
      </c>
      <c r="C36">
        <v>12</v>
      </c>
      <c r="D36">
        <v>22</v>
      </c>
      <c r="E36">
        <v>13</v>
      </c>
      <c r="F36">
        <v>15</v>
      </c>
      <c r="G36">
        <v>17</v>
      </c>
      <c r="H36">
        <v>12</v>
      </c>
      <c r="I36">
        <v>11</v>
      </c>
      <c r="J36" s="2">
        <f t="shared" si="8"/>
        <v>127</v>
      </c>
      <c r="K36" s="2"/>
    </row>
    <row r="37" spans="1:13" ht="17" thickBot="1" x14ac:dyDescent="0.25">
      <c r="B37" s="6">
        <f>SUM(B35:B36)</f>
        <v>69</v>
      </c>
      <c r="C37" s="6">
        <f t="shared" ref="C37:J37" si="9">SUM(C35:C36)</f>
        <v>22</v>
      </c>
      <c r="D37" s="6">
        <f t="shared" si="9"/>
        <v>46</v>
      </c>
      <c r="E37" s="6">
        <f t="shared" si="9"/>
        <v>30</v>
      </c>
      <c r="F37" s="6">
        <f t="shared" si="9"/>
        <v>24</v>
      </c>
      <c r="G37" s="6">
        <f t="shared" si="9"/>
        <v>56</v>
      </c>
      <c r="H37" s="6">
        <f t="shared" si="9"/>
        <v>41</v>
      </c>
      <c r="I37" s="6">
        <f t="shared" si="9"/>
        <v>15</v>
      </c>
      <c r="J37" s="6">
        <f t="shared" si="9"/>
        <v>303</v>
      </c>
    </row>
    <row r="39" spans="1:13" ht="26" x14ac:dyDescent="0.3">
      <c r="A39" s="1" t="s">
        <v>19</v>
      </c>
      <c r="B39" s="2" t="s">
        <v>0</v>
      </c>
      <c r="C39" s="2" t="s">
        <v>1</v>
      </c>
      <c r="D39" s="2" t="s">
        <v>2</v>
      </c>
      <c r="E39" s="2" t="s">
        <v>3</v>
      </c>
      <c r="F39" s="2" t="s">
        <v>4</v>
      </c>
      <c r="G39" s="2" t="s">
        <v>5</v>
      </c>
      <c r="H39" s="2" t="s">
        <v>6</v>
      </c>
      <c r="I39" s="2" t="s">
        <v>7</v>
      </c>
      <c r="J39" s="2" t="s">
        <v>8</v>
      </c>
      <c r="K39" s="2"/>
    </row>
    <row r="40" spans="1:13" x14ac:dyDescent="0.2">
      <c r="A40">
        <v>2022</v>
      </c>
      <c r="B40">
        <v>43</v>
      </c>
      <c r="C40">
        <v>19</v>
      </c>
      <c r="D40">
        <v>26</v>
      </c>
      <c r="E40">
        <v>11</v>
      </c>
      <c r="F40">
        <v>5</v>
      </c>
      <c r="G40">
        <v>35</v>
      </c>
      <c r="H40">
        <v>29</v>
      </c>
      <c r="I40">
        <v>21</v>
      </c>
      <c r="J40" s="2">
        <f t="shared" ref="J40:J41" si="10">SUM(B40:I40)</f>
        <v>189</v>
      </c>
      <c r="K40" s="2"/>
    </row>
    <row r="41" spans="1:13" x14ac:dyDescent="0.2">
      <c r="A41">
        <v>2019</v>
      </c>
      <c r="B41">
        <v>8</v>
      </c>
      <c r="C41">
        <v>10</v>
      </c>
      <c r="D41">
        <v>16</v>
      </c>
      <c r="E41">
        <v>4</v>
      </c>
      <c r="F41">
        <v>7</v>
      </c>
      <c r="G41">
        <v>11</v>
      </c>
      <c r="H41">
        <v>10</v>
      </c>
      <c r="I41">
        <v>13</v>
      </c>
      <c r="J41" s="2">
        <f t="shared" si="10"/>
        <v>79</v>
      </c>
      <c r="K41" s="2"/>
    </row>
    <row r="42" spans="1:13" ht="17" thickBot="1" x14ac:dyDescent="0.25">
      <c r="B42" s="6">
        <f>SUM(B40:B41)</f>
        <v>51</v>
      </c>
      <c r="C42" s="6">
        <f t="shared" ref="C42:J42" si="11">SUM(C40:C41)</f>
        <v>29</v>
      </c>
      <c r="D42" s="6">
        <f t="shared" si="11"/>
        <v>42</v>
      </c>
      <c r="E42" s="6">
        <f t="shared" si="11"/>
        <v>15</v>
      </c>
      <c r="F42" s="6">
        <f t="shared" si="11"/>
        <v>12</v>
      </c>
      <c r="G42" s="6">
        <f t="shared" si="11"/>
        <v>46</v>
      </c>
      <c r="H42" s="6">
        <f t="shared" si="11"/>
        <v>39</v>
      </c>
      <c r="I42" s="6">
        <f t="shared" si="11"/>
        <v>34</v>
      </c>
      <c r="J42" s="6">
        <f t="shared" si="11"/>
        <v>268</v>
      </c>
    </row>
    <row r="44" spans="1:13" ht="26" x14ac:dyDescent="0.3">
      <c r="A44" s="1" t="s">
        <v>20</v>
      </c>
      <c r="B44" s="2" t="s">
        <v>0</v>
      </c>
      <c r="C44" s="2" t="s">
        <v>1</v>
      </c>
      <c r="D44" s="2" t="s">
        <v>2</v>
      </c>
      <c r="E44" s="2" t="s">
        <v>3</v>
      </c>
      <c r="F44" s="2" t="s">
        <v>4</v>
      </c>
      <c r="G44" s="2" t="s">
        <v>5</v>
      </c>
      <c r="H44" s="2" t="s">
        <v>6</v>
      </c>
      <c r="I44" s="2" t="s">
        <v>7</v>
      </c>
      <c r="J44" s="2" t="s">
        <v>8</v>
      </c>
      <c r="K44" s="2"/>
    </row>
    <row r="45" spans="1:13" x14ac:dyDescent="0.2">
      <c r="A45">
        <v>2022</v>
      </c>
      <c r="B45">
        <v>47</v>
      </c>
      <c r="C45">
        <v>7</v>
      </c>
      <c r="D45">
        <v>17</v>
      </c>
      <c r="E45">
        <v>8</v>
      </c>
      <c r="F45">
        <v>4</v>
      </c>
      <c r="G45">
        <v>40</v>
      </c>
      <c r="H45">
        <v>23</v>
      </c>
      <c r="I45">
        <v>2</v>
      </c>
      <c r="J45" s="2">
        <f t="shared" ref="J45:J46" si="12">SUM(B45:I45)</f>
        <v>148</v>
      </c>
      <c r="K45" s="2"/>
    </row>
    <row r="46" spans="1:13" x14ac:dyDescent="0.2">
      <c r="A46">
        <v>2019</v>
      </c>
      <c r="B46">
        <v>29</v>
      </c>
      <c r="C46">
        <v>6</v>
      </c>
      <c r="D46">
        <v>11</v>
      </c>
      <c r="E46">
        <v>8</v>
      </c>
      <c r="F46">
        <v>7</v>
      </c>
      <c r="G46">
        <v>13</v>
      </c>
      <c r="H46">
        <v>8</v>
      </c>
      <c r="I46">
        <v>4</v>
      </c>
      <c r="J46" s="2">
        <f t="shared" si="12"/>
        <v>86</v>
      </c>
      <c r="K46" s="2"/>
    </row>
    <row r="47" spans="1:13" ht="17" thickBot="1" x14ac:dyDescent="0.25">
      <c r="B47" s="6">
        <f>SUM(B45:B46)</f>
        <v>76</v>
      </c>
      <c r="C47" s="6">
        <f t="shared" ref="C47:J47" si="13">SUM(C45:C46)</f>
        <v>13</v>
      </c>
      <c r="D47" s="6">
        <f t="shared" si="13"/>
        <v>28</v>
      </c>
      <c r="E47" s="6">
        <f t="shared" si="13"/>
        <v>16</v>
      </c>
      <c r="F47" s="6">
        <f t="shared" si="13"/>
        <v>11</v>
      </c>
      <c r="G47" s="6">
        <f t="shared" si="13"/>
        <v>53</v>
      </c>
      <c r="H47" s="6">
        <f t="shared" si="13"/>
        <v>31</v>
      </c>
      <c r="I47" s="6">
        <f t="shared" si="13"/>
        <v>6</v>
      </c>
      <c r="J47" s="6">
        <f t="shared" si="13"/>
        <v>234</v>
      </c>
    </row>
    <row r="49" spans="1:11" ht="26" x14ac:dyDescent="0.3">
      <c r="A49" s="1" t="s">
        <v>21</v>
      </c>
      <c r="B49" s="2" t="s">
        <v>0</v>
      </c>
      <c r="C49" s="2" t="s">
        <v>1</v>
      </c>
      <c r="D49" s="2" t="s">
        <v>2</v>
      </c>
      <c r="E49" s="2" t="s">
        <v>3</v>
      </c>
      <c r="F49" s="2" t="s">
        <v>4</v>
      </c>
      <c r="G49" s="2" t="s">
        <v>5</v>
      </c>
      <c r="H49" s="2" t="s">
        <v>6</v>
      </c>
      <c r="I49" s="2" t="s">
        <v>7</v>
      </c>
      <c r="J49" s="2" t="s">
        <v>8</v>
      </c>
      <c r="K49" s="2"/>
    </row>
    <row r="50" spans="1:11" x14ac:dyDescent="0.2">
      <c r="A50">
        <v>2022</v>
      </c>
      <c r="B50">
        <v>47</v>
      </c>
      <c r="C50">
        <v>7</v>
      </c>
      <c r="D50">
        <v>17</v>
      </c>
      <c r="E50">
        <v>9</v>
      </c>
      <c r="F50">
        <v>4</v>
      </c>
      <c r="G50">
        <v>33</v>
      </c>
      <c r="H50">
        <v>24</v>
      </c>
      <c r="I50">
        <v>1</v>
      </c>
      <c r="J50" s="2">
        <f t="shared" ref="J50:J51" si="14">SUM(B50:I50)</f>
        <v>142</v>
      </c>
      <c r="K50" s="2"/>
    </row>
    <row r="51" spans="1:11" x14ac:dyDescent="0.2">
      <c r="A51">
        <v>2019</v>
      </c>
      <c r="B51">
        <v>21</v>
      </c>
      <c r="C51">
        <v>6</v>
      </c>
      <c r="D51">
        <v>16</v>
      </c>
      <c r="E51">
        <v>4</v>
      </c>
      <c r="F51">
        <v>1</v>
      </c>
      <c r="G51">
        <v>5</v>
      </c>
      <c r="H51">
        <v>10</v>
      </c>
      <c r="I51">
        <v>4</v>
      </c>
      <c r="J51" s="2">
        <f t="shared" si="14"/>
        <v>67</v>
      </c>
      <c r="K51" s="2"/>
    </row>
    <row r="52" spans="1:11" ht="17" thickBot="1" x14ac:dyDescent="0.25">
      <c r="B52" s="6">
        <f>SUM(B50:B51)</f>
        <v>68</v>
      </c>
      <c r="C52" s="6">
        <f t="shared" ref="C52:J52" si="15">SUM(C50:C51)</f>
        <v>13</v>
      </c>
      <c r="D52" s="6">
        <f t="shared" si="15"/>
        <v>33</v>
      </c>
      <c r="E52" s="6">
        <f t="shared" si="15"/>
        <v>13</v>
      </c>
      <c r="F52" s="6">
        <f t="shared" si="15"/>
        <v>5</v>
      </c>
      <c r="G52" s="6">
        <f t="shared" si="15"/>
        <v>38</v>
      </c>
      <c r="H52" s="6">
        <f t="shared" si="15"/>
        <v>34</v>
      </c>
      <c r="I52" s="6">
        <f t="shared" si="15"/>
        <v>5</v>
      </c>
      <c r="J52" s="6">
        <f t="shared" si="15"/>
        <v>209</v>
      </c>
    </row>
    <row r="54" spans="1:11" ht="26" x14ac:dyDescent="0.3">
      <c r="A54" s="1" t="s">
        <v>22</v>
      </c>
      <c r="B54" s="2" t="s">
        <v>0</v>
      </c>
      <c r="C54" s="2" t="s">
        <v>1</v>
      </c>
      <c r="D54" s="2" t="s">
        <v>2</v>
      </c>
      <c r="E54" s="2" t="s">
        <v>3</v>
      </c>
      <c r="F54" s="2" t="s">
        <v>4</v>
      </c>
      <c r="G54" s="2" t="s">
        <v>5</v>
      </c>
      <c r="H54" s="2" t="s">
        <v>6</v>
      </c>
      <c r="I54" s="2" t="s">
        <v>7</v>
      </c>
      <c r="J54" s="2" t="s">
        <v>8</v>
      </c>
      <c r="K54" s="2"/>
    </row>
    <row r="55" spans="1:11" x14ac:dyDescent="0.2">
      <c r="A55">
        <v>2022</v>
      </c>
      <c r="B55">
        <v>43</v>
      </c>
      <c r="C55">
        <v>13</v>
      </c>
      <c r="D55">
        <v>26</v>
      </c>
      <c r="E55">
        <v>10</v>
      </c>
      <c r="F55">
        <v>7</v>
      </c>
      <c r="G55">
        <v>38</v>
      </c>
      <c r="H55">
        <v>27</v>
      </c>
      <c r="I55">
        <v>16</v>
      </c>
      <c r="J55" s="2">
        <f t="shared" ref="J55:J56" si="16">SUM(B55:I55)</f>
        <v>180</v>
      </c>
      <c r="K55" s="2"/>
    </row>
    <row r="56" spans="1:11" x14ac:dyDescent="0.2">
      <c r="A56">
        <v>2019</v>
      </c>
      <c r="B56">
        <v>19</v>
      </c>
      <c r="C56">
        <v>24</v>
      </c>
      <c r="D56">
        <v>28</v>
      </c>
      <c r="E56">
        <v>15</v>
      </c>
      <c r="F56">
        <v>13</v>
      </c>
      <c r="G56">
        <v>17</v>
      </c>
      <c r="H56">
        <v>16</v>
      </c>
      <c r="I56">
        <v>15</v>
      </c>
      <c r="J56" s="2">
        <f t="shared" si="16"/>
        <v>147</v>
      </c>
      <c r="K56" s="2"/>
    </row>
    <row r="57" spans="1:11" ht="17" thickBot="1" x14ac:dyDescent="0.25">
      <c r="B57" s="6">
        <f>SUM(B55:B56)</f>
        <v>62</v>
      </c>
      <c r="C57" s="6">
        <f t="shared" ref="C57:J57" si="17">SUM(C55:C56)</f>
        <v>37</v>
      </c>
      <c r="D57" s="6">
        <f t="shared" si="17"/>
        <v>54</v>
      </c>
      <c r="E57" s="6">
        <f t="shared" si="17"/>
        <v>25</v>
      </c>
      <c r="F57" s="6">
        <f t="shared" si="17"/>
        <v>20</v>
      </c>
      <c r="G57" s="6">
        <f t="shared" si="17"/>
        <v>55</v>
      </c>
      <c r="H57" s="6">
        <f t="shared" si="17"/>
        <v>43</v>
      </c>
      <c r="I57" s="6">
        <f t="shared" si="17"/>
        <v>31</v>
      </c>
      <c r="J57" s="6">
        <f t="shared" si="17"/>
        <v>327</v>
      </c>
    </row>
    <row r="59" spans="1:11" ht="26" x14ac:dyDescent="0.3">
      <c r="A59" s="1" t="s">
        <v>15</v>
      </c>
      <c r="B59" s="2" t="s">
        <v>0</v>
      </c>
      <c r="C59" s="2" t="s">
        <v>1</v>
      </c>
      <c r="D59" s="2" t="s">
        <v>2</v>
      </c>
      <c r="E59" s="2" t="s">
        <v>3</v>
      </c>
      <c r="F59" s="2" t="s">
        <v>4</v>
      </c>
      <c r="G59" s="2" t="s">
        <v>5</v>
      </c>
      <c r="H59" s="2" t="s">
        <v>6</v>
      </c>
      <c r="I59" s="2" t="s">
        <v>7</v>
      </c>
      <c r="J59" s="2" t="s">
        <v>8</v>
      </c>
      <c r="K59" s="2"/>
    </row>
    <row r="60" spans="1:11" x14ac:dyDescent="0.2">
      <c r="A60">
        <v>2022</v>
      </c>
      <c r="B60">
        <v>47</v>
      </c>
      <c r="C60">
        <v>7</v>
      </c>
      <c r="D60">
        <v>27</v>
      </c>
      <c r="E60">
        <v>10</v>
      </c>
      <c r="F60">
        <v>4</v>
      </c>
      <c r="G60">
        <v>35</v>
      </c>
      <c r="H60">
        <v>28</v>
      </c>
      <c r="I60">
        <v>3</v>
      </c>
      <c r="J60" s="2">
        <f t="shared" ref="J60:J61" si="18">SUM(B60:I60)</f>
        <v>161</v>
      </c>
      <c r="K60" s="2"/>
    </row>
    <row r="61" spans="1:11" x14ac:dyDescent="0.2">
      <c r="A61">
        <v>2019</v>
      </c>
      <c r="B61">
        <v>13</v>
      </c>
      <c r="C61">
        <v>7</v>
      </c>
      <c r="D61">
        <v>16</v>
      </c>
      <c r="E61">
        <v>8</v>
      </c>
      <c r="F61">
        <v>8</v>
      </c>
      <c r="G61">
        <v>10</v>
      </c>
      <c r="H61">
        <v>12</v>
      </c>
      <c r="I61">
        <v>8</v>
      </c>
      <c r="J61" s="2">
        <f t="shared" si="18"/>
        <v>82</v>
      </c>
      <c r="K61" s="2"/>
    </row>
    <row r="62" spans="1:11" ht="17" thickBot="1" x14ac:dyDescent="0.25">
      <c r="B62" s="6">
        <f>SUM(B60:B61)</f>
        <v>60</v>
      </c>
      <c r="C62" s="6">
        <f t="shared" ref="C62:J62" si="19">SUM(C60:C61)</f>
        <v>14</v>
      </c>
      <c r="D62" s="6">
        <f t="shared" si="19"/>
        <v>43</v>
      </c>
      <c r="E62" s="6">
        <f t="shared" si="19"/>
        <v>18</v>
      </c>
      <c r="F62" s="6">
        <f t="shared" si="19"/>
        <v>12</v>
      </c>
      <c r="G62" s="6">
        <f t="shared" si="19"/>
        <v>45</v>
      </c>
      <c r="H62" s="6">
        <f t="shared" si="19"/>
        <v>40</v>
      </c>
      <c r="I62" s="6">
        <f t="shared" si="19"/>
        <v>11</v>
      </c>
      <c r="J62" s="6">
        <f t="shared" si="19"/>
        <v>243</v>
      </c>
    </row>
  </sheetData>
  <conditionalFormatting sqref="B22:I23">
    <cfRule type="iconSet" priority="206">
      <iconSet>
        <cfvo type="percent" val="0"/>
        <cfvo type="percent" val="33"/>
        <cfvo type="percent" val="67"/>
      </iconSet>
    </cfRule>
    <cfRule type="top10" dxfId="220" priority="224" percent="1" rank="10"/>
  </conditionalFormatting>
  <conditionalFormatting sqref="J15:K21">
    <cfRule type="iconSet" priority="205">
      <iconSet>
        <cfvo type="percent" val="0"/>
        <cfvo type="percent" val="33"/>
        <cfvo type="percent" val="67"/>
      </iconSet>
    </cfRule>
    <cfRule type="top10" dxfId="219" priority="223" percent="1" rank="10"/>
  </conditionalFormatting>
  <conditionalFormatting sqref="B15:B21">
    <cfRule type="aboveAverage" dxfId="218" priority="221" aboveAverage="0"/>
    <cfRule type="aboveAverage" dxfId="217" priority="222"/>
  </conditionalFormatting>
  <conditionalFormatting sqref="C15:C21">
    <cfRule type="aboveAverage" dxfId="216" priority="220"/>
  </conditionalFormatting>
  <conditionalFormatting sqref="D15:D21">
    <cfRule type="aboveAverage" dxfId="215" priority="219"/>
  </conditionalFormatting>
  <conditionalFormatting sqref="E15:E21">
    <cfRule type="aboveAverage" dxfId="214" priority="218"/>
  </conditionalFormatting>
  <conditionalFormatting sqref="F15:F21">
    <cfRule type="aboveAverage" dxfId="213" priority="217"/>
  </conditionalFormatting>
  <conditionalFormatting sqref="G15:G21">
    <cfRule type="aboveAverage" dxfId="212" priority="216"/>
  </conditionalFormatting>
  <conditionalFormatting sqref="H15:H21">
    <cfRule type="aboveAverage" dxfId="211" priority="215"/>
  </conditionalFormatting>
  <conditionalFormatting sqref="I15:I21">
    <cfRule type="aboveAverage" dxfId="210" priority="214"/>
  </conditionalFormatting>
  <conditionalFormatting sqref="B15:I15">
    <cfRule type="aboveAverage" dxfId="209" priority="213"/>
  </conditionalFormatting>
  <conditionalFormatting sqref="B16:I16">
    <cfRule type="aboveAverage" dxfId="208" priority="212"/>
  </conditionalFormatting>
  <conditionalFormatting sqref="B17:I17">
    <cfRule type="aboveAverage" dxfId="207" priority="211"/>
  </conditionalFormatting>
  <conditionalFormatting sqref="B18:I18">
    <cfRule type="aboveAverage" dxfId="206" priority="210"/>
  </conditionalFormatting>
  <conditionalFormatting sqref="B19:I19">
    <cfRule type="aboveAverage" dxfId="205" priority="209"/>
  </conditionalFormatting>
  <conditionalFormatting sqref="B20:I20">
    <cfRule type="aboveAverage" dxfId="204" priority="208"/>
  </conditionalFormatting>
  <conditionalFormatting sqref="B21:I21">
    <cfRule type="aboveAverage" dxfId="203" priority="207"/>
  </conditionalFormatting>
  <conditionalFormatting sqref="B11:I11">
    <cfRule type="top10" dxfId="202" priority="192" percent="1" rank="10"/>
    <cfRule type="iconSet" priority="204">
      <iconSet>
        <cfvo type="percent" val="0"/>
        <cfvo type="percent" val="33"/>
        <cfvo type="percent" val="67"/>
      </iconSet>
    </cfRule>
  </conditionalFormatting>
  <conditionalFormatting sqref="B3:I3">
    <cfRule type="aboveAverage" dxfId="201" priority="203"/>
  </conditionalFormatting>
  <conditionalFormatting sqref="B3:B10">
    <cfRule type="top10" dxfId="200" priority="202" percent="1" rank="10"/>
  </conditionalFormatting>
  <conditionalFormatting sqref="C3:C10">
    <cfRule type="top10" dxfId="199" priority="200" percent="1" rank="10"/>
    <cfRule type="top10" dxfId="198" priority="201" percent="1" rank="10"/>
  </conditionalFormatting>
  <conditionalFormatting sqref="D3:D10">
    <cfRule type="top10" dxfId="197" priority="199" percent="1" rank="10"/>
  </conditionalFormatting>
  <conditionalFormatting sqref="E3:E10">
    <cfRule type="top10" dxfId="196" priority="198" percent="1" rank="10"/>
  </conditionalFormatting>
  <conditionalFormatting sqref="F3:F10">
    <cfRule type="top10" dxfId="195" priority="197" percent="1" rank="10"/>
  </conditionalFormatting>
  <conditionalFormatting sqref="G3:G10">
    <cfRule type="top10" dxfId="194" priority="196" percent="1" rank="10"/>
  </conditionalFormatting>
  <conditionalFormatting sqref="H3:H10">
    <cfRule type="top10" dxfId="193" priority="195" percent="1" rank="10"/>
  </conditionalFormatting>
  <conditionalFormatting sqref="I3:I10">
    <cfRule type="top10" dxfId="192" priority="194" percent="1" rank="10"/>
  </conditionalFormatting>
  <conditionalFormatting sqref="J3:K10">
    <cfRule type="iconSet" priority="191">
      <iconSet>
        <cfvo type="percent" val="0"/>
        <cfvo type="percent" val="33"/>
        <cfvo type="percent" val="67"/>
      </iconSet>
    </cfRule>
    <cfRule type="top10" dxfId="191" priority="193" percent="1" rank="10"/>
  </conditionalFormatting>
  <conditionalFormatting sqref="B26:I26">
    <cfRule type="iconSet" priority="189">
      <iconSet>
        <cfvo type="percent" val="0"/>
        <cfvo type="percent" val="33"/>
        <cfvo type="percent" val="67"/>
      </iconSet>
    </cfRule>
    <cfRule type="top10" dxfId="190" priority="190" percent="1" rank="10"/>
  </conditionalFormatting>
  <conditionalFormatting sqref="B25:I25">
    <cfRule type="top10" dxfId="189" priority="187" percent="1" rank="10"/>
    <cfRule type="iconSet" priority="188">
      <iconSet>
        <cfvo type="percent" val="0"/>
        <cfvo type="percent" val="33"/>
        <cfvo type="percent" val="67"/>
      </iconSet>
    </cfRule>
  </conditionalFormatting>
  <conditionalFormatting sqref="B27:I27">
    <cfRule type="iconSet" priority="185">
      <iconSet>
        <cfvo type="percent" val="0"/>
        <cfvo type="percent" val="33"/>
        <cfvo type="percent" val="67"/>
      </iconSet>
    </cfRule>
    <cfRule type="top10" dxfId="188" priority="186" percent="1" rank="10"/>
  </conditionalFormatting>
  <conditionalFormatting sqref="B30:I30">
    <cfRule type="aboveAverage" dxfId="187" priority="184"/>
  </conditionalFormatting>
  <conditionalFormatting sqref="B30">
    <cfRule type="top10" dxfId="186" priority="183" percent="1" rank="10"/>
  </conditionalFormatting>
  <conditionalFormatting sqref="C30">
    <cfRule type="top10" dxfId="185" priority="181" percent="1" rank="10"/>
    <cfRule type="top10" dxfId="184" priority="182" percent="1" rank="10"/>
  </conditionalFormatting>
  <conditionalFormatting sqref="D30">
    <cfRule type="top10" dxfId="183" priority="180" percent="1" rank="10"/>
  </conditionalFormatting>
  <conditionalFormatting sqref="E30">
    <cfRule type="top10" dxfId="182" priority="179" percent="1" rank="10"/>
  </conditionalFormatting>
  <conditionalFormatting sqref="F30">
    <cfRule type="top10" dxfId="181" priority="178" percent="1" rank="10"/>
  </conditionalFormatting>
  <conditionalFormatting sqref="G30">
    <cfRule type="top10" dxfId="180" priority="177" percent="1" rank="10"/>
  </conditionalFormatting>
  <conditionalFormatting sqref="H30">
    <cfRule type="top10" dxfId="179" priority="176" percent="1" rank="10"/>
  </conditionalFormatting>
  <conditionalFormatting sqref="I30">
    <cfRule type="top10" dxfId="178" priority="175" percent="1" rank="10"/>
  </conditionalFormatting>
  <conditionalFormatting sqref="J30:K30">
    <cfRule type="iconSet" priority="173">
      <iconSet>
        <cfvo type="percent" val="0"/>
        <cfvo type="percent" val="33"/>
        <cfvo type="percent" val="67"/>
      </iconSet>
    </cfRule>
    <cfRule type="top10" dxfId="177" priority="174" percent="1" rank="10"/>
  </conditionalFormatting>
  <conditionalFormatting sqref="J31:K31">
    <cfRule type="iconSet" priority="161">
      <iconSet>
        <cfvo type="percent" val="0"/>
        <cfvo type="percent" val="33"/>
        <cfvo type="percent" val="67"/>
      </iconSet>
    </cfRule>
    <cfRule type="top10" dxfId="176" priority="172" percent="1" rank="10"/>
  </conditionalFormatting>
  <conditionalFormatting sqref="B31">
    <cfRule type="aboveAverage" dxfId="175" priority="170" aboveAverage="0"/>
    <cfRule type="aboveAverage" dxfId="174" priority="171"/>
  </conditionalFormatting>
  <conditionalFormatting sqref="C31">
    <cfRule type="aboveAverage" dxfId="173" priority="169"/>
  </conditionalFormatting>
  <conditionalFormatting sqref="D31">
    <cfRule type="aboveAverage" dxfId="172" priority="168"/>
  </conditionalFormatting>
  <conditionalFormatting sqref="E31">
    <cfRule type="aboveAverage" dxfId="171" priority="167"/>
  </conditionalFormatting>
  <conditionalFormatting sqref="F31">
    <cfRule type="aboveAverage" dxfId="170" priority="166"/>
  </conditionalFormatting>
  <conditionalFormatting sqref="G31">
    <cfRule type="aboveAverage" dxfId="169" priority="165"/>
  </conditionalFormatting>
  <conditionalFormatting sqref="H31">
    <cfRule type="aboveAverage" dxfId="168" priority="164"/>
  </conditionalFormatting>
  <conditionalFormatting sqref="I31">
    <cfRule type="aboveAverage" dxfId="167" priority="163"/>
  </conditionalFormatting>
  <conditionalFormatting sqref="B31:I31">
    <cfRule type="aboveAverage" dxfId="166" priority="162"/>
  </conditionalFormatting>
  <conditionalFormatting sqref="B35">
    <cfRule type="top10" dxfId="165" priority="160" percent="1" rank="10"/>
  </conditionalFormatting>
  <conditionalFormatting sqref="C35">
    <cfRule type="top10" dxfId="164" priority="158" percent="1" rank="10"/>
    <cfRule type="top10" dxfId="163" priority="159" percent="1" rank="10"/>
  </conditionalFormatting>
  <conditionalFormatting sqref="D35">
    <cfRule type="top10" dxfId="162" priority="157" percent="1" rank="10"/>
  </conditionalFormatting>
  <conditionalFormatting sqref="E35">
    <cfRule type="top10" dxfId="161" priority="156" percent="1" rank="10"/>
  </conditionalFormatting>
  <conditionalFormatting sqref="F35">
    <cfRule type="top10" dxfId="160" priority="155" percent="1" rank="10"/>
  </conditionalFormatting>
  <conditionalFormatting sqref="G35">
    <cfRule type="top10" dxfId="159" priority="154" percent="1" rank="10"/>
  </conditionalFormatting>
  <conditionalFormatting sqref="H35">
    <cfRule type="top10" dxfId="158" priority="153" percent="1" rank="10"/>
  </conditionalFormatting>
  <conditionalFormatting sqref="I35">
    <cfRule type="top10" dxfId="157" priority="152" percent="1" rank="10"/>
  </conditionalFormatting>
  <conditionalFormatting sqref="J35:K35">
    <cfRule type="iconSet" priority="150">
      <iconSet>
        <cfvo type="percent" val="0"/>
        <cfvo type="percent" val="33"/>
        <cfvo type="percent" val="67"/>
      </iconSet>
    </cfRule>
    <cfRule type="top10" dxfId="156" priority="151" percent="1" rank="10"/>
  </conditionalFormatting>
  <conditionalFormatting sqref="J36:K36">
    <cfRule type="iconSet" priority="138">
      <iconSet>
        <cfvo type="percent" val="0"/>
        <cfvo type="percent" val="33"/>
        <cfvo type="percent" val="67"/>
      </iconSet>
    </cfRule>
    <cfRule type="top10" dxfId="155" priority="149" percent="1" rank="10"/>
  </conditionalFormatting>
  <conditionalFormatting sqref="B36:B37 C37:K37">
    <cfRule type="aboveAverage" dxfId="154" priority="147" aboveAverage="0"/>
    <cfRule type="aboveAverage" dxfId="153" priority="148"/>
  </conditionalFormatting>
  <conditionalFormatting sqref="C36">
    <cfRule type="aboveAverage" dxfId="152" priority="146"/>
  </conditionalFormatting>
  <conditionalFormatting sqref="D36">
    <cfRule type="aboveAverage" dxfId="151" priority="145"/>
  </conditionalFormatting>
  <conditionalFormatting sqref="E36">
    <cfRule type="aboveAverage" dxfId="150" priority="144"/>
  </conditionalFormatting>
  <conditionalFormatting sqref="F36">
    <cfRule type="aboveAverage" dxfId="149" priority="143"/>
  </conditionalFormatting>
  <conditionalFormatting sqref="G36">
    <cfRule type="aboveAverage" dxfId="148" priority="142"/>
  </conditionalFormatting>
  <conditionalFormatting sqref="H36">
    <cfRule type="aboveAverage" dxfId="147" priority="141"/>
  </conditionalFormatting>
  <conditionalFormatting sqref="I36">
    <cfRule type="aboveAverage" dxfId="146" priority="140"/>
  </conditionalFormatting>
  <conditionalFormatting sqref="B36:I36 B37:K37">
    <cfRule type="aboveAverage" dxfId="145" priority="139"/>
  </conditionalFormatting>
  <conditionalFormatting sqref="B40">
    <cfRule type="top10" dxfId="144" priority="137" percent="1" rank="10"/>
  </conditionalFormatting>
  <conditionalFormatting sqref="C40">
    <cfRule type="top10" dxfId="143" priority="135" percent="1" rank="10"/>
    <cfRule type="top10" dxfId="142" priority="136" percent="1" rank="10"/>
  </conditionalFormatting>
  <conditionalFormatting sqref="D40">
    <cfRule type="top10" dxfId="141" priority="134" percent="1" rank="10"/>
  </conditionalFormatting>
  <conditionalFormatting sqref="E40">
    <cfRule type="top10" dxfId="140" priority="133" percent="1" rank="10"/>
  </conditionalFormatting>
  <conditionalFormatting sqref="F40">
    <cfRule type="top10" dxfId="139" priority="132" percent="1" rank="10"/>
  </conditionalFormatting>
  <conditionalFormatting sqref="G40">
    <cfRule type="top10" dxfId="138" priority="131" percent="1" rank="10"/>
  </conditionalFormatting>
  <conditionalFormatting sqref="H40">
    <cfRule type="top10" dxfId="137" priority="130" percent="1" rank="10"/>
  </conditionalFormatting>
  <conditionalFormatting sqref="I40">
    <cfRule type="top10" dxfId="136" priority="129" percent="1" rank="10"/>
  </conditionalFormatting>
  <conditionalFormatting sqref="J40:K40">
    <cfRule type="iconSet" priority="127">
      <iconSet>
        <cfvo type="percent" val="0"/>
        <cfvo type="percent" val="33"/>
        <cfvo type="percent" val="67"/>
      </iconSet>
    </cfRule>
    <cfRule type="top10" dxfId="135" priority="128" percent="1" rank="10"/>
  </conditionalFormatting>
  <conditionalFormatting sqref="J41:K41">
    <cfRule type="iconSet" priority="115">
      <iconSet>
        <cfvo type="percent" val="0"/>
        <cfvo type="percent" val="33"/>
        <cfvo type="percent" val="67"/>
      </iconSet>
    </cfRule>
    <cfRule type="top10" dxfId="134" priority="126" percent="1" rank="10"/>
  </conditionalFormatting>
  <conditionalFormatting sqref="B41">
    <cfRule type="aboveAverage" dxfId="133" priority="124" aboveAverage="0"/>
    <cfRule type="aboveAverage" dxfId="132" priority="125"/>
  </conditionalFormatting>
  <conditionalFormatting sqref="C41">
    <cfRule type="aboveAverage" dxfId="131" priority="123"/>
  </conditionalFormatting>
  <conditionalFormatting sqref="D41">
    <cfRule type="aboveAverage" dxfId="130" priority="122"/>
  </conditionalFormatting>
  <conditionalFormatting sqref="E41">
    <cfRule type="aboveAverage" dxfId="129" priority="121"/>
  </conditionalFormatting>
  <conditionalFormatting sqref="F41">
    <cfRule type="aboveAverage" dxfId="128" priority="120"/>
  </conditionalFormatting>
  <conditionalFormatting sqref="G41">
    <cfRule type="aboveAverage" dxfId="127" priority="119"/>
  </conditionalFormatting>
  <conditionalFormatting sqref="H41">
    <cfRule type="aboveAverage" dxfId="126" priority="118"/>
  </conditionalFormatting>
  <conditionalFormatting sqref="I41">
    <cfRule type="aboveAverage" dxfId="125" priority="117"/>
  </conditionalFormatting>
  <conditionalFormatting sqref="B41:I41">
    <cfRule type="aboveAverage" dxfId="124" priority="116"/>
  </conditionalFormatting>
  <conditionalFormatting sqref="B45">
    <cfRule type="top10" dxfId="123" priority="114" percent="1" rank="10"/>
  </conditionalFormatting>
  <conditionalFormatting sqref="C45">
    <cfRule type="top10" dxfId="122" priority="112" percent="1" rank="10"/>
    <cfRule type="top10" dxfId="121" priority="113" percent="1" rank="10"/>
  </conditionalFormatting>
  <conditionalFormatting sqref="D45">
    <cfRule type="top10" dxfId="120" priority="111" percent="1" rank="10"/>
  </conditionalFormatting>
  <conditionalFormatting sqref="E45">
    <cfRule type="top10" dxfId="119" priority="110" percent="1" rank="10"/>
  </conditionalFormatting>
  <conditionalFormatting sqref="F45">
    <cfRule type="top10" dxfId="118" priority="109" percent="1" rank="10"/>
  </conditionalFormatting>
  <conditionalFormatting sqref="G45">
    <cfRule type="top10" dxfId="117" priority="108" percent="1" rank="10"/>
  </conditionalFormatting>
  <conditionalFormatting sqref="H45">
    <cfRule type="top10" dxfId="116" priority="107" percent="1" rank="10"/>
  </conditionalFormatting>
  <conditionalFormatting sqref="I45">
    <cfRule type="top10" dxfId="115" priority="106" percent="1" rank="10"/>
  </conditionalFormatting>
  <conditionalFormatting sqref="J45:K45">
    <cfRule type="iconSet" priority="104">
      <iconSet>
        <cfvo type="percent" val="0"/>
        <cfvo type="percent" val="33"/>
        <cfvo type="percent" val="67"/>
      </iconSet>
    </cfRule>
    <cfRule type="top10" dxfId="114" priority="105" percent="1" rank="10"/>
  </conditionalFormatting>
  <conditionalFormatting sqref="J46:K46">
    <cfRule type="iconSet" priority="92">
      <iconSet>
        <cfvo type="percent" val="0"/>
        <cfvo type="percent" val="33"/>
        <cfvo type="percent" val="67"/>
      </iconSet>
    </cfRule>
    <cfRule type="top10" dxfId="113" priority="103" percent="1" rank="10"/>
  </conditionalFormatting>
  <conditionalFormatting sqref="B46">
    <cfRule type="aboveAverage" dxfId="112" priority="101" aboveAverage="0"/>
    <cfRule type="aboveAverage" dxfId="111" priority="102"/>
  </conditionalFormatting>
  <conditionalFormatting sqref="C46">
    <cfRule type="aboveAverage" dxfId="110" priority="100"/>
  </conditionalFormatting>
  <conditionalFormatting sqref="D46">
    <cfRule type="aboveAverage" dxfId="109" priority="99"/>
  </conditionalFormatting>
  <conditionalFormatting sqref="E46">
    <cfRule type="aboveAverage" dxfId="108" priority="98"/>
  </conditionalFormatting>
  <conditionalFormatting sqref="F46">
    <cfRule type="aboveAverage" dxfId="107" priority="97"/>
  </conditionalFormatting>
  <conditionalFormatting sqref="G46">
    <cfRule type="aboveAverage" dxfId="106" priority="96"/>
  </conditionalFormatting>
  <conditionalFormatting sqref="H46">
    <cfRule type="aboveAverage" dxfId="105" priority="95"/>
  </conditionalFormatting>
  <conditionalFormatting sqref="I46">
    <cfRule type="aboveAverage" dxfId="104" priority="94"/>
  </conditionalFormatting>
  <conditionalFormatting sqref="B46:I46">
    <cfRule type="aboveAverage" dxfId="103" priority="93"/>
  </conditionalFormatting>
  <conditionalFormatting sqref="J51:K51">
    <cfRule type="iconSet" priority="80">
      <iconSet>
        <cfvo type="percent" val="0"/>
        <cfvo type="percent" val="33"/>
        <cfvo type="percent" val="67"/>
      </iconSet>
    </cfRule>
    <cfRule type="top10" dxfId="102" priority="91" percent="1" rank="10"/>
  </conditionalFormatting>
  <conditionalFormatting sqref="B51">
    <cfRule type="aboveAverage" dxfId="101" priority="89" aboveAverage="0"/>
    <cfRule type="aboveAverage" dxfId="100" priority="90"/>
  </conditionalFormatting>
  <conditionalFormatting sqref="C51">
    <cfRule type="aboveAverage" dxfId="99" priority="88"/>
  </conditionalFormatting>
  <conditionalFormatting sqref="D51">
    <cfRule type="aboveAverage" dxfId="98" priority="87"/>
  </conditionalFormatting>
  <conditionalFormatting sqref="E51">
    <cfRule type="aboveAverage" dxfId="97" priority="86"/>
  </conditionalFormatting>
  <conditionalFormatting sqref="F51">
    <cfRule type="aboveAverage" dxfId="96" priority="85"/>
  </conditionalFormatting>
  <conditionalFormatting sqref="G51">
    <cfRule type="aboveAverage" dxfId="95" priority="84"/>
  </conditionalFormatting>
  <conditionalFormatting sqref="H51">
    <cfRule type="aboveAverage" dxfId="94" priority="83"/>
  </conditionalFormatting>
  <conditionalFormatting sqref="I51">
    <cfRule type="aboveAverage" dxfId="93" priority="82"/>
  </conditionalFormatting>
  <conditionalFormatting sqref="B51:I51">
    <cfRule type="aboveAverage" dxfId="92" priority="81"/>
  </conditionalFormatting>
  <conditionalFormatting sqref="B50">
    <cfRule type="top10" dxfId="91" priority="79" percent="1" rank="10"/>
  </conditionalFormatting>
  <conditionalFormatting sqref="C50">
    <cfRule type="top10" dxfId="90" priority="77" percent="1" rank="10"/>
    <cfRule type="top10" dxfId="89" priority="78" percent="1" rank="10"/>
  </conditionalFormatting>
  <conditionalFormatting sqref="D50">
    <cfRule type="top10" dxfId="88" priority="76" percent="1" rank="10"/>
  </conditionalFormatting>
  <conditionalFormatting sqref="E50">
    <cfRule type="top10" dxfId="87" priority="75" percent="1" rank="10"/>
  </conditionalFormatting>
  <conditionalFormatting sqref="F50">
    <cfRule type="top10" dxfId="86" priority="74" percent="1" rank="10"/>
  </conditionalFormatting>
  <conditionalFormatting sqref="G50">
    <cfRule type="top10" dxfId="85" priority="73" percent="1" rank="10"/>
  </conditionalFormatting>
  <conditionalFormatting sqref="H50">
    <cfRule type="top10" dxfId="84" priority="72" percent="1" rank="10"/>
  </conditionalFormatting>
  <conditionalFormatting sqref="I50">
    <cfRule type="top10" dxfId="83" priority="71" percent="1" rank="10"/>
  </conditionalFormatting>
  <conditionalFormatting sqref="J50:K50">
    <cfRule type="iconSet" priority="69">
      <iconSet>
        <cfvo type="percent" val="0"/>
        <cfvo type="percent" val="33"/>
        <cfvo type="percent" val="67"/>
      </iconSet>
    </cfRule>
    <cfRule type="top10" dxfId="82" priority="70" percent="1" rank="10"/>
  </conditionalFormatting>
  <conditionalFormatting sqref="B55">
    <cfRule type="top10" dxfId="81" priority="68" percent="1" rank="10"/>
  </conditionalFormatting>
  <conditionalFormatting sqref="C55">
    <cfRule type="top10" dxfId="80" priority="66" percent="1" rank="10"/>
    <cfRule type="top10" dxfId="79" priority="67" percent="1" rank="10"/>
  </conditionalFormatting>
  <conditionalFormatting sqref="D55">
    <cfRule type="top10" dxfId="78" priority="65" percent="1" rank="10"/>
  </conditionalFormatting>
  <conditionalFormatting sqref="E55">
    <cfRule type="top10" dxfId="77" priority="64" percent="1" rank="10"/>
  </conditionalFormatting>
  <conditionalFormatting sqref="F55">
    <cfRule type="top10" dxfId="76" priority="63" percent="1" rank="10"/>
  </conditionalFormatting>
  <conditionalFormatting sqref="G55">
    <cfRule type="top10" dxfId="75" priority="62" percent="1" rank="10"/>
  </conditionalFormatting>
  <conditionalFormatting sqref="H55">
    <cfRule type="top10" dxfId="74" priority="61" percent="1" rank="10"/>
  </conditionalFormatting>
  <conditionalFormatting sqref="I55">
    <cfRule type="top10" dxfId="73" priority="60" percent="1" rank="10"/>
  </conditionalFormatting>
  <conditionalFormatting sqref="J55:K55">
    <cfRule type="iconSet" priority="58">
      <iconSet>
        <cfvo type="percent" val="0"/>
        <cfvo type="percent" val="33"/>
        <cfvo type="percent" val="67"/>
      </iconSet>
    </cfRule>
    <cfRule type="top10" dxfId="72" priority="59" percent="1" rank="10"/>
  </conditionalFormatting>
  <conditionalFormatting sqref="J56:K56">
    <cfRule type="iconSet" priority="46">
      <iconSet>
        <cfvo type="percent" val="0"/>
        <cfvo type="percent" val="33"/>
        <cfvo type="percent" val="67"/>
      </iconSet>
    </cfRule>
    <cfRule type="top10" dxfId="71" priority="57" percent="1" rank="10"/>
  </conditionalFormatting>
  <conditionalFormatting sqref="B56:B57 C57:K57">
    <cfRule type="aboveAverage" dxfId="70" priority="55" aboveAverage="0"/>
    <cfRule type="aboveAverage" dxfId="69" priority="56"/>
  </conditionalFormatting>
  <conditionalFormatting sqref="C56">
    <cfRule type="aboveAverage" dxfId="68" priority="54"/>
  </conditionalFormatting>
  <conditionalFormatting sqref="D56">
    <cfRule type="aboveAverage" dxfId="67" priority="53"/>
  </conditionalFormatting>
  <conditionalFormatting sqref="E56">
    <cfRule type="aboveAverage" dxfId="66" priority="52"/>
  </conditionalFormatting>
  <conditionalFormatting sqref="F56">
    <cfRule type="aboveAverage" dxfId="65" priority="51"/>
  </conditionalFormatting>
  <conditionalFormatting sqref="G56">
    <cfRule type="aboveAverage" dxfId="64" priority="50"/>
  </conditionalFormatting>
  <conditionalFormatting sqref="H56">
    <cfRule type="aboveAverage" dxfId="63" priority="49"/>
  </conditionalFormatting>
  <conditionalFormatting sqref="I56">
    <cfRule type="aboveAverage" dxfId="62" priority="48"/>
  </conditionalFormatting>
  <conditionalFormatting sqref="B56:I56 B57:K57">
    <cfRule type="aboveAverage" dxfId="61" priority="47"/>
  </conditionalFormatting>
  <conditionalFormatting sqref="B60">
    <cfRule type="top10" dxfId="60" priority="45" percent="1" rank="10"/>
  </conditionalFormatting>
  <conditionalFormatting sqref="C60">
    <cfRule type="top10" dxfId="59" priority="43" percent="1" rank="10"/>
    <cfRule type="top10" dxfId="58" priority="44" percent="1" rank="10"/>
  </conditionalFormatting>
  <conditionalFormatting sqref="D60">
    <cfRule type="top10" dxfId="57" priority="42" percent="1" rank="10"/>
  </conditionalFormatting>
  <conditionalFormatting sqref="E60">
    <cfRule type="top10" dxfId="56" priority="41" percent="1" rank="10"/>
  </conditionalFormatting>
  <conditionalFormatting sqref="F60">
    <cfRule type="top10" dxfId="55" priority="40" percent="1" rank="10"/>
  </conditionalFormatting>
  <conditionalFormatting sqref="G60">
    <cfRule type="top10" dxfId="54" priority="39" percent="1" rank="10"/>
  </conditionalFormatting>
  <conditionalFormatting sqref="H60">
    <cfRule type="top10" dxfId="53" priority="38" percent="1" rank="10"/>
  </conditionalFormatting>
  <conditionalFormatting sqref="I60">
    <cfRule type="top10" dxfId="52" priority="37" percent="1" rank="10"/>
  </conditionalFormatting>
  <conditionalFormatting sqref="J60:K60">
    <cfRule type="iconSet" priority="35">
      <iconSet>
        <cfvo type="percent" val="0"/>
        <cfvo type="percent" val="33"/>
        <cfvo type="percent" val="67"/>
      </iconSet>
    </cfRule>
    <cfRule type="top10" dxfId="51" priority="36" percent="1" rank="10"/>
  </conditionalFormatting>
  <conditionalFormatting sqref="J61:K61">
    <cfRule type="iconSet" priority="23">
      <iconSet>
        <cfvo type="percent" val="0"/>
        <cfvo type="percent" val="33"/>
        <cfvo type="percent" val="67"/>
      </iconSet>
    </cfRule>
    <cfRule type="top10" dxfId="50" priority="34" percent="1" rank="10"/>
  </conditionalFormatting>
  <conditionalFormatting sqref="B61">
    <cfRule type="aboveAverage" dxfId="49" priority="32" aboveAverage="0"/>
    <cfRule type="aboveAverage" dxfId="48" priority="33"/>
  </conditionalFormatting>
  <conditionalFormatting sqref="C61">
    <cfRule type="aboveAverage" dxfId="47" priority="31"/>
  </conditionalFormatting>
  <conditionalFormatting sqref="D61">
    <cfRule type="aboveAverage" dxfId="46" priority="30"/>
  </conditionalFormatting>
  <conditionalFormatting sqref="E61">
    <cfRule type="aboveAverage" dxfId="45" priority="29"/>
  </conditionalFormatting>
  <conditionalFormatting sqref="F61">
    <cfRule type="aboveAverage" dxfId="44" priority="28"/>
  </conditionalFormatting>
  <conditionalFormatting sqref="G61">
    <cfRule type="aboveAverage" dxfId="43" priority="27"/>
  </conditionalFormatting>
  <conditionalFormatting sqref="H61">
    <cfRule type="aboveAverage" dxfId="42" priority="26"/>
  </conditionalFormatting>
  <conditionalFormatting sqref="I61">
    <cfRule type="aboveAverage" dxfId="41" priority="25"/>
  </conditionalFormatting>
  <conditionalFormatting sqref="B61:I61">
    <cfRule type="aboveAverage" dxfId="40" priority="24"/>
  </conditionalFormatting>
  <conditionalFormatting sqref="M3:M10">
    <cfRule type="top10" dxfId="39" priority="22" percent="1" rank="10"/>
  </conditionalFormatting>
  <conditionalFormatting sqref="N3:N10">
    <cfRule type="top10" dxfId="38" priority="21" percent="1" rank="10"/>
  </conditionalFormatting>
  <conditionalFormatting sqref="O3:O10">
    <cfRule type="top10" dxfId="37" priority="20" percent="1" rank="10"/>
  </conditionalFormatting>
  <conditionalFormatting sqref="P3:P10">
    <cfRule type="top10" dxfId="36" priority="19" percent="1" rank="10"/>
  </conditionalFormatting>
  <conditionalFormatting sqref="Q3:Q10">
    <cfRule type="top10" dxfId="35" priority="18" percent="1" rank="10"/>
  </conditionalFormatting>
  <conditionalFormatting sqref="R3:R10">
    <cfRule type="top10" dxfId="34" priority="17" percent="1" rank="10"/>
  </conditionalFormatting>
  <conditionalFormatting sqref="S3:S10">
    <cfRule type="top10" dxfId="33" priority="16" percent="1" rank="10"/>
  </conditionalFormatting>
  <conditionalFormatting sqref="T3:T10">
    <cfRule type="top10" dxfId="32" priority="15" percent="1" rank="10"/>
  </conditionalFormatting>
  <conditionalFormatting sqref="U3:U10">
    <cfRule type="top10" dxfId="31" priority="14" percent="1" rank="10"/>
  </conditionalFormatting>
  <conditionalFormatting sqref="M11:T11">
    <cfRule type="top10" dxfId="30" priority="13" percent="1" rank="10"/>
  </conditionalFormatting>
  <conditionalFormatting sqref="M15:M22">
    <cfRule type="top10" dxfId="29" priority="12" percent="1" rank="10"/>
  </conditionalFormatting>
  <conditionalFormatting sqref="N15:N22">
    <cfRule type="top10" dxfId="28" priority="11" percent="1" rank="10"/>
  </conditionalFormatting>
  <conditionalFormatting sqref="O15:O22">
    <cfRule type="top10" dxfId="27" priority="10" percent="1" rank="10"/>
  </conditionalFormatting>
  <conditionalFormatting sqref="P15:P22">
    <cfRule type="top10" dxfId="26" priority="9" percent="1" rank="10"/>
  </conditionalFormatting>
  <conditionalFormatting sqref="Q15:Q22">
    <cfRule type="top10" dxfId="25" priority="8" percent="1" rank="10"/>
  </conditionalFormatting>
  <conditionalFormatting sqref="R15:R22">
    <cfRule type="top10" dxfId="24" priority="7" percent="1" rank="10"/>
  </conditionalFormatting>
  <conditionalFormatting sqref="S15:S22">
    <cfRule type="top10" dxfId="23" priority="6" percent="1" rank="10"/>
  </conditionalFormatting>
  <conditionalFormatting sqref="T15:T22">
    <cfRule type="top10" dxfId="22" priority="5" percent="1" rank="10"/>
  </conditionalFormatting>
  <conditionalFormatting sqref="U15:U22">
    <cfRule type="top10" dxfId="21" priority="4" percent="1" rank="10"/>
  </conditionalFormatting>
  <conditionalFormatting sqref="M23:T23">
    <cfRule type="top10" dxfId="20" priority="3" percent="1" rank="10"/>
  </conditionalFormatting>
  <conditionalFormatting sqref="O27:T27">
    <cfRule type="top10" dxfId="19" priority="2" percent="1" rank="10"/>
  </conditionalFormatting>
  <conditionalFormatting sqref="O28:T28 N27">
    <cfRule type="top10" dxfId="18" priority="1" percent="1" rank="10"/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13FDE-B4D1-B947-903C-8A00BB5CE3DB}">
  <dimension ref="A1:J12"/>
  <sheetViews>
    <sheetView tabSelected="1" workbookViewId="0">
      <selection activeCell="B12" sqref="B12:J12"/>
    </sheetView>
  </sheetViews>
  <sheetFormatPr baseColWidth="10" defaultRowHeight="16" x14ac:dyDescent="0.2"/>
  <cols>
    <col min="1" max="1" width="23" customWidth="1"/>
  </cols>
  <sheetData>
    <row r="1" spans="1:10" ht="26" x14ac:dyDescent="0.3">
      <c r="A1" s="1">
        <v>2019</v>
      </c>
    </row>
    <row r="2" spans="1:10" x14ac:dyDescent="0.2">
      <c r="B2" s="2" t="s">
        <v>0</v>
      </c>
      <c r="C2" s="2" t="s">
        <v>1</v>
      </c>
      <c r="D2" s="2" t="s">
        <v>2</v>
      </c>
      <c r="E2" s="2" t="s">
        <v>3</v>
      </c>
      <c r="F2" s="2" t="s">
        <v>4</v>
      </c>
      <c r="G2" s="2" t="s">
        <v>5</v>
      </c>
      <c r="H2" s="2" t="s">
        <v>6</v>
      </c>
      <c r="I2" s="2" t="s">
        <v>7</v>
      </c>
      <c r="J2" s="2" t="s">
        <v>8</v>
      </c>
    </row>
    <row r="3" spans="1:10" x14ac:dyDescent="0.2">
      <c r="A3" s="2" t="s">
        <v>9</v>
      </c>
      <c r="B3">
        <v>27</v>
      </c>
      <c r="C3">
        <v>15</v>
      </c>
      <c r="D3">
        <v>23</v>
      </c>
      <c r="E3">
        <v>10</v>
      </c>
      <c r="F3">
        <v>11</v>
      </c>
      <c r="G3">
        <v>19</v>
      </c>
      <c r="H3">
        <v>10</v>
      </c>
      <c r="I3">
        <v>9</v>
      </c>
      <c r="J3" s="2">
        <f>SUM(B3:I3)</f>
        <v>124</v>
      </c>
    </row>
    <row r="4" spans="1:10" x14ac:dyDescent="0.2">
      <c r="A4" s="2" t="s">
        <v>10</v>
      </c>
      <c r="B4">
        <v>25</v>
      </c>
      <c r="C4">
        <v>12</v>
      </c>
      <c r="D4">
        <v>22</v>
      </c>
      <c r="E4">
        <v>13</v>
      </c>
      <c r="F4">
        <v>15</v>
      </c>
      <c r="G4">
        <v>17</v>
      </c>
      <c r="H4">
        <v>12</v>
      </c>
      <c r="I4">
        <v>11</v>
      </c>
      <c r="J4" s="2">
        <f t="shared" ref="J4:J9" si="0">SUM(B4:I4)</f>
        <v>127</v>
      </c>
    </row>
    <row r="5" spans="1:10" x14ac:dyDescent="0.2">
      <c r="A5" s="2" t="s">
        <v>11</v>
      </c>
      <c r="B5">
        <v>8</v>
      </c>
      <c r="C5">
        <v>10</v>
      </c>
      <c r="D5">
        <v>16</v>
      </c>
      <c r="E5">
        <v>4</v>
      </c>
      <c r="F5">
        <v>7</v>
      </c>
      <c r="G5">
        <v>11</v>
      </c>
      <c r="H5">
        <v>10</v>
      </c>
      <c r="I5">
        <v>13</v>
      </c>
      <c r="J5" s="2">
        <f t="shared" si="0"/>
        <v>79</v>
      </c>
    </row>
    <row r="6" spans="1:10" x14ac:dyDescent="0.2">
      <c r="A6" s="2" t="s">
        <v>12</v>
      </c>
      <c r="B6">
        <v>29</v>
      </c>
      <c r="C6">
        <v>6</v>
      </c>
      <c r="D6">
        <v>11</v>
      </c>
      <c r="E6">
        <v>8</v>
      </c>
      <c r="F6">
        <v>7</v>
      </c>
      <c r="G6">
        <v>13</v>
      </c>
      <c r="H6">
        <v>8</v>
      </c>
      <c r="I6">
        <v>4</v>
      </c>
      <c r="J6" s="2">
        <f t="shared" si="0"/>
        <v>86</v>
      </c>
    </row>
    <row r="7" spans="1:10" x14ac:dyDescent="0.2">
      <c r="A7" s="2" t="s">
        <v>13</v>
      </c>
      <c r="B7">
        <v>21</v>
      </c>
      <c r="C7">
        <v>6</v>
      </c>
      <c r="D7">
        <v>16</v>
      </c>
      <c r="E7">
        <v>4</v>
      </c>
      <c r="F7">
        <v>1</v>
      </c>
      <c r="G7">
        <v>5</v>
      </c>
      <c r="H7">
        <v>10</v>
      </c>
      <c r="I7">
        <v>4</v>
      </c>
      <c r="J7" s="2">
        <f t="shared" si="0"/>
        <v>67</v>
      </c>
    </row>
    <row r="8" spans="1:10" x14ac:dyDescent="0.2">
      <c r="A8" s="2" t="s">
        <v>14</v>
      </c>
      <c r="B8">
        <v>19</v>
      </c>
      <c r="C8">
        <v>24</v>
      </c>
      <c r="D8">
        <v>28</v>
      </c>
      <c r="E8">
        <v>15</v>
      </c>
      <c r="F8">
        <v>13</v>
      </c>
      <c r="G8">
        <v>17</v>
      </c>
      <c r="H8">
        <v>16</v>
      </c>
      <c r="I8">
        <v>15</v>
      </c>
      <c r="J8" s="2">
        <f t="shared" si="0"/>
        <v>147</v>
      </c>
    </row>
    <row r="9" spans="1:10" x14ac:dyDescent="0.2">
      <c r="A9" s="2" t="s">
        <v>15</v>
      </c>
      <c r="B9">
        <v>13</v>
      </c>
      <c r="C9">
        <v>7</v>
      </c>
      <c r="D9">
        <v>16</v>
      </c>
      <c r="E9">
        <v>8</v>
      </c>
      <c r="F9">
        <v>8</v>
      </c>
      <c r="G9">
        <v>10</v>
      </c>
      <c r="H9">
        <v>12</v>
      </c>
      <c r="I9">
        <v>8</v>
      </c>
      <c r="J9" s="2">
        <f t="shared" si="0"/>
        <v>82</v>
      </c>
    </row>
    <row r="10" spans="1:10" x14ac:dyDescent="0.2">
      <c r="A10" s="2" t="s">
        <v>8</v>
      </c>
      <c r="B10" s="2">
        <f>SUM(B3:B9)</f>
        <v>142</v>
      </c>
      <c r="C10" s="2">
        <f t="shared" ref="C10:I10" si="1">SUM(C3:C9)</f>
        <v>80</v>
      </c>
      <c r="D10" s="2">
        <f t="shared" si="1"/>
        <v>132</v>
      </c>
      <c r="E10" s="2">
        <f t="shared" si="1"/>
        <v>62</v>
      </c>
      <c r="F10" s="2">
        <f t="shared" si="1"/>
        <v>62</v>
      </c>
      <c r="G10" s="2">
        <f t="shared" si="1"/>
        <v>92</v>
      </c>
      <c r="H10" s="2">
        <f t="shared" si="1"/>
        <v>78</v>
      </c>
      <c r="I10" s="2">
        <f t="shared" si="1"/>
        <v>64</v>
      </c>
    </row>
    <row r="12" spans="1:10" x14ac:dyDescent="0.2">
      <c r="A12" s="2" t="s">
        <v>23</v>
      </c>
      <c r="B12" s="12">
        <f>AVERAGE(B3:B9)</f>
        <v>20.285714285714285</v>
      </c>
      <c r="C12" s="12">
        <f t="shared" ref="C12:J12" si="2">AVERAGE(C3:C9)</f>
        <v>11.428571428571429</v>
      </c>
      <c r="D12" s="12">
        <f t="shared" si="2"/>
        <v>18.857142857142858</v>
      </c>
      <c r="E12" s="12">
        <f t="shared" si="2"/>
        <v>8.8571428571428577</v>
      </c>
      <c r="F12" s="12">
        <f t="shared" si="2"/>
        <v>8.8571428571428577</v>
      </c>
      <c r="G12" s="12">
        <f t="shared" si="2"/>
        <v>13.142857142857142</v>
      </c>
      <c r="H12" s="12">
        <f t="shared" si="2"/>
        <v>11.142857142857142</v>
      </c>
      <c r="I12" s="12">
        <f t="shared" si="2"/>
        <v>9.1428571428571423</v>
      </c>
      <c r="J12" s="12">
        <f t="shared" si="2"/>
        <v>101.71428571428571</v>
      </c>
    </row>
  </sheetData>
  <conditionalFormatting sqref="B10:I10">
    <cfRule type="iconSet" priority="2">
      <iconSet>
        <cfvo type="percent" val="0"/>
        <cfvo type="percent" val="33"/>
        <cfvo type="percent" val="67"/>
      </iconSet>
    </cfRule>
    <cfRule type="top10" dxfId="17" priority="20" percent="1" rank="10"/>
  </conditionalFormatting>
  <conditionalFormatting sqref="J3:J9">
    <cfRule type="iconSet" priority="1">
      <iconSet>
        <cfvo type="percent" val="0"/>
        <cfvo type="percent" val="33"/>
        <cfvo type="percent" val="67"/>
      </iconSet>
    </cfRule>
    <cfRule type="top10" dxfId="16" priority="19" percent="1" rank="10"/>
  </conditionalFormatting>
  <conditionalFormatting sqref="B3:B9">
    <cfRule type="aboveAverage" dxfId="15" priority="17" aboveAverage="0"/>
    <cfRule type="aboveAverage" dxfId="14" priority="18"/>
  </conditionalFormatting>
  <conditionalFormatting sqref="C3:C9">
    <cfRule type="aboveAverage" dxfId="13" priority="16"/>
  </conditionalFormatting>
  <conditionalFormatting sqref="D3:D9">
    <cfRule type="aboveAverage" dxfId="12" priority="15"/>
  </conditionalFormatting>
  <conditionalFormatting sqref="E3:E9">
    <cfRule type="aboveAverage" dxfId="11" priority="14"/>
  </conditionalFormatting>
  <conditionalFormatting sqref="F3:F9">
    <cfRule type="aboveAverage" dxfId="10" priority="13"/>
  </conditionalFormatting>
  <conditionalFormatting sqref="G3:G9">
    <cfRule type="aboveAverage" dxfId="9" priority="12"/>
  </conditionalFormatting>
  <conditionalFormatting sqref="H3:H9">
    <cfRule type="aboveAverage" dxfId="8" priority="11"/>
  </conditionalFormatting>
  <conditionalFormatting sqref="I3:I9">
    <cfRule type="aboveAverage" dxfId="7" priority="10"/>
  </conditionalFormatting>
  <conditionalFormatting sqref="B3:I3">
    <cfRule type="aboveAverage" dxfId="6" priority="9"/>
  </conditionalFormatting>
  <conditionalFormatting sqref="B4:I4">
    <cfRule type="aboveAverage" dxfId="5" priority="8"/>
  </conditionalFormatting>
  <conditionalFormatting sqref="B5:I5">
    <cfRule type="aboveAverage" dxfId="4" priority="7"/>
  </conditionalFormatting>
  <conditionalFormatting sqref="B6:I6">
    <cfRule type="aboveAverage" dxfId="3" priority="6"/>
  </conditionalFormatting>
  <conditionalFormatting sqref="B7:I7">
    <cfRule type="aboveAverage" dxfId="2" priority="5"/>
  </conditionalFormatting>
  <conditionalFormatting sqref="B8:I8">
    <cfRule type="aboveAverage" dxfId="1" priority="4"/>
  </conditionalFormatting>
  <conditionalFormatting sqref="B9:I9">
    <cfRule type="aboveAverage" dxfId="0" priority="3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2023-05-31T16:23:09Z</dcterms:created>
  <dcterms:modified xsi:type="dcterms:W3CDTF">2023-07-13T16:29:36Z</dcterms:modified>
</cp:coreProperties>
</file>