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86823\OneDrive - DSM\Rumistar Trial 2016\Results\Results to Marie Smith\"/>
    </mc:Choice>
  </mc:AlternateContent>
  <xr:revisionPtr revIDLastSave="65" documentId="E3B4E961AE3C2F29C0887B77BBB6FCB3E8DBA72B" xr6:coauthVersionLast="21" xr6:coauthVersionMax="21" xr10:uidLastSave="{5D5098F2-528B-471C-AD31-930EACF4AEB6}"/>
  <bookViews>
    <workbookView xWindow="0" yWindow="0" windowWidth="21736" windowHeight="8491" xr2:uid="{00000000-000D-0000-FFFF-FFFF00000000}"/>
  </bookViews>
  <sheets>
    <sheet name="Round 1 Fine Maiz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9" i="1" l="1"/>
  <c r="I46" i="1"/>
  <c r="I33" i="1"/>
  <c r="I11" i="1"/>
  <c r="S14" i="1"/>
  <c r="S32" i="1"/>
  <c r="S30" i="1"/>
  <c r="S25" i="1"/>
  <c r="S10" i="1"/>
  <c r="S8" i="1"/>
  <c r="S6" i="1"/>
  <c r="S38" i="1"/>
  <c r="S35" i="1"/>
  <c r="S28" i="1"/>
  <c r="S23" i="1"/>
  <c r="S20" i="1"/>
  <c r="S17" i="1"/>
  <c r="S13" i="1"/>
  <c r="I31" i="1"/>
  <c r="I45" i="1"/>
  <c r="I42" i="1"/>
  <c r="I39" i="1"/>
  <c r="I36" i="1"/>
  <c r="I29" i="1"/>
  <c r="I26" i="1"/>
  <c r="I23" i="1"/>
  <c r="I20" i="1"/>
  <c r="I17" i="1"/>
  <c r="I14" i="1"/>
  <c r="I10" i="1"/>
  <c r="I7" i="1"/>
</calcChain>
</file>

<file path=xl/sharedStrings.xml><?xml version="1.0" encoding="utf-8"?>
<sst xmlns="http://schemas.openxmlformats.org/spreadsheetml/2006/main" count="19" uniqueCount="11">
  <si>
    <t>MANURE NIR RESULTS:  ROUND 1:  FINE MAIZE</t>
  </si>
  <si>
    <t>COW NUMBER</t>
  </si>
  <si>
    <t>GROUP NUMBER</t>
  </si>
  <si>
    <t>GH</t>
  </si>
  <si>
    <t>NIR MOISTURE %</t>
  </si>
  <si>
    <t>NIR NDF %</t>
  </si>
  <si>
    <t>NIR PROTEIN %</t>
  </si>
  <si>
    <t>NIR STARCH %</t>
  </si>
  <si>
    <t>SAMPLE DATE</t>
  </si>
  <si>
    <t>Group 5 - Treatment</t>
  </si>
  <si>
    <t>Group 6 -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</si>
</sst>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d\-mmm\-yy;@"/>
  </numFmts>
  <fonts count="5" x14ac:knownFonts="1"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tabSelected="1" zoomScaleNormal="100" workbookViewId="0">
      <pane xSplit="1" ySplit="4" topLeftCell="F25" activePane="bottomRight" state="frozen"/>
      <selection pane="topRight" activeCell="B1" sqref="B1"/>
      <selection pane="bottomLeft" activeCell="A5" sqref="A5"/>
      <selection pane="bottomRight" activeCell="S47" sqref="S47"/>
    </sheetView>
  </sheetViews>
  <sheetFormatPr defaultRowHeight="13.6" x14ac:dyDescent="0.3"/>
  <cols>
    <col min="1" max="1" width="9.875" style="1" customWidth="1"/>
    <col min="2" max="2" width="12" style="2" bestFit="1" customWidth="1"/>
    <col min="3" max="3" width="14.625" style="2" bestFit="1" customWidth="1"/>
    <col min="4" max="4" width="5.625" style="2" bestFit="1" customWidth="1"/>
    <col min="5" max="5" width="14.875" style="2" bestFit="1" customWidth="1"/>
    <col min="6" max="6" width="9.625" style="2" bestFit="1" customWidth="1"/>
    <col min="7" max="7" width="13.25" style="2" bestFit="1" customWidth="1"/>
    <col min="8" max="8" width="12.625" style="2" bestFit="1" customWidth="1"/>
    <col min="9" max="9" width="12.625" style="2" customWidth="1"/>
    <col min="10" max="10" width="4.625" style="1" customWidth="1"/>
    <col min="11" max="11" width="12.25" style="1" bestFit="1" customWidth="1"/>
    <col min="12" max="18" width="13" style="1" customWidth="1"/>
    <col min="19" max="16384" width="9" style="1"/>
  </cols>
  <sheetData>
    <row r="1" spans="1:19" s="3" customFormat="1" x14ac:dyDescent="0.3">
      <c r="A1" s="3" t="s">
        <v>0</v>
      </c>
      <c r="B1" s="4"/>
      <c r="C1" s="4"/>
      <c r="D1" s="4"/>
      <c r="E1" s="5"/>
      <c r="F1" s="5"/>
      <c r="G1" s="4"/>
      <c r="H1" s="4"/>
      <c r="I1" s="4"/>
    </row>
    <row r="2" spans="1:19" s="3" customFormat="1" x14ac:dyDescent="0.3">
      <c r="B2" s="4"/>
      <c r="C2" s="4"/>
      <c r="D2" s="4"/>
      <c r="E2" s="5"/>
      <c r="F2" s="5"/>
      <c r="G2" s="4"/>
      <c r="H2" s="4"/>
      <c r="I2" s="4"/>
    </row>
    <row r="3" spans="1:19" s="3" customFormat="1" ht="14.95" customHeight="1" x14ac:dyDescent="0.3">
      <c r="A3" s="14" t="s">
        <v>9</v>
      </c>
      <c r="B3" s="14"/>
      <c r="C3" s="14"/>
      <c r="D3" s="14"/>
      <c r="E3" s="14"/>
      <c r="F3" s="14"/>
      <c r="G3" s="14"/>
      <c r="H3" s="14"/>
      <c r="I3" s="16"/>
      <c r="K3" s="15" t="s">
        <v>10</v>
      </c>
      <c r="L3" s="15"/>
      <c r="M3" s="15"/>
      <c r="N3" s="15"/>
      <c r="O3" s="15"/>
      <c r="P3" s="15"/>
      <c r="Q3" s="15"/>
      <c r="R3" s="15"/>
    </row>
    <row r="4" spans="1:19" s="3" customFormat="1" ht="27.2" x14ac:dyDescent="0.3">
      <c r="A4" s="13" t="s">
        <v>1</v>
      </c>
      <c r="B4" s="6" t="s">
        <v>8</v>
      </c>
      <c r="C4" s="13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17"/>
      <c r="K4" s="6" t="s">
        <v>1</v>
      </c>
      <c r="L4" s="6" t="s">
        <v>8</v>
      </c>
      <c r="M4" s="13" t="s">
        <v>2</v>
      </c>
      <c r="N4" s="6" t="s">
        <v>3</v>
      </c>
      <c r="O4" s="6" t="s">
        <v>4</v>
      </c>
      <c r="P4" s="6" t="s">
        <v>5</v>
      </c>
      <c r="Q4" s="6" t="s">
        <v>6</v>
      </c>
      <c r="R4" s="6" t="s">
        <v>7</v>
      </c>
    </row>
    <row r="5" spans="1:19" x14ac:dyDescent="0.3">
      <c r="A5" s="7">
        <v>9092</v>
      </c>
      <c r="B5" s="8">
        <v>42856</v>
      </c>
      <c r="C5" s="7">
        <v>5</v>
      </c>
      <c r="D5" s="9">
        <v>0.76</v>
      </c>
      <c r="E5" s="9">
        <v>3.47</v>
      </c>
      <c r="F5" s="9">
        <v>49.6</v>
      </c>
      <c r="G5" s="9">
        <v>18.739999999999998</v>
      </c>
      <c r="H5" s="9">
        <v>1.99</v>
      </c>
      <c r="I5" s="18"/>
      <c r="K5" s="10">
        <v>112</v>
      </c>
      <c r="L5" s="11">
        <v>42858</v>
      </c>
      <c r="M5" s="10">
        <v>6</v>
      </c>
      <c r="N5" s="12">
        <v>0.94</v>
      </c>
      <c r="O5" s="12">
        <v>2.66</v>
      </c>
      <c r="P5" s="12">
        <v>44.77</v>
      </c>
      <c r="Q5" s="12">
        <v>20.059999999999999</v>
      </c>
      <c r="R5" s="12">
        <v>1.56</v>
      </c>
    </row>
    <row r="6" spans="1:19" x14ac:dyDescent="0.3">
      <c r="A6" s="7">
        <v>9092</v>
      </c>
      <c r="B6" s="8">
        <v>42858</v>
      </c>
      <c r="C6" s="7">
        <v>5</v>
      </c>
      <c r="D6" s="9">
        <v>0.64</v>
      </c>
      <c r="E6" s="9">
        <v>2.6</v>
      </c>
      <c r="F6" s="9">
        <v>48.11</v>
      </c>
      <c r="G6" s="9">
        <v>19.14</v>
      </c>
      <c r="H6" s="9">
        <v>2.75</v>
      </c>
      <c r="I6" s="18"/>
      <c r="K6" s="10">
        <v>112</v>
      </c>
      <c r="L6" s="11">
        <v>42860</v>
      </c>
      <c r="M6" s="10">
        <v>6</v>
      </c>
      <c r="N6" s="12">
        <v>0.99</v>
      </c>
      <c r="O6" s="12">
        <v>2.91</v>
      </c>
      <c r="P6" s="12">
        <v>46.02</v>
      </c>
      <c r="Q6" s="12">
        <v>19.8</v>
      </c>
      <c r="R6" s="12">
        <v>3.16</v>
      </c>
      <c r="S6" s="19">
        <f>AVERAGE(R5:R6)</f>
        <v>2.3600000000000003</v>
      </c>
    </row>
    <row r="7" spans="1:19" x14ac:dyDescent="0.3">
      <c r="A7" s="7">
        <v>9092</v>
      </c>
      <c r="B7" s="8">
        <v>42860</v>
      </c>
      <c r="C7" s="7">
        <v>5</v>
      </c>
      <c r="D7" s="9">
        <v>1.6</v>
      </c>
      <c r="E7" s="9">
        <v>2.2400000000000002</v>
      </c>
      <c r="F7" s="9">
        <v>45.82</v>
      </c>
      <c r="G7" s="9">
        <v>17.36</v>
      </c>
      <c r="H7" s="9">
        <v>4.37</v>
      </c>
      <c r="I7" s="18">
        <f>AVERAGE(H5:H7)</f>
        <v>3.0366666666666666</v>
      </c>
      <c r="K7" s="10">
        <v>12214</v>
      </c>
      <c r="L7" s="11">
        <v>42856</v>
      </c>
      <c r="M7" s="10">
        <v>6</v>
      </c>
      <c r="N7" s="12">
        <v>2.11</v>
      </c>
      <c r="O7" s="12">
        <v>2.69</v>
      </c>
      <c r="P7" s="12">
        <v>42.39</v>
      </c>
      <c r="Q7" s="12">
        <v>18.16</v>
      </c>
      <c r="R7" s="12">
        <v>6.66</v>
      </c>
    </row>
    <row r="8" spans="1:19" x14ac:dyDescent="0.3">
      <c r="A8" s="7">
        <v>13024</v>
      </c>
      <c r="B8" s="8">
        <v>42856</v>
      </c>
      <c r="C8" s="7">
        <v>5</v>
      </c>
      <c r="D8" s="9">
        <v>0.68</v>
      </c>
      <c r="E8" s="9">
        <v>3.98</v>
      </c>
      <c r="F8" s="9">
        <v>48.35</v>
      </c>
      <c r="G8" s="9">
        <v>18.760000000000002</v>
      </c>
      <c r="H8" s="9">
        <v>2.4700000000000002</v>
      </c>
      <c r="I8" s="18"/>
      <c r="K8" s="10">
        <v>12214</v>
      </c>
      <c r="L8" s="11">
        <v>42860</v>
      </c>
      <c r="M8" s="10">
        <v>6</v>
      </c>
      <c r="N8" s="12">
        <v>1.28</v>
      </c>
      <c r="O8" s="12">
        <v>2.31</v>
      </c>
      <c r="P8" s="12">
        <v>49.46</v>
      </c>
      <c r="Q8" s="12">
        <v>19.75</v>
      </c>
      <c r="R8" s="12">
        <v>3.51</v>
      </c>
      <c r="S8" s="19">
        <f>AVERAGE(R7:R8)</f>
        <v>5.085</v>
      </c>
    </row>
    <row r="9" spans="1:19" x14ac:dyDescent="0.3">
      <c r="A9" s="7">
        <v>13024</v>
      </c>
      <c r="B9" s="8">
        <v>42858</v>
      </c>
      <c r="C9" s="7">
        <v>5</v>
      </c>
      <c r="D9" s="9">
        <v>1.53</v>
      </c>
      <c r="E9" s="9">
        <v>2.5499999999999998</v>
      </c>
      <c r="F9" s="9">
        <v>47.1</v>
      </c>
      <c r="G9" s="9">
        <v>19.760000000000002</v>
      </c>
      <c r="H9" s="9">
        <v>6.39</v>
      </c>
      <c r="I9" s="18"/>
      <c r="K9" s="10">
        <v>13002</v>
      </c>
      <c r="L9" s="11">
        <v>42858</v>
      </c>
      <c r="M9" s="10">
        <v>6</v>
      </c>
      <c r="N9" s="12">
        <v>1.31</v>
      </c>
      <c r="O9" s="12">
        <v>2.27</v>
      </c>
      <c r="P9" s="12">
        <v>48.22</v>
      </c>
      <c r="Q9" s="12">
        <v>19.86</v>
      </c>
      <c r="R9" s="12">
        <v>3.86</v>
      </c>
    </row>
    <row r="10" spans="1:19" x14ac:dyDescent="0.3">
      <c r="A10" s="7">
        <v>13024</v>
      </c>
      <c r="B10" s="8">
        <v>42860</v>
      </c>
      <c r="C10" s="7">
        <v>5</v>
      </c>
      <c r="D10" s="9">
        <v>1.33</v>
      </c>
      <c r="E10" s="9">
        <v>3.02</v>
      </c>
      <c r="F10" s="9">
        <v>44.83</v>
      </c>
      <c r="G10" s="9">
        <v>19.22</v>
      </c>
      <c r="H10" s="9">
        <v>6.33</v>
      </c>
      <c r="I10" s="18">
        <f>AVERAGE(H8:H10)</f>
        <v>5.0633333333333335</v>
      </c>
      <c r="K10" s="10">
        <v>13002</v>
      </c>
      <c r="L10" s="11">
        <v>42860</v>
      </c>
      <c r="M10" s="10">
        <v>6</v>
      </c>
      <c r="N10" s="12">
        <v>1.01</v>
      </c>
      <c r="O10" s="12">
        <v>2.4700000000000002</v>
      </c>
      <c r="P10" s="12">
        <v>48.85</v>
      </c>
      <c r="Q10" s="12">
        <v>20.61</v>
      </c>
      <c r="R10" s="12">
        <v>3.47</v>
      </c>
      <c r="S10" s="19">
        <f>AVERAGE(R9:R10)</f>
        <v>3.665</v>
      </c>
    </row>
    <row r="11" spans="1:19" x14ac:dyDescent="0.3">
      <c r="A11" s="7">
        <v>13059</v>
      </c>
      <c r="B11" s="8">
        <v>42858</v>
      </c>
      <c r="C11" s="7">
        <v>5</v>
      </c>
      <c r="D11" s="9">
        <v>1.38</v>
      </c>
      <c r="E11" s="9">
        <v>1.99</v>
      </c>
      <c r="F11" s="9">
        <v>49.87</v>
      </c>
      <c r="G11" s="9">
        <v>18.190000000000001</v>
      </c>
      <c r="H11" s="9">
        <v>4.7</v>
      </c>
      <c r="I11" s="18">
        <f>H11</f>
        <v>4.7</v>
      </c>
      <c r="K11" s="10">
        <v>13033</v>
      </c>
      <c r="L11" s="11">
        <v>42856</v>
      </c>
      <c r="M11" s="10">
        <v>6</v>
      </c>
      <c r="N11" s="12">
        <v>1.36</v>
      </c>
      <c r="O11" s="12">
        <v>2.52</v>
      </c>
      <c r="P11" s="12">
        <v>42.35</v>
      </c>
      <c r="Q11" s="12">
        <v>20.13</v>
      </c>
      <c r="R11" s="12">
        <v>3.09</v>
      </c>
    </row>
    <row r="12" spans="1:19" x14ac:dyDescent="0.3">
      <c r="A12" s="7">
        <v>13067</v>
      </c>
      <c r="B12" s="8">
        <v>42856</v>
      </c>
      <c r="C12" s="7">
        <v>5</v>
      </c>
      <c r="D12" s="9">
        <v>1.04</v>
      </c>
      <c r="E12" s="9">
        <v>3.07</v>
      </c>
      <c r="F12" s="9">
        <v>51.87</v>
      </c>
      <c r="G12" s="9">
        <v>18.309999999999999</v>
      </c>
      <c r="H12" s="9">
        <v>3.3</v>
      </c>
      <c r="I12" s="18"/>
      <c r="K12" s="10">
        <v>13033</v>
      </c>
      <c r="L12" s="11">
        <v>42858</v>
      </c>
      <c r="M12" s="10">
        <v>6</v>
      </c>
      <c r="N12" s="12">
        <v>1.37</v>
      </c>
      <c r="O12" s="12">
        <v>2.2599999999999998</v>
      </c>
      <c r="P12" s="12">
        <v>43.02</v>
      </c>
      <c r="Q12" s="12">
        <v>20.27</v>
      </c>
      <c r="R12" s="12">
        <v>3.96</v>
      </c>
    </row>
    <row r="13" spans="1:19" x14ac:dyDescent="0.3">
      <c r="A13" s="7">
        <v>13067</v>
      </c>
      <c r="B13" s="8">
        <v>42858</v>
      </c>
      <c r="C13" s="7">
        <v>5</v>
      </c>
      <c r="D13" s="9">
        <v>1.19</v>
      </c>
      <c r="E13" s="9">
        <v>2.4</v>
      </c>
      <c r="F13" s="9">
        <v>46.05</v>
      </c>
      <c r="G13" s="9">
        <v>19.52</v>
      </c>
      <c r="H13" s="9">
        <v>4.3099999999999996</v>
      </c>
      <c r="I13" s="18"/>
      <c r="K13" s="10">
        <v>13033</v>
      </c>
      <c r="L13" s="11">
        <v>42860</v>
      </c>
      <c r="M13" s="10">
        <v>6</v>
      </c>
      <c r="N13" s="12">
        <v>1.32</v>
      </c>
      <c r="O13" s="12">
        <v>2.59</v>
      </c>
      <c r="P13" s="12">
        <v>47.1</v>
      </c>
      <c r="Q13" s="12">
        <v>20.69</v>
      </c>
      <c r="R13" s="12">
        <v>3.23</v>
      </c>
      <c r="S13" s="18">
        <f>AVERAGE(R11:R13)</f>
        <v>3.4266666666666663</v>
      </c>
    </row>
    <row r="14" spans="1:19" x14ac:dyDescent="0.3">
      <c r="A14" s="7">
        <v>13067</v>
      </c>
      <c r="B14" s="8">
        <v>42860</v>
      </c>
      <c r="C14" s="7">
        <v>5</v>
      </c>
      <c r="D14" s="9">
        <v>1.05</v>
      </c>
      <c r="E14" s="9">
        <v>2.48</v>
      </c>
      <c r="F14" s="9">
        <v>48.04</v>
      </c>
      <c r="G14" s="9">
        <v>18.36</v>
      </c>
      <c r="H14" s="9">
        <v>4.29</v>
      </c>
      <c r="I14" s="18">
        <f>AVERAGE(H12:H14)</f>
        <v>3.9666666666666663</v>
      </c>
      <c r="K14" s="10">
        <v>13054</v>
      </c>
      <c r="L14" s="11">
        <v>42858</v>
      </c>
      <c r="M14" s="10">
        <v>6</v>
      </c>
      <c r="N14" s="12">
        <v>1.62</v>
      </c>
      <c r="O14" s="12">
        <v>2.63</v>
      </c>
      <c r="P14" s="12">
        <v>41.67</v>
      </c>
      <c r="Q14" s="12">
        <v>19.690000000000001</v>
      </c>
      <c r="R14" s="12">
        <v>3.08</v>
      </c>
      <c r="S14" s="19">
        <f>R14</f>
        <v>3.08</v>
      </c>
    </row>
    <row r="15" spans="1:19" x14ac:dyDescent="0.3">
      <c r="A15" s="7">
        <v>13088</v>
      </c>
      <c r="B15" s="8">
        <v>42856</v>
      </c>
      <c r="C15" s="7">
        <v>5</v>
      </c>
      <c r="D15" s="9">
        <v>1.95</v>
      </c>
      <c r="E15" s="9">
        <v>2.2599999999999998</v>
      </c>
      <c r="F15" s="9">
        <v>51.62</v>
      </c>
      <c r="G15" s="9">
        <v>17.55</v>
      </c>
      <c r="H15" s="9">
        <v>5.2</v>
      </c>
      <c r="I15" s="18"/>
      <c r="K15" s="10">
        <v>13320</v>
      </c>
      <c r="L15" s="11">
        <v>42856</v>
      </c>
      <c r="M15" s="10">
        <v>6</v>
      </c>
      <c r="N15" s="12">
        <v>1.69</v>
      </c>
      <c r="O15" s="12">
        <v>3.14</v>
      </c>
      <c r="P15" s="12">
        <v>42.18</v>
      </c>
      <c r="Q15" s="12">
        <v>19.55</v>
      </c>
      <c r="R15" s="12">
        <v>5.18</v>
      </c>
    </row>
    <row r="16" spans="1:19" x14ac:dyDescent="0.3">
      <c r="A16" s="7">
        <v>13088</v>
      </c>
      <c r="B16" s="8">
        <v>42858</v>
      </c>
      <c r="C16" s="7">
        <v>5</v>
      </c>
      <c r="D16" s="9">
        <v>1.1299999999999999</v>
      </c>
      <c r="E16" s="9">
        <v>2.1800000000000002</v>
      </c>
      <c r="F16" s="9">
        <v>42.53</v>
      </c>
      <c r="G16" s="9">
        <v>19.100000000000001</v>
      </c>
      <c r="H16" s="9">
        <v>1.81</v>
      </c>
      <c r="I16" s="18"/>
      <c r="K16" s="10">
        <v>13320</v>
      </c>
      <c r="L16" s="11">
        <v>42858</v>
      </c>
      <c r="M16" s="10">
        <v>6</v>
      </c>
      <c r="N16" s="12">
        <v>2.15</v>
      </c>
      <c r="O16" s="12">
        <v>2.16</v>
      </c>
      <c r="P16" s="12">
        <v>43.37</v>
      </c>
      <c r="Q16" s="12">
        <v>19.420000000000002</v>
      </c>
      <c r="R16" s="12">
        <v>3.76</v>
      </c>
    </row>
    <row r="17" spans="1:19" x14ac:dyDescent="0.3">
      <c r="A17" s="7">
        <v>13088</v>
      </c>
      <c r="B17" s="8">
        <v>42860</v>
      </c>
      <c r="C17" s="7">
        <v>5</v>
      </c>
      <c r="D17" s="9">
        <v>1.23</v>
      </c>
      <c r="E17" s="9">
        <v>2.4</v>
      </c>
      <c r="F17" s="9">
        <v>47.4</v>
      </c>
      <c r="G17" s="9">
        <v>17.72</v>
      </c>
      <c r="H17" s="9">
        <v>2.74</v>
      </c>
      <c r="I17" s="18">
        <f>AVERAGE(H15:H17)</f>
        <v>3.25</v>
      </c>
      <c r="K17" s="10">
        <v>13320</v>
      </c>
      <c r="L17" s="11">
        <v>42860</v>
      </c>
      <c r="M17" s="10">
        <v>6</v>
      </c>
      <c r="N17" s="12">
        <v>0.85</v>
      </c>
      <c r="O17" s="12">
        <v>2.65</v>
      </c>
      <c r="P17" s="12">
        <v>51.35</v>
      </c>
      <c r="Q17" s="12">
        <v>19.25</v>
      </c>
      <c r="R17" s="12">
        <v>2.4700000000000002</v>
      </c>
      <c r="S17" s="18">
        <f>AVERAGE(R15:R17)</f>
        <v>3.8033333333333332</v>
      </c>
    </row>
    <row r="18" spans="1:19" x14ac:dyDescent="0.3">
      <c r="A18" s="7">
        <v>13270</v>
      </c>
      <c r="B18" s="8">
        <v>42856</v>
      </c>
      <c r="C18" s="7">
        <v>5</v>
      </c>
      <c r="D18" s="9">
        <v>1.06</v>
      </c>
      <c r="E18" s="9">
        <v>2.66</v>
      </c>
      <c r="F18" s="9">
        <v>48.68</v>
      </c>
      <c r="G18" s="9">
        <v>19.11</v>
      </c>
      <c r="H18" s="9">
        <v>3.52</v>
      </c>
      <c r="I18" s="18"/>
      <c r="K18" s="10">
        <v>14026</v>
      </c>
      <c r="L18" s="11">
        <v>42856</v>
      </c>
      <c r="M18" s="10">
        <v>6</v>
      </c>
      <c r="N18" s="12">
        <v>0.45</v>
      </c>
      <c r="O18" s="12">
        <v>3.99</v>
      </c>
      <c r="P18" s="12">
        <v>42.88</v>
      </c>
      <c r="Q18" s="12">
        <v>20.82</v>
      </c>
      <c r="R18" s="12">
        <v>1.94</v>
      </c>
    </row>
    <row r="19" spans="1:19" x14ac:dyDescent="0.3">
      <c r="A19" s="7">
        <v>13270</v>
      </c>
      <c r="B19" s="8">
        <v>42858</v>
      </c>
      <c r="C19" s="7">
        <v>5</v>
      </c>
      <c r="D19" s="9">
        <v>1.1000000000000001</v>
      </c>
      <c r="E19" s="9">
        <v>2.12</v>
      </c>
      <c r="F19" s="9">
        <v>48.78</v>
      </c>
      <c r="G19" s="9">
        <v>20.14</v>
      </c>
      <c r="H19" s="9">
        <v>4.04</v>
      </c>
      <c r="I19" s="18"/>
      <c r="K19" s="10">
        <v>14026</v>
      </c>
      <c r="L19" s="11">
        <v>42858</v>
      </c>
      <c r="M19" s="10">
        <v>6</v>
      </c>
      <c r="N19" s="12">
        <v>2.0699999999999998</v>
      </c>
      <c r="O19" s="12">
        <v>3.03</v>
      </c>
      <c r="P19" s="12">
        <v>42.02</v>
      </c>
      <c r="Q19" s="12">
        <v>23.24</v>
      </c>
      <c r="R19" s="12">
        <v>3.59</v>
      </c>
    </row>
    <row r="20" spans="1:19" x14ac:dyDescent="0.3">
      <c r="A20" s="7">
        <v>13270</v>
      </c>
      <c r="B20" s="8">
        <v>42860</v>
      </c>
      <c r="C20" s="7">
        <v>5</v>
      </c>
      <c r="D20" s="9">
        <v>2.44</v>
      </c>
      <c r="E20" s="9">
        <v>2.12</v>
      </c>
      <c r="F20" s="9">
        <v>43.55</v>
      </c>
      <c r="G20" s="9">
        <v>17.73</v>
      </c>
      <c r="H20" s="9">
        <v>5.08</v>
      </c>
      <c r="I20" s="18">
        <f>AVERAGE(H18:H20)</f>
        <v>4.2133333333333338</v>
      </c>
      <c r="K20" s="10">
        <v>14026</v>
      </c>
      <c r="L20" s="11">
        <v>42860</v>
      </c>
      <c r="M20" s="10">
        <v>6</v>
      </c>
      <c r="N20" s="12">
        <v>1.17</v>
      </c>
      <c r="O20" s="12">
        <v>2.4900000000000002</v>
      </c>
      <c r="P20" s="12">
        <v>49.41</v>
      </c>
      <c r="Q20" s="12">
        <v>19.899999999999999</v>
      </c>
      <c r="R20" s="12">
        <v>3.08</v>
      </c>
      <c r="S20" s="18">
        <f>AVERAGE(R18:R20)</f>
        <v>2.8699999999999997</v>
      </c>
    </row>
    <row r="21" spans="1:19" x14ac:dyDescent="0.3">
      <c r="A21" s="7">
        <v>13315</v>
      </c>
      <c r="B21" s="8">
        <v>42856</v>
      </c>
      <c r="C21" s="7">
        <v>5</v>
      </c>
      <c r="D21" s="9">
        <v>0.92</v>
      </c>
      <c r="E21" s="9">
        <v>2.82</v>
      </c>
      <c r="F21" s="9">
        <v>51.33</v>
      </c>
      <c r="G21" s="9">
        <v>18.62</v>
      </c>
      <c r="H21" s="9">
        <v>2.12</v>
      </c>
      <c r="I21" s="18"/>
      <c r="K21" s="10">
        <v>14099</v>
      </c>
      <c r="L21" s="11">
        <v>42856</v>
      </c>
      <c r="M21" s="10">
        <v>6</v>
      </c>
      <c r="N21" s="12">
        <v>0.61</v>
      </c>
      <c r="O21" s="12">
        <v>3.17</v>
      </c>
      <c r="P21" s="12">
        <v>48.53</v>
      </c>
      <c r="Q21" s="12">
        <v>18.43</v>
      </c>
      <c r="R21" s="12">
        <v>3.8</v>
      </c>
    </row>
    <row r="22" spans="1:19" x14ac:dyDescent="0.3">
      <c r="A22" s="7">
        <v>13315</v>
      </c>
      <c r="B22" s="8">
        <v>42858</v>
      </c>
      <c r="C22" s="7">
        <v>5</v>
      </c>
      <c r="D22" s="9">
        <v>1.08</v>
      </c>
      <c r="E22" s="9">
        <v>2.4500000000000002</v>
      </c>
      <c r="F22" s="9">
        <v>38.29</v>
      </c>
      <c r="G22" s="9">
        <v>20.65</v>
      </c>
      <c r="H22" s="9">
        <v>1.65</v>
      </c>
      <c r="I22" s="18"/>
      <c r="K22" s="10">
        <v>14099</v>
      </c>
      <c r="L22" s="11">
        <v>42858</v>
      </c>
      <c r="M22" s="10">
        <v>6</v>
      </c>
      <c r="N22" s="12">
        <v>1.9</v>
      </c>
      <c r="O22" s="12">
        <v>2.31</v>
      </c>
      <c r="P22" s="12">
        <v>51.37</v>
      </c>
      <c r="Q22" s="12">
        <v>18.829999999999998</v>
      </c>
      <c r="R22" s="12">
        <v>5.38</v>
      </c>
    </row>
    <row r="23" spans="1:19" x14ac:dyDescent="0.3">
      <c r="A23" s="7">
        <v>13315</v>
      </c>
      <c r="B23" s="8">
        <v>42860</v>
      </c>
      <c r="C23" s="7">
        <v>5</v>
      </c>
      <c r="D23" s="9">
        <v>1.56</v>
      </c>
      <c r="E23" s="9">
        <v>2.2599999999999998</v>
      </c>
      <c r="F23" s="9">
        <v>47.64</v>
      </c>
      <c r="G23" s="9">
        <v>16.350000000000001</v>
      </c>
      <c r="H23" s="9">
        <v>1.84</v>
      </c>
      <c r="I23" s="18">
        <f>AVERAGE(H21:H23)</f>
        <v>1.87</v>
      </c>
      <c r="K23" s="10">
        <v>14099</v>
      </c>
      <c r="L23" s="11">
        <v>42860</v>
      </c>
      <c r="M23" s="10">
        <v>6</v>
      </c>
      <c r="N23" s="12">
        <v>1.34</v>
      </c>
      <c r="O23" s="12">
        <v>2.68</v>
      </c>
      <c r="P23" s="12">
        <v>50.92</v>
      </c>
      <c r="Q23" s="12">
        <v>18.96</v>
      </c>
      <c r="R23" s="12">
        <v>3.92</v>
      </c>
      <c r="S23" s="18">
        <f>AVERAGE(R21:R23)</f>
        <v>4.3666666666666663</v>
      </c>
    </row>
    <row r="24" spans="1:19" x14ac:dyDescent="0.3">
      <c r="A24" s="7">
        <v>14045</v>
      </c>
      <c r="B24" s="8">
        <v>42856</v>
      </c>
      <c r="C24" s="7">
        <v>5</v>
      </c>
      <c r="D24" s="9">
        <v>1.05</v>
      </c>
      <c r="E24" s="9">
        <v>3.45</v>
      </c>
      <c r="F24" s="9">
        <v>47.08</v>
      </c>
      <c r="G24" s="9">
        <v>19.329999999999998</v>
      </c>
      <c r="H24" s="9">
        <v>3.97</v>
      </c>
      <c r="I24" s="18"/>
      <c r="K24" s="10">
        <v>14142</v>
      </c>
      <c r="L24" s="11">
        <v>42856</v>
      </c>
      <c r="M24" s="10">
        <v>6</v>
      </c>
      <c r="N24" s="12">
        <v>1.0900000000000001</v>
      </c>
      <c r="O24" s="12">
        <v>3.87</v>
      </c>
      <c r="P24" s="12">
        <v>45.61</v>
      </c>
      <c r="Q24" s="12">
        <v>18.13</v>
      </c>
      <c r="R24" s="12">
        <v>1.71</v>
      </c>
    </row>
    <row r="25" spans="1:19" x14ac:dyDescent="0.3">
      <c r="A25" s="7">
        <v>14045</v>
      </c>
      <c r="B25" s="8">
        <v>42858</v>
      </c>
      <c r="C25" s="7">
        <v>5</v>
      </c>
      <c r="D25" s="9">
        <v>0.99</v>
      </c>
      <c r="E25" s="9">
        <v>2.11</v>
      </c>
      <c r="F25" s="9">
        <v>43.88</v>
      </c>
      <c r="G25" s="9">
        <v>19.010000000000002</v>
      </c>
      <c r="H25" s="9">
        <v>3.57</v>
      </c>
      <c r="I25" s="18"/>
      <c r="K25" s="10">
        <v>14142</v>
      </c>
      <c r="L25" s="11">
        <v>42858</v>
      </c>
      <c r="M25" s="10">
        <v>6</v>
      </c>
      <c r="N25" s="12">
        <v>0.89</v>
      </c>
      <c r="O25" s="12">
        <v>2.74</v>
      </c>
      <c r="P25" s="12">
        <v>49.11</v>
      </c>
      <c r="Q25" s="12">
        <v>18.82</v>
      </c>
      <c r="R25" s="12">
        <v>3.34</v>
      </c>
      <c r="S25" s="19">
        <f>AVERAGE(R24:R25)</f>
        <v>2.5249999999999999</v>
      </c>
    </row>
    <row r="26" spans="1:19" x14ac:dyDescent="0.3">
      <c r="A26" s="7">
        <v>14045</v>
      </c>
      <c r="B26" s="8">
        <v>42860</v>
      </c>
      <c r="C26" s="7">
        <v>5</v>
      </c>
      <c r="D26" s="9">
        <v>1.0900000000000001</v>
      </c>
      <c r="E26" s="9">
        <v>2.68</v>
      </c>
      <c r="F26" s="9">
        <v>48.42</v>
      </c>
      <c r="G26" s="9">
        <v>19.13</v>
      </c>
      <c r="H26" s="9">
        <v>5.0599999999999996</v>
      </c>
      <c r="I26" s="18">
        <f>AVERAGE(H24:H26)</f>
        <v>4.2</v>
      </c>
      <c r="K26" s="10">
        <v>14194</v>
      </c>
      <c r="L26" s="11">
        <v>42856</v>
      </c>
      <c r="M26" s="10">
        <v>6</v>
      </c>
      <c r="N26" s="12">
        <v>0.97</v>
      </c>
      <c r="O26" s="12">
        <v>3.58</v>
      </c>
      <c r="P26" s="12">
        <v>41.75</v>
      </c>
      <c r="Q26" s="12">
        <v>20.46</v>
      </c>
      <c r="R26" s="12">
        <v>1.53</v>
      </c>
    </row>
    <row r="27" spans="1:19" x14ac:dyDescent="0.3">
      <c r="A27" s="7">
        <v>14098</v>
      </c>
      <c r="B27" s="8">
        <v>42856</v>
      </c>
      <c r="C27" s="7">
        <v>5</v>
      </c>
      <c r="D27" s="9">
        <v>0.84</v>
      </c>
      <c r="E27" s="9">
        <v>3.6</v>
      </c>
      <c r="F27" s="9">
        <v>59.94</v>
      </c>
      <c r="G27" s="9">
        <v>17.920000000000002</v>
      </c>
      <c r="H27" s="9">
        <v>3.23</v>
      </c>
      <c r="I27" s="18"/>
      <c r="K27" s="10">
        <v>15045</v>
      </c>
      <c r="L27" s="11">
        <v>42858</v>
      </c>
      <c r="M27" s="10">
        <v>6</v>
      </c>
      <c r="N27" s="12">
        <v>2.69</v>
      </c>
      <c r="O27" s="12">
        <v>2.11</v>
      </c>
      <c r="P27" s="12">
        <v>37.03</v>
      </c>
      <c r="Q27" s="12">
        <v>20.190000000000001</v>
      </c>
      <c r="R27" s="12">
        <v>2.39</v>
      </c>
    </row>
    <row r="28" spans="1:19" x14ac:dyDescent="0.3">
      <c r="A28" s="7">
        <v>14098</v>
      </c>
      <c r="B28" s="8">
        <v>42858</v>
      </c>
      <c r="C28" s="7">
        <v>5</v>
      </c>
      <c r="D28" s="9">
        <v>2.09</v>
      </c>
      <c r="E28" s="9">
        <v>2.62</v>
      </c>
      <c r="F28" s="9">
        <v>41.6</v>
      </c>
      <c r="G28" s="9">
        <v>18.690000000000001</v>
      </c>
      <c r="H28" s="9">
        <v>6.04</v>
      </c>
      <c r="I28" s="18"/>
      <c r="K28" s="10">
        <v>15045</v>
      </c>
      <c r="L28" s="11">
        <v>42860</v>
      </c>
      <c r="M28" s="10">
        <v>6</v>
      </c>
      <c r="N28" s="12">
        <v>1.47</v>
      </c>
      <c r="O28" s="12">
        <v>2.95</v>
      </c>
      <c r="P28" s="12">
        <v>36.83</v>
      </c>
      <c r="Q28" s="12">
        <v>16.91</v>
      </c>
      <c r="R28" s="12">
        <v>6.88</v>
      </c>
      <c r="S28" s="18">
        <f>AVERAGE(R26:R28)</f>
        <v>3.6</v>
      </c>
    </row>
    <row r="29" spans="1:19" x14ac:dyDescent="0.3">
      <c r="A29" s="7">
        <v>14098</v>
      </c>
      <c r="B29" s="8">
        <v>42860</v>
      </c>
      <c r="C29" s="7">
        <v>5</v>
      </c>
      <c r="D29" s="9">
        <v>1.56</v>
      </c>
      <c r="E29" s="9">
        <v>2.44</v>
      </c>
      <c r="F29" s="9">
        <v>42.99</v>
      </c>
      <c r="G29" s="9">
        <v>18.239999999999998</v>
      </c>
      <c r="H29" s="9">
        <v>5.26</v>
      </c>
      <c r="I29" s="18">
        <f>AVERAGE(H27:H29)</f>
        <v>4.8433333333333328</v>
      </c>
      <c r="K29" s="10">
        <v>15070</v>
      </c>
      <c r="L29" s="11">
        <v>42856</v>
      </c>
      <c r="M29" s="10">
        <v>6</v>
      </c>
      <c r="N29" s="12">
        <v>2.4</v>
      </c>
      <c r="O29" s="12">
        <v>2.2400000000000002</v>
      </c>
      <c r="P29" s="12">
        <v>35.76</v>
      </c>
      <c r="Q29" s="12">
        <v>21.2</v>
      </c>
      <c r="R29" s="12">
        <v>4.4000000000000004</v>
      </c>
    </row>
    <row r="30" spans="1:19" x14ac:dyDescent="0.3">
      <c r="A30" s="7">
        <v>14185</v>
      </c>
      <c r="B30" s="8">
        <v>42858</v>
      </c>
      <c r="C30" s="7">
        <v>5</v>
      </c>
      <c r="D30" s="9">
        <v>1.37</v>
      </c>
      <c r="E30" s="9">
        <v>2.4900000000000002</v>
      </c>
      <c r="F30" s="9">
        <v>47.75</v>
      </c>
      <c r="G30" s="9">
        <v>18.739999999999998</v>
      </c>
      <c r="H30" s="9">
        <v>5.63</v>
      </c>
      <c r="I30" s="18"/>
      <c r="K30" s="10">
        <v>15070</v>
      </c>
      <c r="L30" s="11">
        <v>42858</v>
      </c>
      <c r="M30" s="10">
        <v>6</v>
      </c>
      <c r="N30" s="12">
        <v>1.49</v>
      </c>
      <c r="O30" s="12">
        <v>2.74</v>
      </c>
      <c r="P30" s="12">
        <v>49.17</v>
      </c>
      <c r="Q30" s="12">
        <v>18.09</v>
      </c>
      <c r="R30" s="12">
        <v>3.59</v>
      </c>
      <c r="S30" s="19">
        <f>AVERAGE(R29:R30)</f>
        <v>3.9950000000000001</v>
      </c>
    </row>
    <row r="31" spans="1:19" x14ac:dyDescent="0.3">
      <c r="A31" s="7">
        <v>14185</v>
      </c>
      <c r="B31" s="8">
        <v>42860</v>
      </c>
      <c r="C31" s="7">
        <v>5</v>
      </c>
      <c r="D31" s="9">
        <v>1.32</v>
      </c>
      <c r="E31" s="9">
        <v>2.94</v>
      </c>
      <c r="F31" s="9">
        <v>49.67</v>
      </c>
      <c r="G31" s="9">
        <v>18.39</v>
      </c>
      <c r="H31" s="9">
        <v>3.57</v>
      </c>
      <c r="I31" s="18">
        <f>AVERAGE(H30:H31)</f>
        <v>4.5999999999999996</v>
      </c>
      <c r="K31" s="10">
        <v>15070</v>
      </c>
      <c r="L31" s="11">
        <v>42860</v>
      </c>
      <c r="M31" s="10">
        <v>6</v>
      </c>
      <c r="N31" s="12">
        <v>1.6</v>
      </c>
      <c r="O31" s="12">
        <v>2.5099999999999998</v>
      </c>
      <c r="P31" s="12">
        <v>43.01</v>
      </c>
      <c r="Q31" s="12">
        <v>19.54</v>
      </c>
      <c r="R31" s="12">
        <v>3.69</v>
      </c>
    </row>
    <row r="32" spans="1:19" x14ac:dyDescent="0.3">
      <c r="A32" s="7">
        <v>14374</v>
      </c>
      <c r="B32" s="8">
        <v>42856</v>
      </c>
      <c r="C32" s="7">
        <v>5</v>
      </c>
      <c r="D32" s="9">
        <v>0.94</v>
      </c>
      <c r="E32" s="9">
        <v>3.65</v>
      </c>
      <c r="F32" s="9">
        <v>53.25</v>
      </c>
      <c r="G32" s="9">
        <v>18.53</v>
      </c>
      <c r="H32" s="9">
        <v>2.16</v>
      </c>
      <c r="I32" s="18"/>
      <c r="K32" s="10">
        <v>15074</v>
      </c>
      <c r="L32" s="11">
        <v>42860</v>
      </c>
      <c r="M32" s="10">
        <v>6</v>
      </c>
      <c r="N32" s="12">
        <v>0.95</v>
      </c>
      <c r="O32" s="12">
        <v>2.85</v>
      </c>
      <c r="P32" s="12">
        <v>49.83</v>
      </c>
      <c r="Q32" s="12">
        <v>19.21</v>
      </c>
      <c r="R32" s="12">
        <v>1.66</v>
      </c>
      <c r="S32" s="19">
        <f>R32</f>
        <v>1.66</v>
      </c>
    </row>
    <row r="33" spans="1:19" x14ac:dyDescent="0.3">
      <c r="A33" s="7">
        <v>14374</v>
      </c>
      <c r="B33" s="8">
        <v>42860</v>
      </c>
      <c r="C33" s="7">
        <v>5</v>
      </c>
      <c r="D33" s="9">
        <v>0.87</v>
      </c>
      <c r="E33" s="9">
        <v>2.37</v>
      </c>
      <c r="F33" s="9">
        <v>49.09</v>
      </c>
      <c r="G33" s="9">
        <v>19.579999999999998</v>
      </c>
      <c r="H33" s="9">
        <v>2.4700000000000002</v>
      </c>
      <c r="I33" s="18">
        <f>AVERAGE(H32:H33)</f>
        <v>2.3150000000000004</v>
      </c>
      <c r="K33" s="10">
        <v>15135</v>
      </c>
      <c r="L33" s="11">
        <v>42856</v>
      </c>
      <c r="M33" s="10">
        <v>6</v>
      </c>
      <c r="N33" s="12">
        <v>0.91</v>
      </c>
      <c r="O33" s="12">
        <v>2.5299999999999998</v>
      </c>
      <c r="P33" s="12">
        <v>45.99</v>
      </c>
      <c r="Q33" s="12">
        <v>19.78</v>
      </c>
      <c r="R33" s="12">
        <v>3.05</v>
      </c>
    </row>
    <row r="34" spans="1:19" x14ac:dyDescent="0.3">
      <c r="A34" s="7">
        <v>15080</v>
      </c>
      <c r="B34" s="8">
        <v>42856</v>
      </c>
      <c r="C34" s="7">
        <v>5</v>
      </c>
      <c r="D34" s="9">
        <v>1</v>
      </c>
      <c r="E34" s="9">
        <v>3.58</v>
      </c>
      <c r="F34" s="9">
        <v>54.15</v>
      </c>
      <c r="G34" s="9">
        <v>18.03</v>
      </c>
      <c r="H34" s="9">
        <v>2.74</v>
      </c>
      <c r="I34" s="18"/>
      <c r="K34" s="10">
        <v>15135</v>
      </c>
      <c r="L34" s="11">
        <v>42858</v>
      </c>
      <c r="M34" s="10">
        <v>6</v>
      </c>
      <c r="N34" s="12">
        <v>0.78</v>
      </c>
      <c r="O34" s="12">
        <v>2.83</v>
      </c>
      <c r="P34" s="12">
        <v>48.89</v>
      </c>
      <c r="Q34" s="12">
        <v>18.100000000000001</v>
      </c>
      <c r="R34" s="12">
        <v>3.07</v>
      </c>
    </row>
    <row r="35" spans="1:19" x14ac:dyDescent="0.3">
      <c r="A35" s="7">
        <v>15080</v>
      </c>
      <c r="B35" s="8">
        <v>42858</v>
      </c>
      <c r="C35" s="7">
        <v>5</v>
      </c>
      <c r="D35" s="9">
        <v>1.26</v>
      </c>
      <c r="E35" s="9">
        <v>2.17</v>
      </c>
      <c r="F35" s="9">
        <v>45.74</v>
      </c>
      <c r="G35" s="9">
        <v>19.59</v>
      </c>
      <c r="H35" s="9">
        <v>4.37</v>
      </c>
      <c r="I35" s="18"/>
      <c r="K35" s="10">
        <v>15135</v>
      </c>
      <c r="L35" s="11">
        <v>42860</v>
      </c>
      <c r="M35" s="10">
        <v>6</v>
      </c>
      <c r="N35" s="12">
        <v>1.03</v>
      </c>
      <c r="O35" s="12">
        <v>2.85</v>
      </c>
      <c r="P35" s="12">
        <v>48.73</v>
      </c>
      <c r="Q35" s="12">
        <v>18.54</v>
      </c>
      <c r="R35" s="12">
        <v>2.8</v>
      </c>
      <c r="S35" s="18">
        <f>AVERAGE(R33:R35)</f>
        <v>2.9733333333333327</v>
      </c>
    </row>
    <row r="36" spans="1:19" x14ac:dyDescent="0.3">
      <c r="A36" s="7">
        <v>15080</v>
      </c>
      <c r="B36" s="8">
        <v>42860</v>
      </c>
      <c r="C36" s="7">
        <v>5</v>
      </c>
      <c r="D36" s="9">
        <v>0.75</v>
      </c>
      <c r="E36" s="9">
        <v>2.86</v>
      </c>
      <c r="F36" s="9">
        <v>44.49</v>
      </c>
      <c r="G36" s="9">
        <v>20.39</v>
      </c>
      <c r="H36" s="9">
        <v>3.2</v>
      </c>
      <c r="I36" s="18">
        <f>AVERAGE(H34:H36)</f>
        <v>3.436666666666667</v>
      </c>
      <c r="K36" s="10">
        <v>15158</v>
      </c>
      <c r="L36" s="11">
        <v>42856</v>
      </c>
      <c r="M36" s="10">
        <v>6</v>
      </c>
      <c r="N36" s="12">
        <v>1.7</v>
      </c>
      <c r="O36" s="12">
        <v>4.12</v>
      </c>
      <c r="P36" s="12">
        <v>42.2</v>
      </c>
      <c r="Q36" s="12">
        <v>18.55</v>
      </c>
      <c r="R36" s="12">
        <v>2.89</v>
      </c>
    </row>
    <row r="37" spans="1:19" x14ac:dyDescent="0.3">
      <c r="A37" s="7">
        <v>15103</v>
      </c>
      <c r="B37" s="8">
        <v>42856</v>
      </c>
      <c r="C37" s="7">
        <v>5</v>
      </c>
      <c r="D37" s="9">
        <v>2.0099999999999998</v>
      </c>
      <c r="E37" s="9">
        <v>2.65</v>
      </c>
      <c r="F37" s="9">
        <v>39.39</v>
      </c>
      <c r="G37" s="9">
        <v>18.16</v>
      </c>
      <c r="H37" s="9">
        <v>4.74</v>
      </c>
      <c r="I37" s="18"/>
      <c r="K37" s="10">
        <v>15158</v>
      </c>
      <c r="L37" s="11">
        <v>42858</v>
      </c>
      <c r="M37" s="10">
        <v>6</v>
      </c>
      <c r="N37" s="12">
        <v>0.88</v>
      </c>
      <c r="O37" s="12">
        <v>3.16</v>
      </c>
      <c r="P37" s="12">
        <v>43.86</v>
      </c>
      <c r="Q37" s="12">
        <v>20.49</v>
      </c>
      <c r="R37" s="12">
        <v>2.8</v>
      </c>
    </row>
    <row r="38" spans="1:19" x14ac:dyDescent="0.3">
      <c r="A38" s="7">
        <v>15103</v>
      </c>
      <c r="B38" s="8">
        <v>42858</v>
      </c>
      <c r="C38" s="7">
        <v>5</v>
      </c>
      <c r="D38" s="9">
        <v>0.91</v>
      </c>
      <c r="E38" s="9">
        <v>2.58</v>
      </c>
      <c r="F38" s="9">
        <v>46.09</v>
      </c>
      <c r="G38" s="9">
        <v>18.84</v>
      </c>
      <c r="H38" s="9">
        <v>3.27</v>
      </c>
      <c r="I38" s="18"/>
      <c r="K38" s="10">
        <v>15158</v>
      </c>
      <c r="L38" s="11">
        <v>42860</v>
      </c>
      <c r="M38" s="10">
        <v>6</v>
      </c>
      <c r="N38" s="12">
        <v>1.38</v>
      </c>
      <c r="O38" s="12">
        <v>2.7</v>
      </c>
      <c r="P38" s="12">
        <v>38.29</v>
      </c>
      <c r="Q38" s="12">
        <v>24.5</v>
      </c>
      <c r="R38" s="12">
        <v>0.19</v>
      </c>
      <c r="S38" s="18">
        <f>AVERAGE(R36:R38)</f>
        <v>1.96</v>
      </c>
    </row>
    <row r="39" spans="1:19" x14ac:dyDescent="0.3">
      <c r="A39" s="7">
        <v>15103</v>
      </c>
      <c r="B39" s="8">
        <v>42860</v>
      </c>
      <c r="C39" s="7">
        <v>5</v>
      </c>
      <c r="D39" s="9">
        <v>1.1499999999999999</v>
      </c>
      <c r="E39" s="9">
        <v>2.72</v>
      </c>
      <c r="F39" s="9">
        <v>52.8</v>
      </c>
      <c r="G39" s="9">
        <v>17.7</v>
      </c>
      <c r="H39" s="9">
        <v>3.27</v>
      </c>
      <c r="I39" s="18">
        <f>AVERAGE(H37:H39)</f>
        <v>3.76</v>
      </c>
      <c r="S39" s="19">
        <f>AVERAGE(S6:S38)</f>
        <v>3.2407142857142857</v>
      </c>
    </row>
    <row r="40" spans="1:19" x14ac:dyDescent="0.3">
      <c r="A40" s="7">
        <v>15121</v>
      </c>
      <c r="B40" s="8">
        <v>42856</v>
      </c>
      <c r="C40" s="7">
        <v>5</v>
      </c>
      <c r="D40" s="9">
        <v>1.8</v>
      </c>
      <c r="E40" s="12">
        <v>2.59</v>
      </c>
      <c r="F40" s="9">
        <v>39.799999999999997</v>
      </c>
      <c r="G40" s="9">
        <v>18.260000000000002</v>
      </c>
      <c r="H40" s="9">
        <v>2.69</v>
      </c>
      <c r="I40" s="18"/>
    </row>
    <row r="41" spans="1:19" x14ac:dyDescent="0.3">
      <c r="A41" s="7">
        <v>15121</v>
      </c>
      <c r="B41" s="8">
        <v>42858</v>
      </c>
      <c r="C41" s="7">
        <v>5</v>
      </c>
      <c r="D41" s="9">
        <v>1.33</v>
      </c>
      <c r="E41" s="9">
        <v>2.13</v>
      </c>
      <c r="F41" s="9">
        <v>40.590000000000003</v>
      </c>
      <c r="G41" s="9">
        <v>19.399999999999999</v>
      </c>
      <c r="H41" s="9">
        <v>2.56</v>
      </c>
      <c r="I41" s="18"/>
    </row>
    <row r="42" spans="1:19" x14ac:dyDescent="0.3">
      <c r="A42" s="7">
        <v>15121</v>
      </c>
      <c r="B42" s="8">
        <v>42860</v>
      </c>
      <c r="C42" s="7">
        <v>5</v>
      </c>
      <c r="D42" s="9">
        <v>1.18</v>
      </c>
      <c r="E42" s="9">
        <v>2.73</v>
      </c>
      <c r="F42" s="9">
        <v>45.14</v>
      </c>
      <c r="G42" s="9">
        <v>18.260000000000002</v>
      </c>
      <c r="H42" s="9">
        <v>4.51</v>
      </c>
      <c r="I42" s="18">
        <f>AVERAGE(H40:H42)</f>
        <v>3.2533333333333334</v>
      </c>
    </row>
    <row r="43" spans="1:19" x14ac:dyDescent="0.3">
      <c r="A43" s="7">
        <v>15139</v>
      </c>
      <c r="B43" s="8">
        <v>42856</v>
      </c>
      <c r="C43" s="7">
        <v>5</v>
      </c>
      <c r="D43" s="9">
        <v>1.1399999999999999</v>
      </c>
      <c r="E43" s="9">
        <v>2.62</v>
      </c>
      <c r="F43" s="9">
        <v>51.41</v>
      </c>
      <c r="G43" s="9">
        <v>19.05</v>
      </c>
      <c r="H43" s="9">
        <v>3.4</v>
      </c>
      <c r="I43" s="18"/>
    </row>
    <row r="44" spans="1:19" x14ac:dyDescent="0.3">
      <c r="A44" s="7">
        <v>15139</v>
      </c>
      <c r="B44" s="8">
        <v>42858</v>
      </c>
      <c r="C44" s="7">
        <v>5</v>
      </c>
      <c r="D44" s="9">
        <v>0.6</v>
      </c>
      <c r="E44" s="9">
        <v>2.81</v>
      </c>
      <c r="F44" s="9">
        <v>44.89</v>
      </c>
      <c r="G44" s="9">
        <v>19.86</v>
      </c>
      <c r="H44" s="9">
        <v>1.51</v>
      </c>
      <c r="I44" s="18"/>
    </row>
    <row r="45" spans="1:19" x14ac:dyDescent="0.3">
      <c r="A45" s="7">
        <v>15139</v>
      </c>
      <c r="B45" s="8">
        <v>42860</v>
      </c>
      <c r="C45" s="7">
        <v>5</v>
      </c>
      <c r="D45" s="9">
        <v>0.96</v>
      </c>
      <c r="E45" s="9">
        <v>2.94</v>
      </c>
      <c r="F45" s="9">
        <v>44.35</v>
      </c>
      <c r="G45" s="9">
        <v>21.08</v>
      </c>
      <c r="H45" s="9">
        <v>2.16</v>
      </c>
      <c r="I45" s="18">
        <f>AVERAGE(H43:H45)</f>
        <v>2.3566666666666669</v>
      </c>
    </row>
    <row r="46" spans="1:19" x14ac:dyDescent="0.3">
      <c r="I46" s="20">
        <f>AVERAGE(I7:I45)</f>
        <v>3.6576666666666662</v>
      </c>
    </row>
  </sheetData>
  <sortState ref="K5:R38">
    <sortCondition ref="K5:K38"/>
    <sortCondition ref="L5:L38"/>
  </sortState>
  <mergeCells count="2">
    <mergeCell ref="A3:H3"/>
    <mergeCell ref="K3:R3"/>
  </mergeCells>
  <conditionalFormatting sqref="H24:I25 H27:I28 H26 H30:I35 H29 H37:I38 H36 H40:I41 H39 H43:I44 H42 H45">
    <cfRule type="cellIs" dxfId="30" priority="60" operator="between">
      <formula>3</formula>
      <formula>5</formula>
    </cfRule>
    <cfRule type="cellIs" dxfId="29" priority="61" operator="greaterThan">
      <formula>5</formula>
    </cfRule>
    <cfRule type="cellIs" dxfId="28" priority="62" operator="lessThan">
      <formula>3</formula>
    </cfRule>
  </conditionalFormatting>
  <conditionalFormatting sqref="H5:I23">
    <cfRule type="cellIs" dxfId="61" priority="56" operator="between">
      <formula>3</formula>
      <formula>5</formula>
    </cfRule>
    <cfRule type="cellIs" dxfId="60" priority="57" operator="lessThan">
      <formula>3</formula>
    </cfRule>
    <cfRule type="cellIs" dxfId="59" priority="58" operator="lessThan">
      <formula>3</formula>
    </cfRule>
    <cfRule type="cellIs" dxfId="58" priority="59" operator="greaterThan">
      <formula>5</formula>
    </cfRule>
  </conditionalFormatting>
  <conditionalFormatting sqref="R5:R38">
    <cfRule type="cellIs" dxfId="57" priority="53" operator="between">
      <formula>3</formula>
      <formula>5</formula>
    </cfRule>
    <cfRule type="cellIs" dxfId="56" priority="54" operator="lessThan">
      <formula>3</formula>
    </cfRule>
    <cfRule type="cellIs" dxfId="55" priority="55" operator="greaterThan">
      <formula>5</formula>
    </cfRule>
  </conditionalFormatting>
  <conditionalFormatting sqref="I26">
    <cfRule type="cellIs" dxfId="54" priority="49" operator="between">
      <formula>3</formula>
      <formula>5</formula>
    </cfRule>
    <cfRule type="cellIs" dxfId="53" priority="50" operator="lessThan">
      <formula>3</formula>
    </cfRule>
    <cfRule type="cellIs" dxfId="52" priority="51" operator="lessThan">
      <formula>3</formula>
    </cfRule>
    <cfRule type="cellIs" dxfId="51" priority="52" operator="greaterThan">
      <formula>5</formula>
    </cfRule>
  </conditionalFormatting>
  <conditionalFormatting sqref="I29">
    <cfRule type="cellIs" dxfId="50" priority="45" operator="between">
      <formula>3</formula>
      <formula>5</formula>
    </cfRule>
    <cfRule type="cellIs" dxfId="49" priority="46" operator="lessThan">
      <formula>3</formula>
    </cfRule>
    <cfRule type="cellIs" dxfId="48" priority="47" operator="lessThan">
      <formula>3</formula>
    </cfRule>
    <cfRule type="cellIs" dxfId="47" priority="48" operator="greaterThan">
      <formula>5</formula>
    </cfRule>
  </conditionalFormatting>
  <conditionalFormatting sqref="I36">
    <cfRule type="cellIs" dxfId="46" priority="41" operator="between">
      <formula>3</formula>
      <formula>5</formula>
    </cfRule>
    <cfRule type="cellIs" dxfId="45" priority="42" operator="lessThan">
      <formula>3</formula>
    </cfRule>
    <cfRule type="cellIs" dxfId="44" priority="43" operator="lessThan">
      <formula>3</formula>
    </cfRule>
    <cfRule type="cellIs" dxfId="43" priority="44" operator="greaterThan">
      <formula>5</formula>
    </cfRule>
  </conditionalFormatting>
  <conditionalFormatting sqref="I39">
    <cfRule type="cellIs" dxfId="42" priority="37" operator="between">
      <formula>3</formula>
      <formula>5</formula>
    </cfRule>
    <cfRule type="cellIs" dxfId="41" priority="38" operator="lessThan">
      <formula>3</formula>
    </cfRule>
    <cfRule type="cellIs" dxfId="40" priority="39" operator="lessThan">
      <formula>3</formula>
    </cfRule>
    <cfRule type="cellIs" dxfId="39" priority="40" operator="greaterThan">
      <formula>5</formula>
    </cfRule>
  </conditionalFormatting>
  <conditionalFormatting sqref="I42">
    <cfRule type="cellIs" dxfId="38" priority="33" operator="between">
      <formula>3</formula>
      <formula>5</formula>
    </cfRule>
    <cfRule type="cellIs" dxfId="37" priority="34" operator="lessThan">
      <formula>3</formula>
    </cfRule>
    <cfRule type="cellIs" dxfId="36" priority="35" operator="lessThan">
      <formula>3</formula>
    </cfRule>
    <cfRule type="cellIs" dxfId="35" priority="36" operator="greaterThan">
      <formula>5</formula>
    </cfRule>
  </conditionalFormatting>
  <conditionalFormatting sqref="I45">
    <cfRule type="cellIs" dxfId="34" priority="29" operator="between">
      <formula>3</formula>
      <formula>5</formula>
    </cfRule>
    <cfRule type="cellIs" dxfId="33" priority="30" operator="lessThan">
      <formula>3</formula>
    </cfRule>
    <cfRule type="cellIs" dxfId="32" priority="31" operator="lessThan">
      <formula>3</formula>
    </cfRule>
    <cfRule type="cellIs" dxfId="31" priority="32" operator="greaterThan">
      <formula>5</formula>
    </cfRule>
  </conditionalFormatting>
  <conditionalFormatting sqref="S13">
    <cfRule type="cellIs" dxfId="27" priority="25" operator="between">
      <formula>3</formula>
      <formula>5</formula>
    </cfRule>
    <cfRule type="cellIs" dxfId="26" priority="26" operator="lessThan">
      <formula>3</formula>
    </cfRule>
    <cfRule type="cellIs" dxfId="25" priority="27" operator="lessThan">
      <formula>3</formula>
    </cfRule>
    <cfRule type="cellIs" dxfId="24" priority="28" operator="greaterThan">
      <formula>5</formula>
    </cfRule>
  </conditionalFormatting>
  <conditionalFormatting sqref="S17">
    <cfRule type="cellIs" dxfId="23" priority="21" operator="between">
      <formula>3</formula>
      <formula>5</formula>
    </cfRule>
    <cfRule type="cellIs" dxfId="22" priority="22" operator="lessThan">
      <formula>3</formula>
    </cfRule>
    <cfRule type="cellIs" dxfId="21" priority="23" operator="lessThan">
      <formula>3</formula>
    </cfRule>
    <cfRule type="cellIs" dxfId="20" priority="24" operator="greaterThan">
      <formula>5</formula>
    </cfRule>
  </conditionalFormatting>
  <conditionalFormatting sqref="S20">
    <cfRule type="cellIs" dxfId="19" priority="17" operator="between">
      <formula>3</formula>
      <formula>5</formula>
    </cfRule>
    <cfRule type="cellIs" dxfId="18" priority="18" operator="lessThan">
      <formula>3</formula>
    </cfRule>
    <cfRule type="cellIs" dxfId="17" priority="19" operator="lessThan">
      <formula>3</formula>
    </cfRule>
    <cfRule type="cellIs" dxfId="16" priority="20" operator="greaterThan">
      <formula>5</formula>
    </cfRule>
  </conditionalFormatting>
  <conditionalFormatting sqref="S23">
    <cfRule type="cellIs" dxfId="15" priority="13" operator="between">
      <formula>3</formula>
      <formula>5</formula>
    </cfRule>
    <cfRule type="cellIs" dxfId="14" priority="14" operator="lessThan">
      <formula>3</formula>
    </cfRule>
    <cfRule type="cellIs" dxfId="13" priority="15" operator="lessThan">
      <formula>3</formula>
    </cfRule>
    <cfRule type="cellIs" dxfId="12" priority="16" operator="greaterThan">
      <formula>5</formula>
    </cfRule>
  </conditionalFormatting>
  <conditionalFormatting sqref="S28">
    <cfRule type="cellIs" dxfId="11" priority="9" operator="between">
      <formula>3</formula>
      <formula>5</formula>
    </cfRule>
    <cfRule type="cellIs" dxfId="10" priority="10" operator="lessThan">
      <formula>3</formula>
    </cfRule>
    <cfRule type="cellIs" dxfId="9" priority="11" operator="lessThan">
      <formula>3</formula>
    </cfRule>
    <cfRule type="cellIs" dxfId="8" priority="12" operator="greaterThan">
      <formula>5</formula>
    </cfRule>
  </conditionalFormatting>
  <conditionalFormatting sqref="S35">
    <cfRule type="cellIs" dxfId="7" priority="5" operator="between">
      <formula>3</formula>
      <formula>5</formula>
    </cfRule>
    <cfRule type="cellIs" dxfId="6" priority="6" operator="lessThan">
      <formula>3</formula>
    </cfRule>
    <cfRule type="cellIs" dxfId="5" priority="7" operator="lessThan">
      <formula>3</formula>
    </cfRule>
    <cfRule type="cellIs" dxfId="4" priority="8" operator="greaterThan">
      <formula>5</formula>
    </cfRule>
  </conditionalFormatting>
  <conditionalFormatting sqref="S38">
    <cfRule type="cellIs" dxfId="3" priority="1" operator="between">
      <formula>3</formula>
      <formula>5</formula>
    </cfRule>
    <cfRule type="cellIs" dxfId="2" priority="2" operator="lessThan">
      <formula>3</formula>
    </cfRule>
    <cfRule type="cellIs" dxfId="1" priority="3" operator="lessThan">
      <formula>3</formula>
    </cfRule>
    <cfRule type="cellIs" dxfId="0" priority="4" operator="greaterThan">
      <formula>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 1 Fine Maize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Gibbens, Nadine</dc:creator>
  <cp:lastModifiedBy>Gibbens, Nadine</cp:lastModifiedBy>
  <dcterms:created xsi:type="dcterms:W3CDTF">2017-06-15T08:03:00Z</dcterms:created>
  <dcterms:modified xsi:type="dcterms:W3CDTF">2017-09-12T14:36:33Z</dcterms:modified>
</cp:coreProperties>
</file>