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86823\OneDrive - DSM\Rumistar Trial 2016\Results\Results to Marie Smith\"/>
    </mc:Choice>
  </mc:AlternateContent>
  <xr:revisionPtr revIDLastSave="453" documentId="58B04EB7A076ACA52256EF621064EDDE59EB91EA" xr6:coauthVersionLast="21" xr6:coauthVersionMax="21" xr10:uidLastSave="{0A5D8F79-74F3-4B01-813D-DBB8B81271A0}"/>
  <bookViews>
    <workbookView xWindow="0" yWindow="0" windowWidth="21736" windowHeight="8491" activeTab="8" xr2:uid="{00000000-000D-0000-FFFF-FFFF00000000}"/>
  </bookViews>
  <sheets>
    <sheet name="010517" sheetId="1" r:id="rId1"/>
    <sheet name="030517" sheetId="2" r:id="rId2"/>
    <sheet name="050517" sheetId="3" r:id="rId3"/>
    <sheet name="290517" sheetId="6" r:id="rId4"/>
    <sheet name="310517" sheetId="8" r:id="rId5"/>
    <sheet name="020617" sheetId="7" r:id="rId6"/>
    <sheet name="260617" sheetId="9" r:id="rId7"/>
    <sheet name="280617" sheetId="11" r:id="rId8"/>
    <sheet name="300617" sheetId="12" r:id="rId9"/>
    <sheet name="pH" sheetId="10" r:id="rId10"/>
    <sheet name="Calculations" sheetId="4" state="hidden" r:id="rId11"/>
    <sheet name="Graphs" sheetId="5" state="hidden" r:id="rId12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2" l="1"/>
  <c r="R28" i="4" l="1"/>
  <c r="Q27" i="4"/>
  <c r="R21" i="4"/>
  <c r="K27" i="4"/>
  <c r="L21" i="4"/>
  <c r="E27" i="4"/>
  <c r="F21" i="4"/>
  <c r="E22" i="4"/>
  <c r="F20" i="4"/>
  <c r="O29" i="4"/>
  <c r="R27" i="4" s="1"/>
  <c r="N29" i="4"/>
  <c r="Q28" i="4" s="1"/>
  <c r="O23" i="4"/>
  <c r="R22" i="4" s="1"/>
  <c r="N23" i="4"/>
  <c r="Q21" i="4" s="1"/>
  <c r="I29" i="4"/>
  <c r="L27" i="4" s="1"/>
  <c r="H29" i="4"/>
  <c r="K28" i="4" s="1"/>
  <c r="I23" i="4"/>
  <c r="L22" i="4" s="1"/>
  <c r="H23" i="4"/>
  <c r="K21" i="4" s="1"/>
  <c r="C29" i="4"/>
  <c r="F27" i="4" s="1"/>
  <c r="C23" i="4"/>
  <c r="F22" i="4" s="1"/>
  <c r="B29" i="4"/>
  <c r="E26" i="4" s="1"/>
  <c r="B23" i="4"/>
  <c r="E21" i="4" s="1"/>
  <c r="F31" i="9"/>
  <c r="F29" i="9"/>
  <c r="F21" i="9"/>
  <c r="F39" i="9"/>
  <c r="F15" i="9"/>
  <c r="F4" i="9"/>
  <c r="F16" i="9"/>
  <c r="F32" i="9"/>
  <c r="F37" i="9"/>
  <c r="F25" i="9"/>
  <c r="F23" i="9"/>
  <c r="F22" i="9"/>
  <c r="F19" i="9"/>
  <c r="F43" i="9"/>
  <c r="F9" i="9"/>
  <c r="F27" i="9"/>
  <c r="F18" i="9"/>
  <c r="F12" i="9"/>
  <c r="F42" i="9"/>
  <c r="F11" i="9"/>
  <c r="F44" i="9"/>
  <c r="F28" i="9"/>
  <c r="F24" i="9"/>
  <c r="F40" i="9"/>
  <c r="F6" i="9"/>
  <c r="F8" i="9"/>
  <c r="F17" i="9"/>
  <c r="F10" i="9"/>
  <c r="F33" i="9"/>
  <c r="F41" i="9"/>
  <c r="F5" i="9"/>
  <c r="F14" i="9"/>
  <c r="F38" i="9"/>
  <c r="F30" i="9"/>
  <c r="F13" i="9"/>
  <c r="F34" i="9"/>
  <c r="F20" i="9"/>
  <c r="F7" i="9"/>
  <c r="F26" i="9"/>
  <c r="F43" i="8"/>
  <c r="F39" i="8"/>
  <c r="F8" i="8"/>
  <c r="F40" i="8"/>
  <c r="F44" i="8"/>
  <c r="F41" i="8"/>
  <c r="F42" i="8"/>
  <c r="F37" i="8"/>
  <c r="F21" i="8"/>
  <c r="F32" i="8"/>
  <c r="F12" i="8"/>
  <c r="F27" i="8"/>
  <c r="F31" i="8"/>
  <c r="F23" i="8"/>
  <c r="F4" i="8"/>
  <c r="F26" i="8"/>
  <c r="F24" i="8"/>
  <c r="F13" i="8"/>
  <c r="F20" i="8"/>
  <c r="F38" i="8"/>
  <c r="F15" i="8"/>
  <c r="F11" i="8"/>
  <c r="F14" i="8"/>
  <c r="F25" i="8"/>
  <c r="F33" i="8"/>
  <c r="F28" i="8"/>
  <c r="F17" i="8"/>
  <c r="F3" i="8"/>
  <c r="F7" i="8"/>
  <c r="F30" i="8"/>
  <c r="F18" i="8"/>
  <c r="F10" i="8"/>
  <c r="F29" i="8"/>
  <c r="F34" i="8"/>
  <c r="F22" i="8"/>
  <c r="F9" i="8"/>
  <c r="F19" i="8"/>
  <c r="F16" i="8"/>
  <c r="F6" i="8"/>
  <c r="F5" i="8"/>
  <c r="F26" i="4" l="1"/>
  <c r="L26" i="4"/>
  <c r="L28" i="4"/>
  <c r="R26" i="4"/>
  <c r="E20" i="4"/>
  <c r="F28" i="4"/>
  <c r="K20" i="4"/>
  <c r="K22" i="4"/>
  <c r="Q20" i="4"/>
  <c r="Q22" i="4"/>
  <c r="E28" i="4"/>
  <c r="L20" i="4"/>
  <c r="R20" i="4"/>
  <c r="K26" i="4"/>
  <c r="Q26" i="4"/>
  <c r="E41" i="7" l="1"/>
  <c r="E43" i="7"/>
  <c r="E40" i="7"/>
  <c r="E39" i="7"/>
  <c r="F6" i="7"/>
  <c r="F29" i="7"/>
  <c r="F30" i="7"/>
  <c r="E42" i="7"/>
  <c r="E38" i="7"/>
  <c r="F33" i="7"/>
  <c r="E37" i="7"/>
  <c r="F27" i="7"/>
  <c r="F19" i="7"/>
  <c r="F21" i="7"/>
  <c r="F13" i="7"/>
  <c r="F25" i="7"/>
  <c r="F28" i="7"/>
  <c r="F9" i="7"/>
  <c r="F34" i="7"/>
  <c r="F10" i="7"/>
  <c r="F11" i="7"/>
  <c r="F24" i="7"/>
  <c r="F12" i="7"/>
  <c r="F16" i="7"/>
  <c r="F4" i="7"/>
  <c r="F3" i="7"/>
  <c r="F5" i="7"/>
  <c r="F17" i="7"/>
  <c r="F32" i="7"/>
  <c r="F15" i="7"/>
  <c r="F8" i="7"/>
  <c r="F31" i="7"/>
  <c r="F23" i="7"/>
  <c r="F14" i="7"/>
  <c r="F26" i="7"/>
  <c r="F18" i="7"/>
  <c r="F7" i="7"/>
  <c r="F22" i="7"/>
  <c r="F20" i="7"/>
  <c r="E44" i="7"/>
  <c r="E51" i="6" l="1"/>
  <c r="E49" i="6"/>
  <c r="E50" i="6"/>
  <c r="E46" i="6"/>
  <c r="F44" i="6"/>
  <c r="E48" i="6"/>
  <c r="E47" i="6"/>
  <c r="F39" i="6"/>
  <c r="F13" i="6"/>
  <c r="F34" i="6"/>
  <c r="F15" i="6"/>
  <c r="F21" i="6"/>
  <c r="F35" i="6"/>
  <c r="F41" i="6"/>
  <c r="F45" i="6"/>
  <c r="F42" i="6"/>
  <c r="F9" i="6"/>
  <c r="F4" i="6"/>
  <c r="F20" i="6"/>
  <c r="F22" i="6"/>
  <c r="F40" i="6"/>
  <c r="F43" i="6"/>
  <c r="F32" i="6"/>
  <c r="F28" i="6"/>
  <c r="F7" i="6"/>
  <c r="F6" i="6"/>
  <c r="F24" i="6"/>
  <c r="F8" i="6"/>
  <c r="F3" i="6"/>
  <c r="F30" i="6"/>
  <c r="F16" i="6"/>
  <c r="F31" i="6"/>
  <c r="F5" i="6"/>
  <c r="F27" i="6"/>
  <c r="F10" i="6"/>
  <c r="F36" i="6"/>
  <c r="F12" i="6"/>
  <c r="F29" i="6"/>
  <c r="F26" i="6"/>
  <c r="F17" i="6"/>
  <c r="F19" i="6"/>
  <c r="F25" i="6"/>
  <c r="F23" i="6"/>
  <c r="F33" i="6"/>
  <c r="F11" i="6"/>
  <c r="F18" i="6"/>
  <c r="F14" i="6"/>
  <c r="C13" i="5" l="1"/>
  <c r="C12" i="5"/>
  <c r="C11" i="5"/>
  <c r="C6" i="5"/>
  <c r="C7" i="5"/>
  <c r="C5" i="5"/>
  <c r="O15" i="4"/>
  <c r="R13" i="4" s="1"/>
  <c r="N15" i="4"/>
  <c r="Q13" i="4" s="1"/>
  <c r="Q12" i="4" l="1"/>
  <c r="Q14" i="4"/>
  <c r="R12" i="4"/>
  <c r="R14" i="4"/>
  <c r="N9" i="4"/>
  <c r="Q8" i="4" s="1"/>
  <c r="O9" i="4"/>
  <c r="R8" i="4" s="1"/>
  <c r="P6" i="4"/>
  <c r="P7" i="4"/>
  <c r="P8" i="4"/>
  <c r="P5" i="4"/>
  <c r="P11" i="4"/>
  <c r="P12" i="4"/>
  <c r="P13" i="4"/>
  <c r="P14" i="4"/>
  <c r="I9" i="4"/>
  <c r="L7" i="4" s="1"/>
  <c r="H9" i="4"/>
  <c r="K7" i="4" s="1"/>
  <c r="I15" i="4"/>
  <c r="L13" i="4" s="1"/>
  <c r="H15" i="4"/>
  <c r="K12" i="4" s="1"/>
  <c r="J7" i="4"/>
  <c r="J8" i="4"/>
  <c r="J6" i="4"/>
  <c r="J12" i="4"/>
  <c r="J13" i="4"/>
  <c r="J5" i="4"/>
  <c r="J14" i="4"/>
  <c r="J11" i="4"/>
  <c r="C9" i="4"/>
  <c r="F7" i="4" s="1"/>
  <c r="B9" i="4"/>
  <c r="E6" i="4" s="1"/>
  <c r="C15" i="4"/>
  <c r="F13" i="4" s="1"/>
  <c r="B15" i="4"/>
  <c r="E14" i="4" s="1"/>
  <c r="D13" i="4"/>
  <c r="D7" i="4"/>
  <c r="D8" i="4"/>
  <c r="D6" i="4"/>
  <c r="D14" i="4"/>
  <c r="D12" i="4"/>
  <c r="D5" i="4"/>
  <c r="D11" i="4"/>
  <c r="Q7" i="4" l="1"/>
  <c r="R7" i="4"/>
  <c r="Q6" i="4"/>
  <c r="R6" i="4"/>
  <c r="L12" i="4"/>
  <c r="E13" i="4"/>
  <c r="E7" i="4"/>
  <c r="E12" i="4"/>
  <c r="E8" i="4"/>
  <c r="K14" i="4"/>
  <c r="F8" i="4"/>
  <c r="F6" i="4"/>
  <c r="K13" i="4"/>
  <c r="L14" i="4"/>
  <c r="K6" i="4"/>
  <c r="K8" i="4"/>
  <c r="L6" i="4"/>
  <c r="L8" i="4"/>
  <c r="F12" i="4"/>
  <c r="F14" i="4"/>
  <c r="F35" i="3"/>
  <c r="F40" i="3"/>
  <c r="F18" i="3"/>
  <c r="F22" i="3"/>
  <c r="F24" i="3"/>
  <c r="F16" i="3"/>
  <c r="F12" i="3"/>
  <c r="F42" i="3"/>
  <c r="F38" i="3"/>
  <c r="F6" i="3"/>
  <c r="F17" i="3"/>
  <c r="F13" i="3"/>
  <c r="F31" i="3"/>
  <c r="F36" i="3"/>
  <c r="F41" i="3"/>
  <c r="F37" i="3"/>
  <c r="F39" i="3"/>
  <c r="F15" i="3"/>
  <c r="F9" i="3"/>
  <c r="F3" i="3"/>
  <c r="F32" i="3"/>
  <c r="F29" i="3"/>
  <c r="F23" i="3"/>
  <c r="F7" i="3"/>
  <c r="F25" i="3"/>
  <c r="F20" i="3"/>
  <c r="F11" i="3"/>
  <c r="F14" i="3"/>
  <c r="F5" i="3"/>
  <c r="F28" i="3"/>
  <c r="F27" i="3"/>
  <c r="F4" i="3"/>
  <c r="F21" i="3"/>
  <c r="F30" i="3"/>
  <c r="F8" i="3"/>
  <c r="F26" i="3"/>
  <c r="F10" i="3"/>
  <c r="F19" i="3"/>
  <c r="F10" i="2" l="1"/>
  <c r="F15" i="2"/>
  <c r="F17" i="2"/>
  <c r="F21" i="2"/>
  <c r="F18" i="2"/>
  <c r="F29" i="2"/>
  <c r="F5" i="2"/>
  <c r="F13" i="2"/>
  <c r="F4" i="2"/>
  <c r="F19" i="2"/>
  <c r="F30" i="2"/>
  <c r="F9" i="2"/>
  <c r="F24" i="2"/>
  <c r="F22" i="2"/>
  <c r="F23" i="2"/>
  <c r="F16" i="2"/>
  <c r="F38" i="2"/>
  <c r="F37" i="2"/>
  <c r="F8" i="2"/>
  <c r="F34" i="2"/>
  <c r="F39" i="2"/>
  <c r="F40" i="2"/>
  <c r="F6" i="2"/>
  <c r="F11" i="2"/>
  <c r="F3" i="2"/>
  <c r="F33" i="2"/>
  <c r="F35" i="2"/>
  <c r="F20" i="2"/>
  <c r="F25" i="2"/>
  <c r="F7" i="2"/>
  <c r="F28" i="2"/>
  <c r="F12" i="2"/>
  <c r="F14" i="2"/>
  <c r="F27" i="2"/>
  <c r="F26" i="2"/>
  <c r="F31" i="1" l="1"/>
  <c r="F33" i="1"/>
  <c r="F10" i="1"/>
  <c r="F34" i="1"/>
  <c r="F27" i="1"/>
  <c r="F24" i="1"/>
  <c r="F29" i="1"/>
  <c r="F13" i="1"/>
  <c r="F46" i="1"/>
  <c r="F39" i="1"/>
  <c r="F4" i="1"/>
  <c r="F15" i="1"/>
  <c r="F18" i="1"/>
  <c r="F26" i="1"/>
  <c r="F42" i="1"/>
  <c r="F41" i="1"/>
  <c r="F45" i="1"/>
  <c r="F23" i="1"/>
  <c r="F3" i="1"/>
  <c r="F20" i="1"/>
  <c r="F35" i="1"/>
  <c r="F14" i="1"/>
  <c r="F25" i="1"/>
  <c r="F19" i="1"/>
  <c r="F8" i="1"/>
  <c r="F17" i="1"/>
  <c r="F6" i="1"/>
  <c r="F7" i="1"/>
  <c r="F9" i="1"/>
  <c r="F11" i="1"/>
  <c r="F12" i="1"/>
  <c r="F5" i="1"/>
  <c r="F44" i="1"/>
  <c r="F40" i="1"/>
  <c r="F21" i="1"/>
  <c r="F16" i="1"/>
  <c r="F32" i="1"/>
  <c r="F36" i="1"/>
  <c r="F43" i="1"/>
  <c r="F28" i="1"/>
  <c r="F30" i="1"/>
  <c r="F22" i="1"/>
</calcChain>
</file>

<file path=xl/sharedStrings.xml><?xml version="1.0" encoding="utf-8"?>
<sst xmlns="http://schemas.openxmlformats.org/spreadsheetml/2006/main" count="512" uniqueCount="85">
  <si>
    <t>6Comp</t>
  </si>
  <si>
    <t>4Comp</t>
  </si>
  <si>
    <t>6Bo</t>
  </si>
  <si>
    <t>6Onder</t>
  </si>
  <si>
    <t>4Bo</t>
  </si>
  <si>
    <t>4Onder</t>
  </si>
  <si>
    <t>4Middel</t>
  </si>
  <si>
    <t>6Middel</t>
  </si>
  <si>
    <t>6onder</t>
  </si>
  <si>
    <t>6comp</t>
  </si>
  <si>
    <t>o</t>
  </si>
  <si>
    <t>As Is</t>
  </si>
  <si>
    <t>DM</t>
  </si>
  <si>
    <t>Ideaal</t>
  </si>
  <si>
    <t>Avg</t>
  </si>
  <si>
    <t>5comp</t>
  </si>
  <si>
    <t>6bo</t>
  </si>
  <si>
    <t>5onder</t>
  </si>
  <si>
    <t>5bo</t>
  </si>
  <si>
    <t>pvam</t>
  </si>
  <si>
    <t>pvao</t>
  </si>
  <si>
    <t>6middel</t>
  </si>
  <si>
    <t>pvab</t>
  </si>
  <si>
    <t>pvbm</t>
  </si>
  <si>
    <t>pvbb</t>
  </si>
  <si>
    <t>5middel</t>
  </si>
  <si>
    <t>niks</t>
  </si>
  <si>
    <t>slymerig</t>
  </si>
  <si>
    <t>klippe slymerig</t>
  </si>
  <si>
    <t>baie slymerig</t>
  </si>
  <si>
    <t>niks net slym</t>
  </si>
  <si>
    <t>slymerig en slap</t>
  </si>
  <si>
    <t>klippe</t>
  </si>
  <si>
    <t>baie min mis</t>
  </si>
  <si>
    <t>min mis</t>
  </si>
  <si>
    <t>geen mis</t>
  </si>
  <si>
    <t>nie sample</t>
  </si>
  <si>
    <t>niks mis</t>
  </si>
  <si>
    <t>niks mis, slymerig</t>
  </si>
  <si>
    <t>Bloed</t>
  </si>
  <si>
    <t>min</t>
  </si>
  <si>
    <t>min, koors</t>
  </si>
  <si>
    <t>Coarse maize</t>
  </si>
  <si>
    <t>Micro milled maize</t>
  </si>
  <si>
    <t>Cow Number</t>
  </si>
  <si>
    <t>Group number</t>
  </si>
  <si>
    <t>Notes</t>
  </si>
  <si>
    <t>Wet Weight</t>
  </si>
  <si>
    <t>Dry Weight</t>
  </si>
  <si>
    <t>DM %</t>
  </si>
  <si>
    <t>Date:  01/05/2017</t>
  </si>
  <si>
    <t>NASCO</t>
  </si>
  <si>
    <t>Treatment Top</t>
  </si>
  <si>
    <t>Treatment Composite</t>
  </si>
  <si>
    <t>Treatment Middle</t>
  </si>
  <si>
    <t>Treatment Bottom</t>
  </si>
  <si>
    <t>Control Top</t>
  </si>
  <si>
    <t>Control Composit</t>
  </si>
  <si>
    <t>Control Middle</t>
  </si>
  <si>
    <t>Control Bottom</t>
  </si>
  <si>
    <t>Date:  03/05/2017</t>
  </si>
  <si>
    <t>Control Composite</t>
  </si>
  <si>
    <t xml:space="preserve">Control Middle </t>
  </si>
  <si>
    <t>Controp Top</t>
  </si>
  <si>
    <t>Treatment composite</t>
  </si>
  <si>
    <t>Control top</t>
  </si>
  <si>
    <t>Date:  05/05/2017</t>
  </si>
  <si>
    <t>Date:  29/05/2017</t>
  </si>
  <si>
    <t>Treatment middle</t>
  </si>
  <si>
    <t>Date:  31/05/2017</t>
  </si>
  <si>
    <t>Date:  02/06/2017</t>
  </si>
  <si>
    <t>Date:  26/06/2017</t>
  </si>
  <si>
    <t>Treatment top</t>
  </si>
  <si>
    <t>Treatment bottom</t>
  </si>
  <si>
    <t>control bottom</t>
  </si>
  <si>
    <t>control middle</t>
  </si>
  <si>
    <t>treatment composite</t>
  </si>
  <si>
    <t>control composite</t>
  </si>
  <si>
    <t>Date:  28/06/2017</t>
  </si>
  <si>
    <t>Treatment Group</t>
  </si>
  <si>
    <t>CONTROL</t>
  </si>
  <si>
    <t>RUMISTAR</t>
  </si>
  <si>
    <t>Nie seker van groep nie.</t>
  </si>
  <si>
    <t>Gooi uit</t>
  </si>
  <si>
    <t>gooi 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</si>
</sst>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d\-mmm\-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14" fontId="0" fillId="0" borderId="1" xfId="0" applyNumberFormat="1" applyBorder="1"/>
    <xf numFmtId="9" fontId="0" fillId="0" borderId="1" xfId="1" applyFont="1" applyBorder="1"/>
    <xf numFmtId="0" fontId="0" fillId="0" borderId="0" xfId="0" applyBorder="1"/>
    <xf numFmtId="9" fontId="0" fillId="0" borderId="1" xfId="0" applyNumberForma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3" fontId="2" fillId="0" borderId="1" xfId="2" applyFont="1" applyBorder="1" applyAlignment="1">
      <alignment vertical="center"/>
    </xf>
    <xf numFmtId="0" fontId="2" fillId="0" borderId="0" xfId="0" applyFont="1"/>
    <xf numFmtId="9" fontId="2" fillId="0" borderId="0" xfId="1" applyFont="1"/>
    <xf numFmtId="9" fontId="2" fillId="0" borderId="0" xfId="1" applyFont="1" applyAlignment="1">
      <alignment vertical="center"/>
    </xf>
    <xf numFmtId="43" fontId="2" fillId="0" borderId="0" xfId="2" applyFont="1" applyAlignment="1">
      <alignment vertical="center"/>
    </xf>
    <xf numFmtId="43" fontId="2" fillId="0" borderId="0" xfId="2" applyFont="1"/>
    <xf numFmtId="0" fontId="3" fillId="0" borderId="0" xfId="0" applyFont="1"/>
    <xf numFmtId="0" fontId="2" fillId="4" borderId="0" xfId="0" applyFont="1" applyFill="1"/>
    <xf numFmtId="0" fontId="2" fillId="4" borderId="0" xfId="0" applyFont="1" applyFill="1" applyAlignment="1">
      <alignment vertical="center"/>
    </xf>
    <xf numFmtId="43" fontId="2" fillId="4" borderId="0" xfId="2" applyFont="1" applyFill="1" applyAlignment="1">
      <alignment vertical="center"/>
    </xf>
    <xf numFmtId="9" fontId="2" fillId="4" borderId="0" xfId="1" applyFont="1" applyFill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3" fontId="2" fillId="4" borderId="0" xfId="2" applyFont="1" applyFill="1"/>
    <xf numFmtId="9" fontId="2" fillId="4" borderId="0" xfId="1" applyFont="1" applyFill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Graphs!$A$5</c:f>
              <c:strCache>
                <c:ptCount val="1"/>
                <c:pt idx="0">
                  <c:v>6Bo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Graphs!$B$4:$F$4</c:f>
              <c:strCache>
                <c:ptCount val="5"/>
                <c:pt idx="0">
                  <c:v>Ideaal</c:v>
                </c:pt>
                <c:pt idx="1">
                  <c:v>Avg</c:v>
                </c:pt>
                <c:pt idx="2">
                  <c:v>5/1/2017</c:v>
                </c:pt>
                <c:pt idx="3">
                  <c:v>5/3/2017</c:v>
                </c:pt>
                <c:pt idx="4">
                  <c:v>5/5/2017</c:v>
                </c:pt>
              </c:strCache>
            </c:strRef>
          </c:cat>
          <c:val>
            <c:numRef>
              <c:f>Graphs!$B$5:$F$5</c:f>
              <c:numCache>
                <c:formatCode>0%</c:formatCode>
                <c:ptCount val="5"/>
                <c:pt idx="0" formatCode="General">
                  <c:v>25</c:v>
                </c:pt>
                <c:pt idx="1">
                  <c:v>0.44471187863524614</c:v>
                </c:pt>
                <c:pt idx="2">
                  <c:v>0.44</c:v>
                </c:pt>
                <c:pt idx="3">
                  <c:v>0.63725490196078427</c:v>
                </c:pt>
                <c:pt idx="4">
                  <c:v>0.25688073394495414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FF-4E9B-B921-26880946C487}"/>
            </c:ext>
          </c:extLst>
        </c:ser>
        <c:ser>
          <c:idx val="1"/>
          <c:order val="1"/>
          <c:tx>
            <c:strRef>
              <c:f>Graphs!$A$6</c:f>
              <c:strCache>
                <c:ptCount val="1"/>
                <c:pt idx="0">
                  <c:v>6Middel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Graphs!$B$4:$F$4</c:f>
              <c:strCache>
                <c:ptCount val="5"/>
                <c:pt idx="0">
                  <c:v>Ideaal</c:v>
                </c:pt>
                <c:pt idx="1">
                  <c:v>Avg</c:v>
                </c:pt>
                <c:pt idx="2">
                  <c:v>5/1/2017</c:v>
                </c:pt>
                <c:pt idx="3">
                  <c:v>5/3/2017</c:v>
                </c:pt>
                <c:pt idx="4">
                  <c:v>5/5/2017</c:v>
                </c:pt>
              </c:strCache>
            </c:strRef>
          </c:cat>
          <c:val>
            <c:numRef>
              <c:f>Graphs!$B$6:$F$6</c:f>
              <c:numCache>
                <c:formatCode>0%</c:formatCode>
                <c:ptCount val="5"/>
                <c:pt idx="0" formatCode="General">
                  <c:v>25</c:v>
                </c:pt>
                <c:pt idx="1">
                  <c:v>8.2276788391197467E-2</c:v>
                </c:pt>
                <c:pt idx="2">
                  <c:v>7.0000000000000007E-2</c:v>
                </c:pt>
                <c:pt idx="3">
                  <c:v>3.9215686274509803E-2</c:v>
                </c:pt>
                <c:pt idx="4">
                  <c:v>0.13761467889908258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FF-4E9B-B921-26880946C487}"/>
            </c:ext>
          </c:extLst>
        </c:ser>
        <c:ser>
          <c:idx val="2"/>
          <c:order val="2"/>
          <c:tx>
            <c:strRef>
              <c:f>Graphs!$A$7</c:f>
              <c:strCache>
                <c:ptCount val="1"/>
                <c:pt idx="0">
                  <c:v>6Onder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Graphs!$B$4:$F$4</c:f>
              <c:strCache>
                <c:ptCount val="5"/>
                <c:pt idx="0">
                  <c:v>Ideaal</c:v>
                </c:pt>
                <c:pt idx="1">
                  <c:v>Avg</c:v>
                </c:pt>
                <c:pt idx="2">
                  <c:v>5/1/2017</c:v>
                </c:pt>
                <c:pt idx="3">
                  <c:v>5/3/2017</c:v>
                </c:pt>
                <c:pt idx="4">
                  <c:v>5/5/2017</c:v>
                </c:pt>
              </c:strCache>
            </c:strRef>
          </c:cat>
          <c:val>
            <c:numRef>
              <c:f>Graphs!$B$7:$F$7</c:f>
              <c:numCache>
                <c:formatCode>0%</c:formatCode>
                <c:ptCount val="5"/>
                <c:pt idx="0" formatCode="General">
                  <c:v>50</c:v>
                </c:pt>
                <c:pt idx="1">
                  <c:v>0.47301133297355635</c:v>
                </c:pt>
                <c:pt idx="2">
                  <c:v>0.49</c:v>
                </c:pt>
                <c:pt idx="3">
                  <c:v>0.3235294117647059</c:v>
                </c:pt>
                <c:pt idx="4">
                  <c:v>0.60550458715596334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FF-4E9B-B921-26880946C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09329136"/>
        <c:axId val="509549792"/>
        <c:axId val="0"/>
      </c:bar3DChart>
      <c:catAx>
        <c:axId val="50932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549792"/>
        <c:crosses val="autoZero"/>
        <c:auto val="1"/>
        <c:lblAlgn val="ctr"/>
        <c:lblOffset val="100"/>
        <c:noMultiLvlLbl val="0"/>
      </c:catAx>
      <c:valAx>
        <c:axId val="50954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2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Graphs!$A$11</c:f>
              <c:strCache>
                <c:ptCount val="1"/>
                <c:pt idx="0">
                  <c:v>4Bo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Graphs!$B$10:$F$10</c:f>
              <c:strCache>
                <c:ptCount val="5"/>
                <c:pt idx="0">
                  <c:v>Ideaal</c:v>
                </c:pt>
                <c:pt idx="2">
                  <c:v>5/1/2017</c:v>
                </c:pt>
                <c:pt idx="3">
                  <c:v>5/3/2017</c:v>
                </c:pt>
                <c:pt idx="4">
                  <c:v>5/5/2017</c:v>
                </c:pt>
              </c:strCache>
            </c:strRef>
          </c:cat>
          <c:val>
            <c:numRef>
              <c:f>Graphs!$B$11:$F$11</c:f>
              <c:numCache>
                <c:formatCode>0%</c:formatCode>
                <c:ptCount val="5"/>
                <c:pt idx="0" formatCode="General">
                  <c:v>25</c:v>
                </c:pt>
                <c:pt idx="1">
                  <c:v>0.62328605200945619</c:v>
                </c:pt>
                <c:pt idx="2">
                  <c:v>0.55319148936170215</c:v>
                </c:pt>
                <c:pt idx="3">
                  <c:v>0.73333333333333328</c:v>
                </c:pt>
                <c:pt idx="4">
                  <c:v>0.58333333333333337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D6-4E30-A841-793E2354E42F}"/>
            </c:ext>
          </c:extLst>
        </c:ser>
        <c:ser>
          <c:idx val="1"/>
          <c:order val="1"/>
          <c:tx>
            <c:strRef>
              <c:f>Graphs!$A$12</c:f>
              <c:strCache>
                <c:ptCount val="1"/>
                <c:pt idx="0">
                  <c:v>4Middel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Graphs!$B$10:$F$10</c:f>
              <c:strCache>
                <c:ptCount val="5"/>
                <c:pt idx="0">
                  <c:v>Ideaal</c:v>
                </c:pt>
                <c:pt idx="2">
                  <c:v>5/1/2017</c:v>
                </c:pt>
                <c:pt idx="3">
                  <c:v>5/3/2017</c:v>
                </c:pt>
                <c:pt idx="4">
                  <c:v>5/5/2017</c:v>
                </c:pt>
              </c:strCache>
            </c:strRef>
          </c:cat>
          <c:val>
            <c:numRef>
              <c:f>Graphs!$B$12:$F$12</c:f>
              <c:numCache>
                <c:formatCode>0%</c:formatCode>
                <c:ptCount val="5"/>
                <c:pt idx="0" formatCode="General">
                  <c:v>25</c:v>
                </c:pt>
                <c:pt idx="1">
                  <c:v>4.3517580397013013E-2</c:v>
                </c:pt>
                <c:pt idx="2">
                  <c:v>7.4468085106382975E-2</c:v>
                </c:pt>
                <c:pt idx="3">
                  <c:v>1.9047619047619049E-2</c:v>
                </c:pt>
                <c:pt idx="4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D6-4E30-A841-793E2354E42F}"/>
            </c:ext>
          </c:extLst>
        </c:ser>
        <c:ser>
          <c:idx val="2"/>
          <c:order val="2"/>
          <c:tx>
            <c:strRef>
              <c:f>Graphs!$A$13</c:f>
              <c:strCache>
                <c:ptCount val="1"/>
                <c:pt idx="0">
                  <c:v>4Onder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Graphs!$B$10:$F$10</c:f>
              <c:strCache>
                <c:ptCount val="5"/>
                <c:pt idx="0">
                  <c:v>Ideaal</c:v>
                </c:pt>
                <c:pt idx="2">
                  <c:v>5/1/2017</c:v>
                </c:pt>
                <c:pt idx="3">
                  <c:v>5/3/2017</c:v>
                </c:pt>
                <c:pt idx="4">
                  <c:v>5/5/2017</c:v>
                </c:pt>
              </c:strCache>
            </c:strRef>
          </c:cat>
          <c:val>
            <c:numRef>
              <c:f>Graphs!$B$13:$F$13</c:f>
              <c:numCache>
                <c:formatCode>0%</c:formatCode>
                <c:ptCount val="5"/>
                <c:pt idx="0" formatCode="General">
                  <c:v>50</c:v>
                </c:pt>
                <c:pt idx="1">
                  <c:v>0.33319636759353072</c:v>
                </c:pt>
                <c:pt idx="2">
                  <c:v>0.37234042553191488</c:v>
                </c:pt>
                <c:pt idx="3">
                  <c:v>0.24761904761904763</c:v>
                </c:pt>
                <c:pt idx="4">
                  <c:v>0.37962962962962965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D6-4E30-A841-793E2354E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88654080"/>
        <c:axId val="585806192"/>
        <c:axId val="0"/>
      </c:bar3DChart>
      <c:catAx>
        <c:axId val="58865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06192"/>
        <c:crosses val="autoZero"/>
        <c:auto val="1"/>
        <c:lblAlgn val="ctr"/>
        <c:lblOffset val="100"/>
        <c:noMultiLvlLbl val="0"/>
      </c:catAx>
      <c:valAx>
        <c:axId val="58580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65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1</xdr:row>
      <xdr:rowOff>4762</xdr:rowOff>
    </xdr:from>
    <xdr:to>
      <xdr:col>14</xdr:col>
      <xdr:colOff>609599</xdr:colOff>
      <xdr:row>15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7FFE0F-3DEC-4698-8914-500B5D567E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611461</xdr:colOff>
      <xdr:row>1</xdr:row>
      <xdr:rowOff>1040</xdr:rowOff>
    </xdr:from>
    <xdr:to>
      <xdr:col>22</xdr:col>
      <xdr:colOff>602154</xdr:colOff>
      <xdr:row>15</xdr:row>
      <xdr:rowOff>72861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C61848-C125-4D24-87E8-42F3DADBC3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6"/>
  <sheetViews>
    <sheetView zoomScaleNormal="100" workbookViewId="0">
      <selection activeCell="G6" sqref="G6"/>
    </sheetView>
  </sheetViews>
  <sheetFormatPr defaultRowHeight="13.6" x14ac:dyDescent="0.25"/>
  <cols>
    <col min="1" max="1" width="2.625" style="6" bestFit="1" customWidth="1"/>
    <col min="2" max="2" width="14.375" style="6" bestFit="1" customWidth="1"/>
    <col min="3" max="3" width="18" style="6" bestFit="1" customWidth="1"/>
    <col min="4" max="4" width="10.375" style="6" bestFit="1" customWidth="1"/>
    <col min="5" max="5" width="9.625" style="6" bestFit="1" customWidth="1"/>
    <col min="6" max="6" width="5.375" style="6" bestFit="1" customWidth="1"/>
    <col min="7" max="16384" width="9" style="6"/>
  </cols>
  <sheetData>
    <row r="1" spans="2:7" x14ac:dyDescent="0.25">
      <c r="B1" s="8" t="s">
        <v>50</v>
      </c>
    </row>
    <row r="2" spans="2:7" s="7" customFormat="1" x14ac:dyDescent="0.25">
      <c r="B2" s="9" t="s">
        <v>79</v>
      </c>
      <c r="C2" s="9" t="s">
        <v>44</v>
      </c>
      <c r="D2" s="9" t="s">
        <v>47</v>
      </c>
      <c r="E2" s="9" t="s">
        <v>48</v>
      </c>
      <c r="F2" s="9" t="s">
        <v>49</v>
      </c>
    </row>
    <row r="3" spans="2:7" x14ac:dyDescent="0.25">
      <c r="B3" s="6" t="s">
        <v>80</v>
      </c>
      <c r="C3" s="6">
        <v>1121</v>
      </c>
      <c r="D3" s="17">
        <v>503</v>
      </c>
      <c r="E3" s="17">
        <v>67</v>
      </c>
      <c r="F3" s="16">
        <f t="shared" ref="F3:F36" si="0">E3/D3</f>
        <v>0.13320079522862824</v>
      </c>
    </row>
    <row r="4" spans="2:7" x14ac:dyDescent="0.25">
      <c r="B4" s="6" t="s">
        <v>80</v>
      </c>
      <c r="C4" s="6">
        <v>12183</v>
      </c>
      <c r="D4" s="17">
        <v>470</v>
      </c>
      <c r="E4" s="17">
        <v>73.5</v>
      </c>
      <c r="F4" s="16">
        <f t="shared" si="0"/>
        <v>0.15638297872340426</v>
      </c>
    </row>
    <row r="5" spans="2:7" x14ac:dyDescent="0.25">
      <c r="B5" s="6" t="s">
        <v>80</v>
      </c>
      <c r="C5" s="6">
        <v>12214</v>
      </c>
      <c r="D5" s="17">
        <v>468.5</v>
      </c>
      <c r="E5" s="17">
        <v>68.5</v>
      </c>
      <c r="F5" s="16">
        <f t="shared" si="0"/>
        <v>0.14621131270010673</v>
      </c>
    </row>
    <row r="6" spans="2:7" x14ac:dyDescent="0.25">
      <c r="B6" s="21" t="s">
        <v>80</v>
      </c>
      <c r="C6" s="21">
        <v>13002</v>
      </c>
      <c r="D6" s="22">
        <v>424</v>
      </c>
      <c r="E6" s="22">
        <v>163.5</v>
      </c>
      <c r="F6" s="23">
        <f t="shared" si="0"/>
        <v>0.38561320754716982</v>
      </c>
      <c r="G6" s="6" t="s">
        <v>83</v>
      </c>
    </row>
    <row r="7" spans="2:7" x14ac:dyDescent="0.25">
      <c r="B7" s="6" t="s">
        <v>80</v>
      </c>
      <c r="C7" s="6">
        <v>13033</v>
      </c>
      <c r="D7" s="17">
        <v>423</v>
      </c>
      <c r="E7" s="17">
        <v>50</v>
      </c>
      <c r="F7" s="16">
        <f t="shared" si="0"/>
        <v>0.1182033096926714</v>
      </c>
    </row>
    <row r="8" spans="2:7" x14ac:dyDescent="0.25">
      <c r="B8" s="6" t="s">
        <v>80</v>
      </c>
      <c r="C8" s="6">
        <v>13054</v>
      </c>
      <c r="D8" s="17">
        <v>258</v>
      </c>
      <c r="E8" s="17">
        <v>63.5</v>
      </c>
      <c r="F8" s="16">
        <f t="shared" si="0"/>
        <v>0.24612403100775193</v>
      </c>
    </row>
    <row r="9" spans="2:7" x14ac:dyDescent="0.25">
      <c r="B9" s="6" t="s">
        <v>80</v>
      </c>
      <c r="C9" s="6">
        <v>13056</v>
      </c>
      <c r="D9" s="17">
        <v>507</v>
      </c>
      <c r="E9" s="17">
        <v>103.5</v>
      </c>
      <c r="F9" s="16">
        <f t="shared" si="0"/>
        <v>0.20414201183431951</v>
      </c>
    </row>
    <row r="10" spans="2:7" x14ac:dyDescent="0.25">
      <c r="B10" s="6" t="s">
        <v>80</v>
      </c>
      <c r="C10" s="6">
        <v>13313</v>
      </c>
      <c r="D10" s="17">
        <v>426.5</v>
      </c>
      <c r="E10" s="17">
        <v>51.5</v>
      </c>
      <c r="F10" s="16">
        <f t="shared" si="0"/>
        <v>0.12075029308323564</v>
      </c>
    </row>
    <row r="11" spans="2:7" x14ac:dyDescent="0.25">
      <c r="B11" s="6" t="s">
        <v>80</v>
      </c>
      <c r="C11" s="6">
        <v>13320</v>
      </c>
      <c r="D11" s="17">
        <v>509</v>
      </c>
      <c r="E11" s="17">
        <v>61.5</v>
      </c>
      <c r="F11" s="16">
        <f t="shared" si="0"/>
        <v>0.12082514734774066</v>
      </c>
    </row>
    <row r="12" spans="2:7" x14ac:dyDescent="0.25">
      <c r="B12" s="6" t="s">
        <v>80</v>
      </c>
      <c r="C12" s="6">
        <v>14026</v>
      </c>
      <c r="D12" s="17">
        <v>230.5</v>
      </c>
      <c r="E12" s="17">
        <v>33.5</v>
      </c>
      <c r="F12" s="16">
        <f t="shared" si="0"/>
        <v>0.14533622559652928</v>
      </c>
    </row>
    <row r="13" spans="2:7" x14ac:dyDescent="0.25">
      <c r="B13" s="6" t="s">
        <v>80</v>
      </c>
      <c r="C13" s="6">
        <v>14042</v>
      </c>
      <c r="D13" s="17">
        <v>499</v>
      </c>
      <c r="E13" s="17">
        <v>69</v>
      </c>
      <c r="F13" s="16">
        <f t="shared" si="0"/>
        <v>0.13827655310621242</v>
      </c>
    </row>
    <row r="14" spans="2:7" x14ac:dyDescent="0.25">
      <c r="B14" s="6" t="s">
        <v>80</v>
      </c>
      <c r="C14" s="6">
        <v>14099</v>
      </c>
      <c r="D14" s="17">
        <v>487.5</v>
      </c>
      <c r="E14" s="17">
        <v>60.5</v>
      </c>
      <c r="F14" s="16">
        <f t="shared" si="0"/>
        <v>0.12410256410256411</v>
      </c>
    </row>
    <row r="15" spans="2:7" x14ac:dyDescent="0.25">
      <c r="B15" s="6" t="s">
        <v>80</v>
      </c>
      <c r="C15" s="6">
        <v>14142</v>
      </c>
      <c r="D15" s="17">
        <v>155.5</v>
      </c>
      <c r="E15" s="17">
        <v>27</v>
      </c>
      <c r="F15" s="16">
        <f t="shared" si="0"/>
        <v>0.17363344051446947</v>
      </c>
    </row>
    <row r="16" spans="2:7" x14ac:dyDescent="0.25">
      <c r="B16" s="6" t="s">
        <v>80</v>
      </c>
      <c r="C16" s="6">
        <v>14194</v>
      </c>
      <c r="D16" s="17">
        <v>436.5</v>
      </c>
      <c r="E16" s="17">
        <v>59</v>
      </c>
      <c r="F16" s="16">
        <f t="shared" si="0"/>
        <v>0.13516609392898052</v>
      </c>
    </row>
    <row r="17" spans="2:6" x14ac:dyDescent="0.25">
      <c r="B17" s="6" t="s">
        <v>80</v>
      </c>
      <c r="C17" s="6">
        <v>15070</v>
      </c>
      <c r="D17" s="17">
        <v>521</v>
      </c>
      <c r="E17" s="17">
        <v>81.5</v>
      </c>
      <c r="F17" s="16">
        <f t="shared" si="0"/>
        <v>0.15642994241842612</v>
      </c>
    </row>
    <row r="18" spans="2:6" x14ac:dyDescent="0.25">
      <c r="B18" s="6" t="s">
        <v>80</v>
      </c>
      <c r="C18" s="6">
        <v>15135</v>
      </c>
      <c r="D18" s="17">
        <v>505.5</v>
      </c>
      <c r="E18" s="17">
        <v>64</v>
      </c>
      <c r="F18" s="16">
        <f t="shared" si="0"/>
        <v>0.12660731948565776</v>
      </c>
    </row>
    <row r="19" spans="2:6" x14ac:dyDescent="0.25">
      <c r="B19" s="6" t="s">
        <v>80</v>
      </c>
      <c r="C19" s="6">
        <v>15158</v>
      </c>
      <c r="D19" s="17">
        <v>488.5</v>
      </c>
      <c r="E19" s="17">
        <v>67</v>
      </c>
      <c r="F19" s="16">
        <f t="shared" si="0"/>
        <v>0.13715455475946775</v>
      </c>
    </row>
    <row r="20" spans="2:6" x14ac:dyDescent="0.25">
      <c r="B20" s="6" t="s">
        <v>81</v>
      </c>
      <c r="C20" s="6">
        <v>9092</v>
      </c>
      <c r="D20" s="17">
        <v>293.5</v>
      </c>
      <c r="E20" s="17">
        <v>42</v>
      </c>
      <c r="F20" s="16">
        <f t="shared" si="0"/>
        <v>0.14310051107325383</v>
      </c>
    </row>
    <row r="21" spans="2:6" x14ac:dyDescent="0.25">
      <c r="B21" s="6" t="s">
        <v>81</v>
      </c>
      <c r="C21" s="6">
        <v>12222</v>
      </c>
      <c r="D21" s="17">
        <v>466.5</v>
      </c>
      <c r="E21" s="17">
        <v>65</v>
      </c>
      <c r="F21" s="16">
        <f t="shared" si="0"/>
        <v>0.13933547695605572</v>
      </c>
    </row>
    <row r="22" spans="2:6" x14ac:dyDescent="0.25">
      <c r="B22" s="6" t="s">
        <v>81</v>
      </c>
      <c r="C22" s="6">
        <v>13024</v>
      </c>
      <c r="D22" s="17">
        <v>468</v>
      </c>
      <c r="E22" s="17">
        <v>58.5</v>
      </c>
      <c r="F22" s="16">
        <f t="shared" si="0"/>
        <v>0.125</v>
      </c>
    </row>
    <row r="23" spans="2:6" x14ac:dyDescent="0.25">
      <c r="B23" s="6" t="s">
        <v>81</v>
      </c>
      <c r="C23" s="6">
        <v>13045</v>
      </c>
      <c r="D23" s="17">
        <v>460.5</v>
      </c>
      <c r="E23" s="17">
        <v>49</v>
      </c>
      <c r="F23" s="16">
        <f t="shared" si="0"/>
        <v>0.10640608034744843</v>
      </c>
    </row>
    <row r="24" spans="2:6" x14ac:dyDescent="0.25">
      <c r="B24" s="6" t="s">
        <v>81</v>
      </c>
      <c r="C24" s="6">
        <v>13050</v>
      </c>
      <c r="D24" s="17">
        <v>455.5</v>
      </c>
      <c r="E24" s="17">
        <v>46</v>
      </c>
      <c r="F24" s="16">
        <f t="shared" si="0"/>
        <v>0.10098792535675083</v>
      </c>
    </row>
    <row r="25" spans="2:6" x14ac:dyDescent="0.25">
      <c r="B25" s="6" t="s">
        <v>81</v>
      </c>
      <c r="C25" s="6">
        <v>13059</v>
      </c>
      <c r="D25" s="17">
        <v>497</v>
      </c>
      <c r="E25" s="17">
        <v>59</v>
      </c>
      <c r="F25" s="16">
        <f t="shared" si="0"/>
        <v>0.11871227364185111</v>
      </c>
    </row>
    <row r="26" spans="2:6" x14ac:dyDescent="0.25">
      <c r="B26" s="6" t="s">
        <v>81</v>
      </c>
      <c r="C26" s="6">
        <v>13067</v>
      </c>
      <c r="D26" s="17">
        <v>501</v>
      </c>
      <c r="E26" s="17">
        <v>58.5</v>
      </c>
      <c r="F26" s="16">
        <f t="shared" si="0"/>
        <v>0.11676646706586827</v>
      </c>
    </row>
    <row r="27" spans="2:6" x14ac:dyDescent="0.25">
      <c r="B27" s="6" t="s">
        <v>81</v>
      </c>
      <c r="C27" s="6">
        <v>13088</v>
      </c>
      <c r="D27" s="17">
        <v>460</v>
      </c>
      <c r="E27" s="17">
        <v>56.5</v>
      </c>
      <c r="F27" s="16">
        <f t="shared" si="0"/>
        <v>0.12282608695652174</v>
      </c>
    </row>
    <row r="28" spans="2:6" x14ac:dyDescent="0.25">
      <c r="B28" s="6" t="s">
        <v>81</v>
      </c>
      <c r="C28" s="6">
        <v>13270</v>
      </c>
      <c r="D28" s="17">
        <v>451.5</v>
      </c>
      <c r="E28" s="17">
        <v>67</v>
      </c>
      <c r="F28" s="16">
        <f t="shared" si="0"/>
        <v>0.14839424141749724</v>
      </c>
    </row>
    <row r="29" spans="2:6" x14ac:dyDescent="0.25">
      <c r="B29" s="6" t="s">
        <v>81</v>
      </c>
      <c r="C29" s="6">
        <v>13315</v>
      </c>
      <c r="D29" s="17">
        <v>336.5</v>
      </c>
      <c r="E29" s="17">
        <v>46.5</v>
      </c>
      <c r="F29" s="16">
        <f t="shared" si="0"/>
        <v>0.13818722139673106</v>
      </c>
    </row>
    <row r="30" spans="2:6" x14ac:dyDescent="0.25">
      <c r="B30" s="6" t="s">
        <v>81</v>
      </c>
      <c r="C30" s="6">
        <v>14045</v>
      </c>
      <c r="D30" s="17">
        <v>479</v>
      </c>
      <c r="E30" s="17">
        <v>64</v>
      </c>
      <c r="F30" s="16">
        <f t="shared" si="0"/>
        <v>0.1336116910229645</v>
      </c>
    </row>
    <row r="31" spans="2:6" x14ac:dyDescent="0.25">
      <c r="B31" s="6" t="s">
        <v>81</v>
      </c>
      <c r="C31" s="6">
        <v>14098</v>
      </c>
      <c r="D31" s="17">
        <v>489.5</v>
      </c>
      <c r="E31" s="17">
        <v>66.5</v>
      </c>
      <c r="F31" s="16">
        <f t="shared" si="0"/>
        <v>0.13585291113381001</v>
      </c>
    </row>
    <row r="32" spans="2:6" x14ac:dyDescent="0.25">
      <c r="B32" s="6" t="s">
        <v>81</v>
      </c>
      <c r="C32" s="6">
        <v>14374</v>
      </c>
      <c r="D32" s="17">
        <v>275</v>
      </c>
      <c r="E32" s="17">
        <v>30.5</v>
      </c>
      <c r="F32" s="16">
        <f t="shared" si="0"/>
        <v>0.11090909090909092</v>
      </c>
    </row>
    <row r="33" spans="2:6" x14ac:dyDescent="0.25">
      <c r="B33" s="6" t="s">
        <v>81</v>
      </c>
      <c r="C33" s="6">
        <v>15080</v>
      </c>
      <c r="D33" s="17">
        <v>476.5</v>
      </c>
      <c r="E33" s="17">
        <v>62.5</v>
      </c>
      <c r="F33" s="16">
        <f t="shared" si="0"/>
        <v>0.13116474291710389</v>
      </c>
    </row>
    <row r="34" spans="2:6" x14ac:dyDescent="0.25">
      <c r="B34" s="6" t="s">
        <v>81</v>
      </c>
      <c r="C34" s="6">
        <v>15103</v>
      </c>
      <c r="D34" s="17">
        <v>183.5</v>
      </c>
      <c r="E34" s="17">
        <v>38.5</v>
      </c>
      <c r="F34" s="16">
        <f t="shared" si="0"/>
        <v>0.2098092643051771</v>
      </c>
    </row>
    <row r="35" spans="2:6" x14ac:dyDescent="0.25">
      <c r="B35" s="6" t="s">
        <v>81</v>
      </c>
      <c r="C35" s="6">
        <v>15121</v>
      </c>
      <c r="D35" s="17">
        <v>210.5</v>
      </c>
      <c r="E35" s="17">
        <v>41</v>
      </c>
      <c r="F35" s="16">
        <f t="shared" si="0"/>
        <v>0.19477434679334918</v>
      </c>
    </row>
    <row r="36" spans="2:6" x14ac:dyDescent="0.25">
      <c r="B36" s="6" t="s">
        <v>81</v>
      </c>
      <c r="C36" s="6">
        <v>15139</v>
      </c>
      <c r="D36" s="17">
        <v>463.5</v>
      </c>
      <c r="E36" s="17">
        <v>58.5</v>
      </c>
      <c r="F36" s="16">
        <f t="shared" si="0"/>
        <v>0.12621359223300971</v>
      </c>
    </row>
    <row r="37" spans="2:6" x14ac:dyDescent="0.25">
      <c r="D37" s="17"/>
      <c r="E37" s="17"/>
      <c r="F37" s="16"/>
    </row>
    <row r="38" spans="2:6" x14ac:dyDescent="0.25">
      <c r="C38" s="8" t="s">
        <v>51</v>
      </c>
      <c r="D38" s="17"/>
      <c r="E38" s="17"/>
      <c r="F38" s="16"/>
    </row>
    <row r="39" spans="2:6" x14ac:dyDescent="0.25">
      <c r="C39" s="6" t="s">
        <v>52</v>
      </c>
      <c r="D39" s="17">
        <v>231</v>
      </c>
      <c r="E39" s="17">
        <v>26</v>
      </c>
      <c r="F39" s="16">
        <f t="shared" ref="F39:F46" si="1">E39/D39</f>
        <v>0.11255411255411256</v>
      </c>
    </row>
    <row r="40" spans="2:6" x14ac:dyDescent="0.25">
      <c r="C40" s="6" t="s">
        <v>53</v>
      </c>
      <c r="D40" s="17">
        <v>417</v>
      </c>
      <c r="E40" s="17">
        <v>65.5</v>
      </c>
      <c r="F40" s="16">
        <f t="shared" si="1"/>
        <v>0.15707434052757793</v>
      </c>
    </row>
    <row r="41" spans="2:6" x14ac:dyDescent="0.25">
      <c r="C41" s="6" t="s">
        <v>54</v>
      </c>
      <c r="D41" s="17">
        <v>25.5</v>
      </c>
      <c r="E41" s="17">
        <v>3.5</v>
      </c>
      <c r="F41" s="16">
        <f t="shared" si="1"/>
        <v>0.13725490196078433</v>
      </c>
    </row>
    <row r="42" spans="2:6" x14ac:dyDescent="0.25">
      <c r="C42" s="6" t="s">
        <v>55</v>
      </c>
      <c r="D42" s="17">
        <v>172</v>
      </c>
      <c r="E42" s="17">
        <v>17.5</v>
      </c>
      <c r="F42" s="16">
        <f t="shared" si="1"/>
        <v>0.10174418604651163</v>
      </c>
    </row>
    <row r="43" spans="2:6" x14ac:dyDescent="0.25">
      <c r="C43" s="6" t="s">
        <v>56</v>
      </c>
      <c r="D43" s="17">
        <v>191</v>
      </c>
      <c r="E43" s="17">
        <v>22</v>
      </c>
      <c r="F43" s="16">
        <f t="shared" si="1"/>
        <v>0.11518324607329843</v>
      </c>
    </row>
    <row r="44" spans="2:6" x14ac:dyDescent="0.25">
      <c r="C44" s="6" t="s">
        <v>57</v>
      </c>
      <c r="D44" s="17">
        <v>402</v>
      </c>
      <c r="E44" s="17">
        <v>68</v>
      </c>
      <c r="F44" s="16">
        <f t="shared" si="1"/>
        <v>0.1691542288557214</v>
      </c>
    </row>
    <row r="45" spans="2:6" x14ac:dyDescent="0.25">
      <c r="C45" s="6" t="s">
        <v>58</v>
      </c>
      <c r="D45" s="17">
        <v>28</v>
      </c>
      <c r="E45" s="17">
        <v>3.5</v>
      </c>
      <c r="F45" s="16">
        <f t="shared" si="1"/>
        <v>0.125</v>
      </c>
    </row>
    <row r="46" spans="2:6" x14ac:dyDescent="0.25">
      <c r="C46" s="6" t="s">
        <v>59</v>
      </c>
      <c r="D46" s="17">
        <v>238.5</v>
      </c>
      <c r="E46" s="17">
        <v>24.5</v>
      </c>
      <c r="F46" s="16">
        <f t="shared" si="1"/>
        <v>0.10272536687631027</v>
      </c>
    </row>
  </sheetData>
  <sortState ref="B3:F36">
    <sortCondition ref="B3:B36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M85"/>
  <sheetViews>
    <sheetView zoomScale="90" zoomScaleNormal="90" workbookViewId="0">
      <pane xSplit="3" ySplit="4" topLeftCell="D19" activePane="bottomRight" state="frozen"/>
      <selection pane="topRight" activeCell="D1" sqref="D1"/>
      <selection pane="bottomLeft" activeCell="A5" sqref="A5"/>
      <selection pane="bottomRight" activeCell="M42" sqref="M42"/>
    </sheetView>
  </sheetViews>
  <sheetFormatPr defaultRowHeight="13.6" x14ac:dyDescent="0.25"/>
  <cols>
    <col min="1" max="1" width="4.25" style="7" customWidth="1"/>
    <col min="2" max="2" width="12.125" style="7" bestFit="1" customWidth="1"/>
    <col min="3" max="3" width="11" style="6" bestFit="1" customWidth="1"/>
    <col min="4" max="4" width="9.375" style="6" bestFit="1" customWidth="1"/>
    <col min="5" max="5" width="15.5" style="6" bestFit="1" customWidth="1"/>
    <col min="6" max="7" width="9" style="6"/>
    <col min="8" max="8" width="9.375" style="6" bestFit="1" customWidth="1"/>
    <col min="9" max="9" width="15.375" style="6" bestFit="1" customWidth="1"/>
    <col min="10" max="10" width="9.375" style="6" bestFit="1" customWidth="1"/>
    <col min="11" max="11" width="12.875" style="6" bestFit="1" customWidth="1"/>
    <col min="12" max="12" width="9.375" style="6" bestFit="1" customWidth="1"/>
    <col min="13" max="16384" width="9" style="6"/>
  </cols>
  <sheetData>
    <row r="3" spans="1:13" s="8" customFormat="1" x14ac:dyDescent="0.25">
      <c r="A3" s="9"/>
      <c r="B3" s="9"/>
      <c r="D3" s="24" t="s">
        <v>42</v>
      </c>
      <c r="E3" s="24"/>
      <c r="F3" s="24"/>
      <c r="G3" s="24"/>
      <c r="H3" s="25" t="s">
        <v>43</v>
      </c>
      <c r="I3" s="25"/>
      <c r="J3" s="25"/>
      <c r="K3" s="25"/>
      <c r="L3" s="25"/>
      <c r="M3" s="25"/>
    </row>
    <row r="4" spans="1:13" s="8" customFormat="1" x14ac:dyDescent="0.25">
      <c r="A4" s="9"/>
      <c r="B4" s="9" t="s">
        <v>45</v>
      </c>
      <c r="C4" s="10" t="s">
        <v>44</v>
      </c>
      <c r="D4" s="11">
        <v>42886</v>
      </c>
      <c r="E4" s="10" t="s">
        <v>46</v>
      </c>
      <c r="F4" s="11">
        <v>42888</v>
      </c>
      <c r="G4" s="10" t="s">
        <v>46</v>
      </c>
      <c r="H4" s="11">
        <v>42912</v>
      </c>
      <c r="I4" s="10" t="s">
        <v>46</v>
      </c>
      <c r="J4" s="11">
        <v>42914</v>
      </c>
      <c r="K4" s="10" t="s">
        <v>46</v>
      </c>
      <c r="L4" s="11">
        <v>42916</v>
      </c>
      <c r="M4" s="10" t="s">
        <v>46</v>
      </c>
    </row>
    <row r="5" spans="1:13" x14ac:dyDescent="0.25">
      <c r="A5" s="7">
        <v>1</v>
      </c>
      <c r="B5" s="7">
        <v>5</v>
      </c>
      <c r="C5" s="12">
        <v>1337</v>
      </c>
      <c r="D5" s="13"/>
      <c r="E5" s="12" t="s">
        <v>36</v>
      </c>
      <c r="F5" s="13"/>
      <c r="G5" s="12"/>
      <c r="H5" s="13">
        <v>7.3</v>
      </c>
      <c r="I5" s="12"/>
      <c r="J5" s="13">
        <v>7.5</v>
      </c>
      <c r="K5" s="12"/>
      <c r="L5" s="13">
        <v>7.3</v>
      </c>
      <c r="M5" s="12"/>
    </row>
    <row r="6" spans="1:13" x14ac:dyDescent="0.25">
      <c r="A6" s="7">
        <v>2</v>
      </c>
      <c r="B6" s="7">
        <v>5</v>
      </c>
      <c r="C6" s="12">
        <v>9092</v>
      </c>
      <c r="D6" s="13">
        <v>7</v>
      </c>
      <c r="E6" s="12"/>
      <c r="F6" s="13">
        <v>6.9</v>
      </c>
      <c r="G6" s="12"/>
      <c r="H6" s="13">
        <v>7</v>
      </c>
      <c r="I6" s="12"/>
      <c r="J6" s="13">
        <v>7</v>
      </c>
      <c r="K6" s="12"/>
      <c r="L6" s="13">
        <v>7.1</v>
      </c>
      <c r="M6" s="12"/>
    </row>
    <row r="7" spans="1:13" x14ac:dyDescent="0.25">
      <c r="A7" s="7">
        <v>3</v>
      </c>
      <c r="B7" s="7">
        <v>5</v>
      </c>
      <c r="C7" s="12">
        <v>12222</v>
      </c>
      <c r="D7" s="13">
        <v>6.9</v>
      </c>
      <c r="E7" s="12"/>
      <c r="F7" s="13">
        <v>7</v>
      </c>
      <c r="G7" s="12"/>
      <c r="H7" s="13">
        <v>7.1</v>
      </c>
      <c r="I7" s="12"/>
      <c r="J7" s="13">
        <v>7.5</v>
      </c>
      <c r="K7" s="12"/>
      <c r="L7" s="13">
        <v>7.3</v>
      </c>
      <c r="M7" s="12"/>
    </row>
    <row r="8" spans="1:13" x14ac:dyDescent="0.25">
      <c r="A8" s="7">
        <v>4</v>
      </c>
      <c r="B8" s="7">
        <v>5</v>
      </c>
      <c r="C8" s="12">
        <v>13024</v>
      </c>
      <c r="D8" s="13">
        <v>7.3</v>
      </c>
      <c r="E8" s="12"/>
      <c r="F8" s="13"/>
      <c r="G8" s="12"/>
      <c r="H8" s="13">
        <v>7.3</v>
      </c>
      <c r="I8" s="12"/>
      <c r="J8" s="13">
        <v>7.1</v>
      </c>
      <c r="K8" s="12"/>
      <c r="L8" s="13"/>
      <c r="M8" s="12" t="s">
        <v>35</v>
      </c>
    </row>
    <row r="9" spans="1:13" x14ac:dyDescent="0.25">
      <c r="A9" s="7">
        <v>5</v>
      </c>
      <c r="B9" s="7">
        <v>5</v>
      </c>
      <c r="C9" s="12">
        <v>13045</v>
      </c>
      <c r="D9" s="13"/>
      <c r="E9" s="12" t="s">
        <v>36</v>
      </c>
      <c r="F9" s="13">
        <v>7.1</v>
      </c>
      <c r="G9" s="12"/>
      <c r="H9" s="13">
        <v>7.1</v>
      </c>
      <c r="I9" s="12"/>
      <c r="J9" s="13"/>
      <c r="K9" s="12"/>
      <c r="L9" s="13"/>
      <c r="M9" s="12"/>
    </row>
    <row r="10" spans="1:13" x14ac:dyDescent="0.25">
      <c r="A10" s="7">
        <v>6</v>
      </c>
      <c r="B10" s="7">
        <v>5</v>
      </c>
      <c r="C10" s="12">
        <v>13050</v>
      </c>
      <c r="D10" s="13"/>
      <c r="E10" s="12" t="s">
        <v>37</v>
      </c>
      <c r="F10" s="13">
        <v>7.1</v>
      </c>
      <c r="G10" s="12"/>
      <c r="H10" s="13"/>
      <c r="I10" s="12"/>
      <c r="J10" s="13">
        <v>6.9</v>
      </c>
      <c r="K10" s="12"/>
      <c r="L10" s="13">
        <v>7.3</v>
      </c>
      <c r="M10" s="12"/>
    </row>
    <row r="11" spans="1:13" x14ac:dyDescent="0.25">
      <c r="A11" s="7">
        <v>7</v>
      </c>
      <c r="B11" s="7">
        <v>5</v>
      </c>
      <c r="C11" s="12">
        <v>13059</v>
      </c>
      <c r="D11" s="13">
        <v>6.9</v>
      </c>
      <c r="E11" s="12"/>
      <c r="F11" s="13">
        <v>7.1</v>
      </c>
      <c r="G11" s="12"/>
      <c r="H11" s="13">
        <v>7.3</v>
      </c>
      <c r="I11" s="12"/>
      <c r="J11" s="13"/>
      <c r="K11" s="12" t="s">
        <v>26</v>
      </c>
      <c r="L11" s="13">
        <v>7.3</v>
      </c>
      <c r="M11" s="12"/>
    </row>
    <row r="12" spans="1:13" x14ac:dyDescent="0.25">
      <c r="A12" s="7">
        <v>8</v>
      </c>
      <c r="B12" s="7">
        <v>5</v>
      </c>
      <c r="C12" s="12">
        <v>13067</v>
      </c>
      <c r="D12" s="13"/>
      <c r="E12" s="12" t="s">
        <v>36</v>
      </c>
      <c r="F12" s="13"/>
      <c r="G12" s="12"/>
      <c r="H12" s="13"/>
      <c r="I12" s="12" t="s">
        <v>26</v>
      </c>
      <c r="J12" s="13">
        <v>7.3</v>
      </c>
      <c r="K12" s="12"/>
      <c r="L12" s="13">
        <v>7.3</v>
      </c>
      <c r="M12" s="12"/>
    </row>
    <row r="13" spans="1:13" x14ac:dyDescent="0.25">
      <c r="A13" s="7">
        <v>9</v>
      </c>
      <c r="B13" s="7">
        <v>5</v>
      </c>
      <c r="C13" s="12">
        <v>13088</v>
      </c>
      <c r="D13" s="13">
        <v>7.2</v>
      </c>
      <c r="E13" s="12"/>
      <c r="F13" s="13">
        <v>6.8</v>
      </c>
      <c r="G13" s="12"/>
      <c r="H13" s="13">
        <v>7.6</v>
      </c>
      <c r="I13" s="12"/>
      <c r="J13" s="13">
        <v>7.4</v>
      </c>
      <c r="K13" s="12"/>
      <c r="L13" s="13">
        <v>7.1</v>
      </c>
      <c r="M13" s="12"/>
    </row>
    <row r="14" spans="1:13" x14ac:dyDescent="0.25">
      <c r="A14" s="7">
        <v>10</v>
      </c>
      <c r="B14" s="7">
        <v>5</v>
      </c>
      <c r="C14" s="12">
        <v>13270</v>
      </c>
      <c r="D14" s="13">
        <v>6.9</v>
      </c>
      <c r="E14" s="12"/>
      <c r="F14" s="13">
        <v>6.9</v>
      </c>
      <c r="G14" s="12"/>
      <c r="H14" s="13"/>
      <c r="I14" s="12"/>
      <c r="J14" s="13"/>
      <c r="K14" s="12"/>
      <c r="L14" s="13"/>
      <c r="M14" s="12"/>
    </row>
    <row r="15" spans="1:13" x14ac:dyDescent="0.25">
      <c r="A15" s="7">
        <v>11</v>
      </c>
      <c r="B15" s="7">
        <v>5</v>
      </c>
      <c r="C15" s="12">
        <v>13315</v>
      </c>
      <c r="D15" s="13">
        <v>6.7</v>
      </c>
      <c r="E15" s="12"/>
      <c r="F15" s="13">
        <v>7</v>
      </c>
      <c r="G15" s="12"/>
      <c r="H15" s="13">
        <v>6.7</v>
      </c>
      <c r="I15" s="12"/>
      <c r="J15" s="13">
        <v>7.1</v>
      </c>
      <c r="K15" s="12"/>
      <c r="L15" s="13">
        <v>6.9</v>
      </c>
      <c r="M15" s="12"/>
    </row>
    <row r="16" spans="1:13" x14ac:dyDescent="0.25">
      <c r="A16" s="7">
        <v>12</v>
      </c>
      <c r="B16" s="7">
        <v>5</v>
      </c>
      <c r="C16" s="12">
        <v>14045</v>
      </c>
      <c r="D16" s="13">
        <v>7</v>
      </c>
      <c r="E16" s="12"/>
      <c r="F16" s="13">
        <v>7</v>
      </c>
      <c r="G16" s="12"/>
      <c r="H16" s="13">
        <v>6.9</v>
      </c>
      <c r="I16" s="12"/>
      <c r="J16" s="13">
        <v>7.3</v>
      </c>
      <c r="K16" s="12"/>
      <c r="L16" s="13">
        <v>7.4</v>
      </c>
      <c r="M16" s="12"/>
    </row>
    <row r="17" spans="1:13" x14ac:dyDescent="0.25">
      <c r="A17" s="7">
        <v>13</v>
      </c>
      <c r="B17" s="7">
        <v>5</v>
      </c>
      <c r="C17" s="12">
        <v>14069</v>
      </c>
      <c r="D17" s="13">
        <v>7.3</v>
      </c>
      <c r="E17" s="12"/>
      <c r="F17" s="13">
        <v>6.9</v>
      </c>
      <c r="G17" s="12"/>
      <c r="H17" s="13">
        <v>7</v>
      </c>
      <c r="I17" s="12"/>
      <c r="J17" s="13">
        <v>6.7</v>
      </c>
      <c r="K17" s="12"/>
      <c r="L17" s="13">
        <v>7.3</v>
      </c>
      <c r="M17" s="12"/>
    </row>
    <row r="18" spans="1:13" x14ac:dyDescent="0.25">
      <c r="A18" s="7">
        <v>14</v>
      </c>
      <c r="B18" s="7">
        <v>5</v>
      </c>
      <c r="C18" s="12">
        <v>14185</v>
      </c>
      <c r="D18" s="13">
        <v>7.1</v>
      </c>
      <c r="E18" s="12"/>
      <c r="F18" s="13">
        <v>7</v>
      </c>
      <c r="G18" s="12"/>
      <c r="H18" s="13">
        <v>7</v>
      </c>
      <c r="I18" s="12"/>
      <c r="J18" s="13">
        <v>7.2</v>
      </c>
      <c r="K18" s="12"/>
      <c r="L18" s="13">
        <v>7.7</v>
      </c>
      <c r="M18" s="12"/>
    </row>
    <row r="19" spans="1:13" x14ac:dyDescent="0.25">
      <c r="A19" s="7">
        <v>15</v>
      </c>
      <c r="B19" s="7">
        <v>5</v>
      </c>
      <c r="C19" s="12">
        <v>14374</v>
      </c>
      <c r="D19" s="13"/>
      <c r="E19" s="12" t="s">
        <v>38</v>
      </c>
      <c r="F19" s="13">
        <v>7</v>
      </c>
      <c r="G19" s="12" t="s">
        <v>32</v>
      </c>
      <c r="H19" s="13">
        <v>6.9</v>
      </c>
      <c r="I19" s="12"/>
      <c r="J19" s="13">
        <v>7.3</v>
      </c>
      <c r="K19" s="12"/>
      <c r="L19" s="13">
        <v>7.4</v>
      </c>
      <c r="M19" s="12"/>
    </row>
    <row r="20" spans="1:13" x14ac:dyDescent="0.25">
      <c r="A20" s="7">
        <v>16</v>
      </c>
      <c r="B20" s="7">
        <v>5</v>
      </c>
      <c r="C20" s="12">
        <v>15078</v>
      </c>
      <c r="D20" s="13">
        <v>7.1</v>
      </c>
      <c r="E20" s="12"/>
      <c r="F20" s="13">
        <v>7.4</v>
      </c>
      <c r="G20" s="12" t="s">
        <v>41</v>
      </c>
      <c r="H20" s="13">
        <v>7.2</v>
      </c>
      <c r="I20" s="12"/>
      <c r="J20" s="13"/>
      <c r="K20" s="12"/>
      <c r="L20" s="13">
        <v>7</v>
      </c>
      <c r="M20" s="12"/>
    </row>
    <row r="21" spans="1:13" x14ac:dyDescent="0.25">
      <c r="A21" s="7">
        <v>17</v>
      </c>
      <c r="B21" s="7">
        <v>5</v>
      </c>
      <c r="C21" s="12">
        <v>15080</v>
      </c>
      <c r="D21" s="13">
        <v>7.2</v>
      </c>
      <c r="E21" s="12"/>
      <c r="F21" s="13">
        <v>7</v>
      </c>
      <c r="G21" s="12"/>
      <c r="H21" s="13">
        <v>7.2</v>
      </c>
      <c r="I21" s="12"/>
      <c r="J21" s="13">
        <v>7.3</v>
      </c>
      <c r="K21" s="12"/>
      <c r="L21" s="13">
        <v>7.3</v>
      </c>
      <c r="M21" s="12"/>
    </row>
    <row r="22" spans="1:13" x14ac:dyDescent="0.25">
      <c r="A22" s="7">
        <v>18</v>
      </c>
      <c r="B22" s="7">
        <v>5</v>
      </c>
      <c r="C22" s="12">
        <v>15103</v>
      </c>
      <c r="D22" s="13">
        <v>7.2</v>
      </c>
      <c r="E22" s="12"/>
      <c r="F22" s="13">
        <v>7.2</v>
      </c>
      <c r="G22" s="12"/>
      <c r="H22" s="13">
        <v>7</v>
      </c>
      <c r="I22" s="12" t="s">
        <v>27</v>
      </c>
      <c r="J22" s="13">
        <v>7.4</v>
      </c>
      <c r="K22" s="12" t="s">
        <v>32</v>
      </c>
      <c r="L22" s="13"/>
      <c r="M22" s="12"/>
    </row>
    <row r="23" spans="1:13" x14ac:dyDescent="0.25">
      <c r="A23" s="7">
        <v>19</v>
      </c>
      <c r="B23" s="7">
        <v>5</v>
      </c>
      <c r="C23" s="12">
        <v>15121</v>
      </c>
      <c r="D23" s="13">
        <v>7.1</v>
      </c>
      <c r="E23" s="12"/>
      <c r="F23" s="13">
        <v>7.4</v>
      </c>
      <c r="G23" s="12"/>
      <c r="H23" s="13">
        <v>7.1</v>
      </c>
      <c r="I23" s="12"/>
      <c r="J23" s="13">
        <v>7.5</v>
      </c>
      <c r="K23" s="12"/>
      <c r="L23" s="13">
        <v>7.3</v>
      </c>
      <c r="M23" s="12"/>
    </row>
    <row r="24" spans="1:13" x14ac:dyDescent="0.25">
      <c r="A24" s="7">
        <v>20</v>
      </c>
      <c r="B24" s="7">
        <v>5</v>
      </c>
      <c r="C24" s="12">
        <v>15139</v>
      </c>
      <c r="D24" s="13">
        <v>6.9</v>
      </c>
      <c r="E24" s="12"/>
      <c r="F24" s="13">
        <v>7</v>
      </c>
      <c r="G24" s="12"/>
      <c r="H24" s="13">
        <v>6.7</v>
      </c>
      <c r="I24" s="12" t="s">
        <v>28</v>
      </c>
      <c r="J24" s="13">
        <v>7.4</v>
      </c>
      <c r="K24" s="12"/>
      <c r="L24" s="13">
        <v>7.1</v>
      </c>
      <c r="M24" s="12" t="s">
        <v>27</v>
      </c>
    </row>
    <row r="25" spans="1:13" ht="7.5" customHeight="1" x14ac:dyDescent="0.25">
      <c r="C25" s="12"/>
      <c r="D25" s="13"/>
      <c r="E25" s="12"/>
      <c r="F25" s="13"/>
      <c r="G25" s="12"/>
      <c r="H25" s="13"/>
      <c r="I25" s="12"/>
      <c r="J25" s="13"/>
      <c r="K25" s="12"/>
      <c r="L25" s="13"/>
      <c r="M25" s="12"/>
    </row>
    <row r="26" spans="1:13" x14ac:dyDescent="0.25">
      <c r="A26" s="7">
        <v>21</v>
      </c>
      <c r="B26" s="7">
        <v>6</v>
      </c>
      <c r="C26" s="12">
        <v>112</v>
      </c>
      <c r="D26" s="13"/>
      <c r="E26" s="12"/>
      <c r="F26" s="13">
        <v>7.9</v>
      </c>
      <c r="G26" s="12"/>
      <c r="H26" s="13"/>
      <c r="I26" s="12"/>
      <c r="J26" s="13">
        <v>7.2</v>
      </c>
      <c r="K26" s="12" t="s">
        <v>29</v>
      </c>
      <c r="L26" s="13">
        <v>7.2</v>
      </c>
      <c r="M26" s="12"/>
    </row>
    <row r="27" spans="1:13" x14ac:dyDescent="0.25">
      <c r="A27" s="7">
        <v>22</v>
      </c>
      <c r="B27" s="7">
        <v>6</v>
      </c>
      <c r="C27" s="12">
        <v>1121</v>
      </c>
      <c r="D27" s="13"/>
      <c r="E27" s="12"/>
      <c r="F27" s="13"/>
      <c r="G27" s="12"/>
      <c r="H27" s="13">
        <v>6.7</v>
      </c>
      <c r="I27" s="12"/>
      <c r="J27" s="13">
        <v>7.5</v>
      </c>
      <c r="K27" s="12"/>
      <c r="L27" s="13">
        <v>6.5</v>
      </c>
      <c r="M27" s="12"/>
    </row>
    <row r="28" spans="1:13" x14ac:dyDescent="0.25">
      <c r="A28" s="7">
        <v>23</v>
      </c>
      <c r="B28" s="7">
        <v>6</v>
      </c>
      <c r="C28" s="12">
        <v>12183</v>
      </c>
      <c r="D28" s="13">
        <v>7</v>
      </c>
      <c r="E28" s="12"/>
      <c r="F28" s="13">
        <v>7.8</v>
      </c>
      <c r="G28" s="12"/>
      <c r="H28" s="13">
        <v>6.8</v>
      </c>
      <c r="I28" s="12"/>
      <c r="J28" s="13"/>
      <c r="K28" s="12"/>
      <c r="L28" s="13">
        <v>7.1</v>
      </c>
      <c r="M28" s="12"/>
    </row>
    <row r="29" spans="1:13" x14ac:dyDescent="0.25">
      <c r="A29" s="7">
        <v>24</v>
      </c>
      <c r="B29" s="7">
        <v>6</v>
      </c>
      <c r="C29" s="12">
        <v>12214</v>
      </c>
      <c r="D29" s="13">
        <v>7.1</v>
      </c>
      <c r="E29" s="12"/>
      <c r="F29" s="13">
        <v>7.6</v>
      </c>
      <c r="G29" s="12"/>
      <c r="H29" s="13"/>
      <c r="I29" s="12"/>
      <c r="J29" s="13">
        <v>7.3</v>
      </c>
      <c r="K29" s="12"/>
      <c r="L29" s="13">
        <v>7.7</v>
      </c>
      <c r="M29" s="12"/>
    </row>
    <row r="30" spans="1:13" x14ac:dyDescent="0.25">
      <c r="A30" s="7">
        <v>25</v>
      </c>
      <c r="B30" s="7">
        <v>6</v>
      </c>
      <c r="C30" s="12">
        <v>13002</v>
      </c>
      <c r="D30" s="13">
        <v>7</v>
      </c>
      <c r="E30" s="12"/>
      <c r="F30" s="13">
        <v>6.6</v>
      </c>
      <c r="G30" s="12"/>
      <c r="H30" s="13"/>
      <c r="I30" s="12" t="s">
        <v>26</v>
      </c>
      <c r="J30" s="13">
        <v>7.1</v>
      </c>
      <c r="K30" s="12"/>
      <c r="L30" s="13">
        <v>6.9</v>
      </c>
      <c r="M30" s="12"/>
    </row>
    <row r="31" spans="1:13" x14ac:dyDescent="0.25">
      <c r="A31" s="7">
        <v>26</v>
      </c>
      <c r="B31" s="7">
        <v>6</v>
      </c>
      <c r="C31" s="12">
        <v>13033</v>
      </c>
      <c r="D31" s="13">
        <v>6.7</v>
      </c>
      <c r="E31" s="12" t="s">
        <v>39</v>
      </c>
      <c r="F31" s="13"/>
      <c r="G31" s="12"/>
      <c r="H31" s="13">
        <v>6.9</v>
      </c>
      <c r="I31" s="12"/>
      <c r="J31" s="13">
        <v>7.7</v>
      </c>
      <c r="K31" s="12"/>
      <c r="L31" s="13">
        <v>7.6</v>
      </c>
      <c r="M31" s="12"/>
    </row>
    <row r="32" spans="1:13" x14ac:dyDescent="0.25">
      <c r="A32" s="7">
        <v>27</v>
      </c>
      <c r="B32" s="7">
        <v>6</v>
      </c>
      <c r="C32" s="12">
        <v>13056</v>
      </c>
      <c r="D32" s="13">
        <v>6.7</v>
      </c>
      <c r="E32" s="12"/>
      <c r="F32" s="13">
        <v>7</v>
      </c>
      <c r="G32" s="12"/>
      <c r="H32" s="13">
        <v>6.7</v>
      </c>
      <c r="I32" s="12"/>
      <c r="J32" s="13">
        <v>7.7</v>
      </c>
      <c r="K32" s="12"/>
      <c r="L32" s="13">
        <v>7</v>
      </c>
      <c r="M32" s="12"/>
    </row>
    <row r="33" spans="1:13" x14ac:dyDescent="0.25">
      <c r="A33" s="7">
        <v>28</v>
      </c>
      <c r="B33" s="7">
        <v>6</v>
      </c>
      <c r="C33" s="12">
        <v>13313</v>
      </c>
      <c r="D33" s="13">
        <v>7.3</v>
      </c>
      <c r="E33" s="12"/>
      <c r="F33" s="13">
        <v>7.6</v>
      </c>
      <c r="G33" s="12"/>
      <c r="H33" s="13">
        <v>7.3</v>
      </c>
      <c r="I33" s="12"/>
      <c r="J33" s="13">
        <v>7.7</v>
      </c>
      <c r="K33" s="12"/>
      <c r="L33" s="13">
        <v>7.7</v>
      </c>
      <c r="M33" s="12"/>
    </row>
    <row r="34" spans="1:13" x14ac:dyDescent="0.25">
      <c r="A34" s="7">
        <v>29</v>
      </c>
      <c r="B34" s="7">
        <v>6</v>
      </c>
      <c r="C34" s="12">
        <v>13320</v>
      </c>
      <c r="D34" s="13">
        <v>7.1</v>
      </c>
      <c r="E34" s="12" t="s">
        <v>40</v>
      </c>
      <c r="F34" s="13">
        <v>7.4</v>
      </c>
      <c r="G34" s="12"/>
      <c r="H34" s="13">
        <v>7</v>
      </c>
      <c r="I34" s="12"/>
      <c r="J34" s="13">
        <v>7.2</v>
      </c>
      <c r="K34" s="12"/>
      <c r="L34" s="13">
        <v>6.7</v>
      </c>
      <c r="M34" s="12"/>
    </row>
    <row r="35" spans="1:13" x14ac:dyDescent="0.25">
      <c r="A35" s="7">
        <v>30</v>
      </c>
      <c r="B35" s="7">
        <v>6</v>
      </c>
      <c r="C35" s="12">
        <v>14023</v>
      </c>
      <c r="D35" s="13">
        <v>6.8</v>
      </c>
      <c r="E35" s="12"/>
      <c r="F35" s="13"/>
      <c r="G35" s="12"/>
      <c r="H35" s="13">
        <v>6.9</v>
      </c>
      <c r="I35" s="12"/>
      <c r="J35" s="13">
        <v>7.1</v>
      </c>
      <c r="K35" s="12"/>
      <c r="L35" s="13">
        <v>6.8</v>
      </c>
      <c r="M35" s="12"/>
    </row>
    <row r="36" spans="1:13" x14ac:dyDescent="0.25">
      <c r="A36" s="7">
        <v>31</v>
      </c>
      <c r="B36" s="7">
        <v>6</v>
      </c>
      <c r="C36" s="12">
        <v>14026</v>
      </c>
      <c r="D36" s="13">
        <v>6.9</v>
      </c>
      <c r="E36" s="12"/>
      <c r="F36" s="13"/>
      <c r="G36" s="12"/>
      <c r="H36" s="13">
        <v>7.1</v>
      </c>
      <c r="I36" s="12"/>
      <c r="J36" s="13">
        <v>7.7</v>
      </c>
      <c r="K36" s="12" t="s">
        <v>33</v>
      </c>
      <c r="L36" s="13">
        <v>7.2</v>
      </c>
      <c r="M36" s="12"/>
    </row>
    <row r="37" spans="1:13" x14ac:dyDescent="0.25">
      <c r="A37" s="7">
        <v>32</v>
      </c>
      <c r="B37" s="7">
        <v>6</v>
      </c>
      <c r="C37" s="12">
        <v>14042</v>
      </c>
      <c r="D37" s="13">
        <v>6.9</v>
      </c>
      <c r="E37" s="12"/>
      <c r="F37" s="13">
        <v>7.6</v>
      </c>
      <c r="G37" s="12"/>
      <c r="H37" s="13">
        <v>7.1</v>
      </c>
      <c r="I37" s="12" t="s">
        <v>27</v>
      </c>
      <c r="J37" s="13">
        <v>7.4</v>
      </c>
      <c r="K37" s="12"/>
      <c r="L37" s="13">
        <v>7.5</v>
      </c>
      <c r="M37" s="12"/>
    </row>
    <row r="38" spans="1:13" x14ac:dyDescent="0.25">
      <c r="A38" s="7">
        <v>33</v>
      </c>
      <c r="B38" s="7">
        <v>6</v>
      </c>
      <c r="C38" s="12">
        <v>14099</v>
      </c>
      <c r="D38" s="13">
        <v>7.1</v>
      </c>
      <c r="E38" s="12"/>
      <c r="F38" s="13">
        <v>7.1</v>
      </c>
      <c r="G38" s="12"/>
      <c r="H38" s="13">
        <v>7.1</v>
      </c>
      <c r="I38" s="12"/>
      <c r="J38" s="13">
        <v>7.3</v>
      </c>
      <c r="K38" s="12"/>
      <c r="L38" s="13">
        <v>7.1</v>
      </c>
      <c r="M38" s="12"/>
    </row>
    <row r="39" spans="1:13" x14ac:dyDescent="0.25">
      <c r="A39" s="7">
        <v>34</v>
      </c>
      <c r="B39" s="7">
        <v>6</v>
      </c>
      <c r="C39" s="12">
        <v>14142</v>
      </c>
      <c r="D39" s="13">
        <v>7.1</v>
      </c>
      <c r="E39" s="12"/>
      <c r="F39" s="13">
        <v>7.4</v>
      </c>
      <c r="G39" s="12"/>
      <c r="H39" s="13">
        <v>7.1</v>
      </c>
      <c r="I39" s="12"/>
      <c r="J39" s="13">
        <v>7.7</v>
      </c>
      <c r="K39" s="12"/>
      <c r="L39" s="13">
        <v>7.4</v>
      </c>
      <c r="M39" s="12"/>
    </row>
    <row r="40" spans="1:13" x14ac:dyDescent="0.25">
      <c r="A40" s="7">
        <v>35</v>
      </c>
      <c r="B40" s="7">
        <v>6</v>
      </c>
      <c r="C40" s="12">
        <v>14194</v>
      </c>
      <c r="D40" s="13">
        <v>7.3</v>
      </c>
      <c r="E40" s="12"/>
      <c r="F40" s="13">
        <v>7.3</v>
      </c>
      <c r="G40" s="12"/>
      <c r="H40" s="13">
        <v>7</v>
      </c>
      <c r="I40" s="12" t="s">
        <v>29</v>
      </c>
      <c r="J40" s="13">
        <v>7.4</v>
      </c>
      <c r="K40" s="12"/>
      <c r="L40" s="13">
        <v>7.2</v>
      </c>
      <c r="M40" s="12"/>
    </row>
    <row r="41" spans="1:13" x14ac:dyDescent="0.25">
      <c r="A41" s="7">
        <v>36</v>
      </c>
      <c r="B41" s="7">
        <v>6</v>
      </c>
      <c r="C41" s="12">
        <v>15045</v>
      </c>
      <c r="D41" s="13">
        <v>6.9</v>
      </c>
      <c r="E41" s="12"/>
      <c r="F41" s="13">
        <v>7</v>
      </c>
      <c r="G41" s="12"/>
      <c r="H41" s="13"/>
      <c r="I41" s="12" t="s">
        <v>30</v>
      </c>
      <c r="J41" s="13">
        <v>7.3</v>
      </c>
      <c r="K41" s="12" t="s">
        <v>27</v>
      </c>
      <c r="L41" s="13">
        <v>7.6</v>
      </c>
      <c r="M41" s="12"/>
    </row>
    <row r="42" spans="1:13" x14ac:dyDescent="0.25">
      <c r="A42" s="7">
        <v>37</v>
      </c>
      <c r="B42" s="7">
        <v>6</v>
      </c>
      <c r="C42" s="12">
        <v>15070</v>
      </c>
      <c r="D42" s="13">
        <v>7.1</v>
      </c>
      <c r="E42" s="12" t="s">
        <v>40</v>
      </c>
      <c r="F42" s="13">
        <v>6.9</v>
      </c>
      <c r="G42" s="12"/>
      <c r="H42" s="13">
        <v>7</v>
      </c>
      <c r="I42" s="12"/>
      <c r="J42" s="13">
        <v>6.9</v>
      </c>
      <c r="K42" s="12"/>
      <c r="L42" s="13">
        <v>6.9</v>
      </c>
      <c r="M42" s="12"/>
    </row>
    <row r="43" spans="1:13" x14ac:dyDescent="0.25">
      <c r="A43" s="7">
        <v>38</v>
      </c>
      <c r="B43" s="7">
        <v>6</v>
      </c>
      <c r="C43" s="12">
        <v>15074</v>
      </c>
      <c r="D43" s="13">
        <v>7.3</v>
      </c>
      <c r="E43" s="12"/>
      <c r="F43" s="13">
        <v>7.5</v>
      </c>
      <c r="G43" s="12"/>
      <c r="H43" s="13">
        <v>7.2</v>
      </c>
      <c r="I43" s="12"/>
      <c r="J43" s="13">
        <v>7.6</v>
      </c>
      <c r="K43" s="12"/>
      <c r="L43" s="13">
        <v>7.4</v>
      </c>
      <c r="M43" s="12"/>
    </row>
    <row r="44" spans="1:13" x14ac:dyDescent="0.25">
      <c r="A44" s="7">
        <v>39</v>
      </c>
      <c r="B44" s="7">
        <v>6</v>
      </c>
      <c r="C44" s="12">
        <v>15135</v>
      </c>
      <c r="D44" s="13">
        <v>7.5</v>
      </c>
      <c r="E44" s="12" t="s">
        <v>40</v>
      </c>
      <c r="F44" s="13"/>
      <c r="G44" s="12"/>
      <c r="H44" s="13">
        <v>6.9</v>
      </c>
      <c r="I44" s="12" t="s">
        <v>31</v>
      </c>
      <c r="J44" s="13">
        <v>7.8</v>
      </c>
      <c r="K44" s="12" t="s">
        <v>34</v>
      </c>
      <c r="L44" s="13">
        <v>7.4</v>
      </c>
      <c r="M44" s="12"/>
    </row>
    <row r="45" spans="1:13" x14ac:dyDescent="0.25">
      <c r="A45" s="7">
        <v>40</v>
      </c>
      <c r="B45" s="7">
        <v>6</v>
      </c>
      <c r="C45" s="12">
        <v>15158</v>
      </c>
      <c r="D45" s="13">
        <v>6.8</v>
      </c>
      <c r="E45" s="12"/>
      <c r="F45" s="13">
        <v>7.8</v>
      </c>
      <c r="G45" s="12"/>
      <c r="H45" s="13"/>
      <c r="I45" s="12" t="s">
        <v>26</v>
      </c>
      <c r="J45" s="13">
        <v>7.5</v>
      </c>
      <c r="K45" s="12" t="s">
        <v>26</v>
      </c>
      <c r="L45" s="13">
        <v>7.6</v>
      </c>
      <c r="M45" s="12"/>
    </row>
    <row r="46" spans="1:13" x14ac:dyDescent="0.25">
      <c r="A46" s="7">
        <v>41</v>
      </c>
    </row>
    <row r="47" spans="1:13" x14ac:dyDescent="0.25">
      <c r="A47" s="7">
        <v>42</v>
      </c>
    </row>
    <row r="48" spans="1:13" x14ac:dyDescent="0.25">
      <c r="A48" s="7">
        <v>43</v>
      </c>
    </row>
    <row r="49" spans="1:1" x14ac:dyDescent="0.25">
      <c r="A49" s="7">
        <v>44</v>
      </c>
    </row>
    <row r="50" spans="1:1" x14ac:dyDescent="0.25">
      <c r="A50" s="7">
        <v>45</v>
      </c>
    </row>
    <row r="51" spans="1:1" x14ac:dyDescent="0.25">
      <c r="A51" s="7">
        <v>46</v>
      </c>
    </row>
    <row r="52" spans="1:1" x14ac:dyDescent="0.25">
      <c r="A52" s="7">
        <v>47</v>
      </c>
    </row>
    <row r="53" spans="1:1" x14ac:dyDescent="0.25">
      <c r="A53" s="7">
        <v>48</v>
      </c>
    </row>
    <row r="54" spans="1:1" x14ac:dyDescent="0.25">
      <c r="A54" s="7">
        <v>49</v>
      </c>
    </row>
    <row r="55" spans="1:1" x14ac:dyDescent="0.25">
      <c r="A55" s="7">
        <v>50</v>
      </c>
    </row>
    <row r="56" spans="1:1" x14ac:dyDescent="0.25">
      <c r="A56" s="7">
        <v>51</v>
      </c>
    </row>
    <row r="57" spans="1:1" x14ac:dyDescent="0.25">
      <c r="A57" s="7">
        <v>52</v>
      </c>
    </row>
    <row r="58" spans="1:1" x14ac:dyDescent="0.25">
      <c r="A58" s="7">
        <v>53</v>
      </c>
    </row>
    <row r="59" spans="1:1" x14ac:dyDescent="0.25">
      <c r="A59" s="7">
        <v>54</v>
      </c>
    </row>
    <row r="60" spans="1:1" x14ac:dyDescent="0.25">
      <c r="A60" s="7">
        <v>55</v>
      </c>
    </row>
    <row r="61" spans="1:1" x14ac:dyDescent="0.25">
      <c r="A61" s="7">
        <v>56</v>
      </c>
    </row>
    <row r="62" spans="1:1" x14ac:dyDescent="0.25">
      <c r="A62" s="7">
        <v>57</v>
      </c>
    </row>
    <row r="63" spans="1:1" x14ac:dyDescent="0.25">
      <c r="A63" s="7">
        <v>58</v>
      </c>
    </row>
    <row r="64" spans="1:1" x14ac:dyDescent="0.25">
      <c r="A64" s="7">
        <v>59</v>
      </c>
    </row>
    <row r="65" spans="1:1" x14ac:dyDescent="0.25">
      <c r="A65" s="7">
        <v>60</v>
      </c>
    </row>
    <row r="66" spans="1:1" x14ac:dyDescent="0.25">
      <c r="A66" s="7">
        <v>61</v>
      </c>
    </row>
    <row r="67" spans="1:1" x14ac:dyDescent="0.25">
      <c r="A67" s="7">
        <v>62</v>
      </c>
    </row>
    <row r="68" spans="1:1" x14ac:dyDescent="0.25">
      <c r="A68" s="7">
        <v>63</v>
      </c>
    </row>
    <row r="69" spans="1:1" x14ac:dyDescent="0.25">
      <c r="A69" s="7">
        <v>64</v>
      </c>
    </row>
    <row r="70" spans="1:1" x14ac:dyDescent="0.25">
      <c r="A70" s="7">
        <v>65</v>
      </c>
    </row>
    <row r="71" spans="1:1" x14ac:dyDescent="0.25">
      <c r="A71" s="7">
        <v>66</v>
      </c>
    </row>
    <row r="72" spans="1:1" x14ac:dyDescent="0.25">
      <c r="A72" s="7">
        <v>67</v>
      </c>
    </row>
    <row r="73" spans="1:1" x14ac:dyDescent="0.25">
      <c r="A73" s="7">
        <v>68</v>
      </c>
    </row>
    <row r="74" spans="1:1" x14ac:dyDescent="0.25">
      <c r="A74" s="7">
        <v>69</v>
      </c>
    </row>
    <row r="75" spans="1:1" x14ac:dyDescent="0.25">
      <c r="A75" s="7">
        <v>70</v>
      </c>
    </row>
    <row r="76" spans="1:1" x14ac:dyDescent="0.25">
      <c r="A76" s="7">
        <v>71</v>
      </c>
    </row>
    <row r="77" spans="1:1" x14ac:dyDescent="0.25">
      <c r="A77" s="7">
        <v>72</v>
      </c>
    </row>
    <row r="78" spans="1:1" x14ac:dyDescent="0.25">
      <c r="A78" s="7">
        <v>73</v>
      </c>
    </row>
    <row r="79" spans="1:1" x14ac:dyDescent="0.25">
      <c r="A79" s="7">
        <v>74</v>
      </c>
    </row>
    <row r="80" spans="1:1" x14ac:dyDescent="0.25">
      <c r="A80" s="7">
        <v>75</v>
      </c>
    </row>
    <row r="81" spans="1:1" x14ac:dyDescent="0.25">
      <c r="A81" s="7">
        <v>76</v>
      </c>
    </row>
    <row r="82" spans="1:1" x14ac:dyDescent="0.25">
      <c r="A82" s="7">
        <v>77</v>
      </c>
    </row>
    <row r="83" spans="1:1" x14ac:dyDescent="0.25">
      <c r="A83" s="7">
        <v>78</v>
      </c>
    </row>
    <row r="84" spans="1:1" x14ac:dyDescent="0.25">
      <c r="A84" s="7">
        <v>79</v>
      </c>
    </row>
    <row r="85" spans="1:1" x14ac:dyDescent="0.25">
      <c r="A85" s="7">
        <v>80</v>
      </c>
    </row>
  </sheetData>
  <mergeCells count="2">
    <mergeCell ref="D3:G3"/>
    <mergeCell ref="H3:M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R29"/>
  <sheetViews>
    <sheetView workbookViewId="0">
      <selection activeCell="F12" sqref="F12"/>
    </sheetView>
  </sheetViews>
  <sheetFormatPr defaultRowHeight="14.3" x14ac:dyDescent="0.25"/>
  <cols>
    <col min="1" max="1" width="8.25" bestFit="1" customWidth="1"/>
    <col min="2" max="6" width="10.75" customWidth="1"/>
    <col min="7" max="7" width="2.375" customWidth="1"/>
    <col min="8" max="12" width="10.75" customWidth="1"/>
    <col min="13" max="13" width="2" customWidth="1"/>
    <col min="14" max="18" width="10.75" customWidth="1"/>
  </cols>
  <sheetData>
    <row r="2" spans="1:18" x14ac:dyDescent="0.25">
      <c r="A2" s="1"/>
      <c r="B2" s="2">
        <v>42856</v>
      </c>
      <c r="C2" s="1"/>
      <c r="D2" s="1"/>
      <c r="E2" s="1"/>
      <c r="F2" s="1"/>
      <c r="G2" s="1"/>
      <c r="H2" s="2">
        <v>42858</v>
      </c>
      <c r="I2" s="1"/>
      <c r="J2" s="1"/>
      <c r="K2" s="1"/>
      <c r="L2" s="1"/>
      <c r="M2" s="1"/>
      <c r="N2" s="2">
        <v>42860</v>
      </c>
      <c r="O2" s="1"/>
      <c r="P2" s="1"/>
      <c r="Q2" s="1"/>
      <c r="R2" s="1"/>
    </row>
    <row r="3" spans="1:18" x14ac:dyDescent="0.25">
      <c r="A3" s="1"/>
      <c r="B3" s="1"/>
      <c r="C3" s="1"/>
      <c r="D3" s="1"/>
      <c r="E3" s="1" t="s">
        <v>11</v>
      </c>
      <c r="F3" s="1" t="s">
        <v>12</v>
      </c>
      <c r="G3" s="1"/>
      <c r="H3" s="1"/>
      <c r="I3" s="1"/>
      <c r="J3" s="1"/>
      <c r="K3" s="1" t="s">
        <v>11</v>
      </c>
      <c r="L3" s="1" t="s">
        <v>12</v>
      </c>
      <c r="M3" s="1"/>
      <c r="N3" s="1"/>
      <c r="O3" s="1"/>
      <c r="P3" s="1"/>
      <c r="Q3" s="1" t="s">
        <v>11</v>
      </c>
      <c r="R3" s="1" t="s">
        <v>12</v>
      </c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P4" s="1"/>
      <c r="Q4" s="1"/>
      <c r="R4" s="1"/>
    </row>
    <row r="5" spans="1:18" x14ac:dyDescent="0.25">
      <c r="A5" s="1" t="s">
        <v>1</v>
      </c>
      <c r="B5" s="1">
        <v>417</v>
      </c>
      <c r="C5" s="1">
        <v>65.5</v>
      </c>
      <c r="D5" s="3">
        <f>C5/B5</f>
        <v>0.15707434052757793</v>
      </c>
      <c r="E5" s="3"/>
      <c r="F5" s="3"/>
      <c r="G5" s="1"/>
      <c r="H5" s="1">
        <v>176</v>
      </c>
      <c r="I5" s="1">
        <v>28</v>
      </c>
      <c r="J5" s="3">
        <f>I5/H5</f>
        <v>0.15909090909090909</v>
      </c>
      <c r="K5" s="3"/>
      <c r="L5" s="3"/>
      <c r="M5" s="1"/>
      <c r="N5" s="1">
        <v>144.5</v>
      </c>
      <c r="O5" s="1">
        <v>23.5</v>
      </c>
      <c r="P5" s="3">
        <f t="shared" ref="P5" si="0">O5/N5</f>
        <v>0.16262975778546712</v>
      </c>
      <c r="Q5" s="3"/>
      <c r="R5" s="3"/>
    </row>
    <row r="6" spans="1:18" x14ac:dyDescent="0.25">
      <c r="A6" s="1" t="s">
        <v>4</v>
      </c>
      <c r="B6" s="1">
        <v>231</v>
      </c>
      <c r="C6" s="1">
        <v>26</v>
      </c>
      <c r="D6" s="3">
        <f t="shared" ref="D6:D8" si="1">C6/B6</f>
        <v>0.11255411255411256</v>
      </c>
      <c r="E6" s="3">
        <f t="shared" ref="E6:E8" si="2">B6/B$9</f>
        <v>0.53908984830805129</v>
      </c>
      <c r="F6" s="3">
        <f t="shared" ref="F6:F8" si="3">C6/C$9</f>
        <v>0.55319148936170215</v>
      </c>
      <c r="G6" s="1"/>
      <c r="H6" s="1">
        <v>325</v>
      </c>
      <c r="I6" s="1">
        <v>38.5</v>
      </c>
      <c r="J6" s="3">
        <f>I6/H6</f>
        <v>0.11846153846153847</v>
      </c>
      <c r="K6" s="3">
        <f t="shared" ref="K6:K8" si="4">H6/H$9</f>
        <v>0.72463768115942029</v>
      </c>
      <c r="L6" s="3">
        <f t="shared" ref="L6:L8" si="5">I6/I$9</f>
        <v>0.73333333333333328</v>
      </c>
      <c r="M6" s="1"/>
      <c r="N6" s="1">
        <v>291.5</v>
      </c>
      <c r="O6" s="1">
        <v>31.5</v>
      </c>
      <c r="P6" s="3">
        <f>O6/N6</f>
        <v>0.10806174957118353</v>
      </c>
      <c r="Q6" s="3">
        <f>N6/N$9</f>
        <v>0.56989247311827962</v>
      </c>
      <c r="R6" s="3">
        <f>O6/O$9</f>
        <v>0.58333333333333337</v>
      </c>
    </row>
    <row r="7" spans="1:18" x14ac:dyDescent="0.25">
      <c r="A7" s="1" t="s">
        <v>6</v>
      </c>
      <c r="B7" s="1">
        <v>25.5</v>
      </c>
      <c r="C7" s="1">
        <v>3.5</v>
      </c>
      <c r="D7" s="3">
        <f>C7/B7</f>
        <v>0.13725490196078433</v>
      </c>
      <c r="E7" s="3">
        <f t="shared" si="2"/>
        <v>5.9509918319719954E-2</v>
      </c>
      <c r="F7" s="3">
        <f t="shared" si="3"/>
        <v>7.4468085106382975E-2</v>
      </c>
      <c r="G7" s="1"/>
      <c r="H7" s="1">
        <v>6.5</v>
      </c>
      <c r="I7" s="1">
        <v>1</v>
      </c>
      <c r="J7" s="3">
        <f>I7/H7</f>
        <v>0.15384615384615385</v>
      </c>
      <c r="K7" s="3">
        <f t="shared" si="4"/>
        <v>1.4492753623188406E-2</v>
      </c>
      <c r="L7" s="3">
        <f t="shared" si="5"/>
        <v>1.9047619047619049E-2</v>
      </c>
      <c r="M7" s="1"/>
      <c r="N7" s="1">
        <v>21.5</v>
      </c>
      <c r="O7" s="1">
        <v>2</v>
      </c>
      <c r="P7" s="3">
        <f>O7/N7</f>
        <v>9.3023255813953487E-2</v>
      </c>
      <c r="Q7" s="3">
        <f t="shared" ref="Q7" si="6">N7/N$9</f>
        <v>4.2033235581622676E-2</v>
      </c>
      <c r="R7" s="3">
        <f t="shared" ref="R7" si="7">O7/O$9</f>
        <v>3.7037037037037035E-2</v>
      </c>
    </row>
    <row r="8" spans="1:18" x14ac:dyDescent="0.25">
      <c r="A8" s="1" t="s">
        <v>5</v>
      </c>
      <c r="B8" s="1">
        <v>172</v>
      </c>
      <c r="C8" s="1">
        <v>17.5</v>
      </c>
      <c r="D8" s="3">
        <f t="shared" si="1"/>
        <v>0.10174418604651163</v>
      </c>
      <c r="E8" s="3">
        <f t="shared" si="2"/>
        <v>0.40140023337222869</v>
      </c>
      <c r="F8" s="3">
        <f t="shared" si="3"/>
        <v>0.37234042553191488</v>
      </c>
      <c r="G8" s="1"/>
      <c r="H8" s="1">
        <v>117</v>
      </c>
      <c r="I8" s="1">
        <v>13</v>
      </c>
      <c r="J8" s="3">
        <f>I8/H8</f>
        <v>0.1111111111111111</v>
      </c>
      <c r="K8" s="3">
        <f t="shared" si="4"/>
        <v>0.2608695652173913</v>
      </c>
      <c r="L8" s="3">
        <f t="shared" si="5"/>
        <v>0.24761904761904763</v>
      </c>
      <c r="M8" s="1"/>
      <c r="N8" s="1">
        <v>198.5</v>
      </c>
      <c r="O8" s="1">
        <v>20.5</v>
      </c>
      <c r="P8" s="3">
        <f>O8/N8</f>
        <v>0.10327455919395466</v>
      </c>
      <c r="Q8" s="3">
        <f>N8/N$9</f>
        <v>0.38807429130009774</v>
      </c>
      <c r="R8" s="3">
        <f>O8/O$9</f>
        <v>0.37962962962962965</v>
      </c>
    </row>
    <row r="9" spans="1:18" x14ac:dyDescent="0.25">
      <c r="A9" s="1"/>
      <c r="B9" s="1">
        <f>SUM(B6:B8)</f>
        <v>428.5</v>
      </c>
      <c r="C9" s="1">
        <f t="shared" ref="C9" si="8">SUM(C6:C8)</f>
        <v>47</v>
      </c>
      <c r="D9" s="1"/>
      <c r="E9" s="1"/>
      <c r="F9" s="1"/>
      <c r="G9" s="1"/>
      <c r="H9" s="1">
        <f>SUM(H6:H8)</f>
        <v>448.5</v>
      </c>
      <c r="I9" s="1">
        <f t="shared" ref="I9" si="9">SUM(I6:I8)</f>
        <v>52.5</v>
      </c>
      <c r="J9" s="1"/>
      <c r="K9" s="1"/>
      <c r="L9" s="1"/>
      <c r="M9" s="1"/>
      <c r="N9" s="1">
        <f>SUM(N6:N8)</f>
        <v>511.5</v>
      </c>
      <c r="O9" s="1">
        <f>SUM(O6:O8)</f>
        <v>54</v>
      </c>
      <c r="P9" s="1"/>
      <c r="Q9" s="1"/>
      <c r="R9" s="1"/>
    </row>
    <row r="10" spans="1:18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5">
      <c r="A11" s="1" t="s">
        <v>0</v>
      </c>
      <c r="B11" s="1">
        <v>402</v>
      </c>
      <c r="C11" s="1">
        <v>68</v>
      </c>
      <c r="D11" s="3">
        <f>C11/B11</f>
        <v>0.1691542288557214</v>
      </c>
      <c r="E11" s="3"/>
      <c r="F11" s="1"/>
      <c r="G11" s="1"/>
      <c r="H11" s="1">
        <v>189</v>
      </c>
      <c r="I11" s="1">
        <v>31</v>
      </c>
      <c r="J11" s="3">
        <f t="shared" ref="J11" si="10">I11/H11</f>
        <v>0.16402116402116401</v>
      </c>
      <c r="K11" s="3"/>
      <c r="L11" s="1"/>
      <c r="M11" s="1"/>
      <c r="N11" s="1">
        <v>158.5</v>
      </c>
      <c r="O11" s="1">
        <v>24.5</v>
      </c>
      <c r="P11" s="3">
        <f>O11/N11</f>
        <v>0.15457413249211358</v>
      </c>
      <c r="Q11" s="3"/>
      <c r="R11" s="1"/>
    </row>
    <row r="12" spans="1:18" x14ac:dyDescent="0.25">
      <c r="A12" s="1" t="s">
        <v>2</v>
      </c>
      <c r="B12" s="1">
        <v>191</v>
      </c>
      <c r="C12" s="1">
        <v>22</v>
      </c>
      <c r="D12" s="3">
        <f>C12/B12</f>
        <v>0.11518324607329843</v>
      </c>
      <c r="E12" s="3">
        <f t="shared" ref="E12:F14" si="11">B12/B$15</f>
        <v>0.41748633879781422</v>
      </c>
      <c r="F12" s="3">
        <f t="shared" si="11"/>
        <v>0.44</v>
      </c>
      <c r="G12" s="1"/>
      <c r="H12" s="1">
        <v>309</v>
      </c>
      <c r="I12" s="1">
        <v>32.5</v>
      </c>
      <c r="J12" s="3">
        <f>I12/H12</f>
        <v>0.10517799352750809</v>
      </c>
      <c r="K12" s="3">
        <f t="shared" ref="K12:L14" si="12">H12/H$15</f>
        <v>0.61861861861861867</v>
      </c>
      <c r="L12" s="3">
        <f t="shared" si="12"/>
        <v>0.63725490196078427</v>
      </c>
      <c r="M12" s="1"/>
      <c r="N12" s="1">
        <v>128.5</v>
      </c>
      <c r="O12" s="1">
        <v>14</v>
      </c>
      <c r="P12" s="3">
        <f>O14/N14</f>
        <v>0.1004566210045662</v>
      </c>
      <c r="Q12" s="3">
        <f t="shared" ref="Q12:R14" si="13">N12/N$15</f>
        <v>0.24245283018867925</v>
      </c>
      <c r="R12" s="3">
        <f t="shared" si="13"/>
        <v>0.25688073394495414</v>
      </c>
    </row>
    <row r="13" spans="1:18" x14ac:dyDescent="0.25">
      <c r="A13" s="1" t="s">
        <v>7</v>
      </c>
      <c r="B13" s="1">
        <v>28</v>
      </c>
      <c r="C13" s="1">
        <v>3.5</v>
      </c>
      <c r="D13" s="3">
        <f>C13/B13</f>
        <v>0.125</v>
      </c>
      <c r="E13" s="3">
        <f t="shared" si="11"/>
        <v>6.1202185792349727E-2</v>
      </c>
      <c r="F13" s="3">
        <f t="shared" si="11"/>
        <v>7.0000000000000007E-2</v>
      </c>
      <c r="G13" s="1"/>
      <c r="H13" s="1">
        <v>17</v>
      </c>
      <c r="I13" s="1">
        <v>2</v>
      </c>
      <c r="J13" s="3">
        <f>I13/H13</f>
        <v>0.11764705882352941</v>
      </c>
      <c r="K13" s="3">
        <f t="shared" si="12"/>
        <v>3.4034034034034037E-2</v>
      </c>
      <c r="L13" s="3">
        <f t="shared" si="12"/>
        <v>3.9215686274509803E-2</v>
      </c>
      <c r="M13" s="1"/>
      <c r="N13" s="1">
        <v>73</v>
      </c>
      <c r="O13" s="1">
        <v>7.5</v>
      </c>
      <c r="P13" s="3">
        <f>O13/N13</f>
        <v>0.10273972602739725</v>
      </c>
      <c r="Q13" s="3">
        <f t="shared" si="13"/>
        <v>0.13773584905660377</v>
      </c>
      <c r="R13" s="3">
        <f t="shared" si="13"/>
        <v>0.13761467889908258</v>
      </c>
    </row>
    <row r="14" spans="1:18" x14ac:dyDescent="0.25">
      <c r="A14" s="1" t="s">
        <v>3</v>
      </c>
      <c r="B14" s="1">
        <v>238.5</v>
      </c>
      <c r="C14" s="1">
        <v>24.5</v>
      </c>
      <c r="D14" s="3">
        <f>C14/B14</f>
        <v>0.10272536687631027</v>
      </c>
      <c r="E14" s="3">
        <f t="shared" si="11"/>
        <v>0.52131147540983602</v>
      </c>
      <c r="F14" s="3">
        <f t="shared" si="11"/>
        <v>0.49</v>
      </c>
      <c r="G14" s="1"/>
      <c r="H14" s="1">
        <v>173.5</v>
      </c>
      <c r="I14" s="1">
        <v>16.5</v>
      </c>
      <c r="J14" s="3">
        <f>I14/H14</f>
        <v>9.5100864553314124E-2</v>
      </c>
      <c r="K14" s="3">
        <f t="shared" si="12"/>
        <v>0.34734734734734735</v>
      </c>
      <c r="L14" s="3">
        <f t="shared" si="12"/>
        <v>0.3235294117647059</v>
      </c>
      <c r="M14" s="1"/>
      <c r="N14" s="1">
        <v>328.5</v>
      </c>
      <c r="O14" s="1">
        <v>33</v>
      </c>
      <c r="P14" s="3">
        <f>O12/N12</f>
        <v>0.10894941634241245</v>
      </c>
      <c r="Q14" s="3">
        <f t="shared" si="13"/>
        <v>0.61981132075471701</v>
      </c>
      <c r="R14" s="3">
        <f t="shared" si="13"/>
        <v>0.60550458715596334</v>
      </c>
    </row>
    <row r="15" spans="1:18" x14ac:dyDescent="0.25">
      <c r="A15" s="1"/>
      <c r="B15" s="1">
        <f>SUM(B12:B14)</f>
        <v>457.5</v>
      </c>
      <c r="C15" s="1">
        <f t="shared" ref="C15" si="14">SUM(C12:C14)</f>
        <v>50</v>
      </c>
      <c r="D15" s="1"/>
      <c r="E15" s="1"/>
      <c r="F15" s="1"/>
      <c r="G15" s="1"/>
      <c r="H15" s="1">
        <f>SUM(H12:H14)</f>
        <v>499.5</v>
      </c>
      <c r="I15" s="1">
        <f t="shared" ref="I15" si="15">SUM(I12:I14)</f>
        <v>51</v>
      </c>
      <c r="J15" s="1"/>
      <c r="K15" s="1"/>
      <c r="L15" s="1"/>
      <c r="M15" s="1"/>
      <c r="N15" s="1">
        <f>SUM(N12:N14)</f>
        <v>530</v>
      </c>
      <c r="O15" s="1">
        <f>SUM(O12:O14)</f>
        <v>54.5</v>
      </c>
      <c r="P15" s="1"/>
      <c r="Q15" s="1"/>
      <c r="R15" s="1"/>
    </row>
    <row r="17" spans="1:18" x14ac:dyDescent="0.25">
      <c r="A17" s="1"/>
      <c r="B17" s="2">
        <v>42884</v>
      </c>
      <c r="C17" s="1"/>
      <c r="D17" s="1"/>
      <c r="E17" s="1"/>
      <c r="F17" s="1"/>
      <c r="H17" s="2">
        <v>42886</v>
      </c>
      <c r="I17" s="1"/>
      <c r="J17" s="1"/>
      <c r="K17" s="1"/>
      <c r="L17" s="1"/>
      <c r="N17" s="2">
        <v>42888</v>
      </c>
      <c r="O17" s="1"/>
      <c r="P17" s="1"/>
      <c r="Q17" s="1"/>
      <c r="R17" s="1"/>
    </row>
    <row r="18" spans="1:18" x14ac:dyDescent="0.25">
      <c r="A18" s="1"/>
      <c r="B18" s="1"/>
      <c r="C18" s="1"/>
      <c r="D18" s="1"/>
      <c r="E18" s="1" t="s">
        <v>11</v>
      </c>
      <c r="F18" s="1" t="s">
        <v>12</v>
      </c>
      <c r="H18" s="1"/>
      <c r="I18" s="1"/>
      <c r="J18" s="1"/>
      <c r="K18" s="1" t="s">
        <v>11</v>
      </c>
      <c r="L18" s="1" t="s">
        <v>12</v>
      </c>
      <c r="N18" s="1"/>
      <c r="O18" s="1"/>
      <c r="P18" s="1"/>
      <c r="Q18" s="1" t="s">
        <v>11</v>
      </c>
      <c r="R18" s="1" t="s">
        <v>12</v>
      </c>
    </row>
    <row r="19" spans="1:18" x14ac:dyDescent="0.25">
      <c r="A19" s="1" t="s">
        <v>15</v>
      </c>
      <c r="B19" s="1">
        <v>443</v>
      </c>
      <c r="C19" s="1">
        <v>75</v>
      </c>
      <c r="D19" s="3">
        <v>0.16930022573363432</v>
      </c>
      <c r="E19" s="3"/>
      <c r="F19" s="1"/>
      <c r="H19" s="1">
        <v>410.5</v>
      </c>
      <c r="I19" s="1">
        <v>62.5</v>
      </c>
      <c r="J19" s="3">
        <v>0.15225334957369063</v>
      </c>
      <c r="K19" s="3"/>
      <c r="L19" s="1"/>
      <c r="N19" s="1">
        <v>502</v>
      </c>
      <c r="O19" s="1">
        <v>90</v>
      </c>
      <c r="P19" s="3">
        <v>0.17928286852589642</v>
      </c>
      <c r="Q19" s="3"/>
      <c r="R19" s="1"/>
    </row>
    <row r="20" spans="1:18" x14ac:dyDescent="0.25">
      <c r="A20" s="1" t="s">
        <v>18</v>
      </c>
      <c r="B20" s="1">
        <v>95.5</v>
      </c>
      <c r="C20" s="1">
        <v>18</v>
      </c>
      <c r="D20" s="3">
        <v>0.18848167539267016</v>
      </c>
      <c r="E20" s="3">
        <f>B20/B$23</f>
        <v>0.10868328212131557</v>
      </c>
      <c r="F20" s="3">
        <f>C20/C$23</f>
        <v>0.1348314606741573</v>
      </c>
      <c r="H20" s="1">
        <v>104.5</v>
      </c>
      <c r="I20" s="1">
        <v>20.5</v>
      </c>
      <c r="J20" s="3">
        <v>0.19617224880382775</v>
      </c>
      <c r="K20" s="3">
        <f>H20/H$23</f>
        <v>0.4437367303609342</v>
      </c>
      <c r="L20" s="3">
        <f>I20/I$23</f>
        <v>0.40594059405940597</v>
      </c>
      <c r="N20" s="1">
        <v>92</v>
      </c>
      <c r="O20" s="1">
        <v>27.5</v>
      </c>
      <c r="P20" s="3">
        <v>0.29891304347826086</v>
      </c>
      <c r="Q20" s="3">
        <f>N20/N$23</f>
        <v>0.29918699186991871</v>
      </c>
      <c r="R20" s="3">
        <f>O20/O$23</f>
        <v>0.35947712418300654</v>
      </c>
    </row>
    <row r="21" spans="1:18" x14ac:dyDescent="0.25">
      <c r="A21" s="1" t="s">
        <v>25</v>
      </c>
      <c r="B21" s="1">
        <v>22.2</v>
      </c>
      <c r="C21" s="1">
        <v>3.5</v>
      </c>
      <c r="D21" s="3">
        <v>0.14000000000000001</v>
      </c>
      <c r="E21" s="3">
        <f t="shared" ref="E21:E22" si="16">B21/B$23</f>
        <v>2.5264595425059745E-2</v>
      </c>
      <c r="F21" s="3">
        <f t="shared" ref="F21:F22" si="17">C21/C$23</f>
        <v>2.6217228464419477E-2</v>
      </c>
      <c r="H21" s="1">
        <v>16</v>
      </c>
      <c r="I21" s="1">
        <v>3.5</v>
      </c>
      <c r="J21" s="3">
        <v>0.21875</v>
      </c>
      <c r="K21" s="3">
        <f t="shared" ref="K21:K22" si="18">H21/H$23</f>
        <v>6.7940552016985137E-2</v>
      </c>
      <c r="L21" s="3">
        <f t="shared" ref="L21:L22" si="19">I21/I$23</f>
        <v>6.9306930693069313E-2</v>
      </c>
      <c r="N21" s="1">
        <v>35.5</v>
      </c>
      <c r="O21" s="1">
        <v>7.5</v>
      </c>
      <c r="P21" s="3">
        <v>0.21126760563380281</v>
      </c>
      <c r="Q21" s="3">
        <f t="shared" ref="Q21:Q22" si="20">N21/N$23</f>
        <v>0.11544715447154472</v>
      </c>
      <c r="R21" s="3">
        <f t="shared" ref="R21:R22" si="21">O21/O$23</f>
        <v>9.8039215686274508E-2</v>
      </c>
    </row>
    <row r="22" spans="1:18" x14ac:dyDescent="0.25">
      <c r="A22" s="1" t="s">
        <v>17</v>
      </c>
      <c r="B22" s="1">
        <v>318</v>
      </c>
      <c r="C22" s="1">
        <v>37</v>
      </c>
      <c r="D22" s="3">
        <v>0.11635220125786164</v>
      </c>
      <c r="E22" s="3">
        <f t="shared" si="16"/>
        <v>0.36189825879139637</v>
      </c>
      <c r="F22" s="3">
        <f t="shared" si="17"/>
        <v>0.27715355805243447</v>
      </c>
      <c r="H22" s="1">
        <v>115</v>
      </c>
      <c r="I22" s="1">
        <v>26.5</v>
      </c>
      <c r="J22" s="3">
        <v>0.23043478260869565</v>
      </c>
      <c r="K22" s="3">
        <f t="shared" si="18"/>
        <v>0.48832271762208068</v>
      </c>
      <c r="L22" s="3">
        <f t="shared" si="19"/>
        <v>0.52475247524752477</v>
      </c>
      <c r="N22" s="1">
        <v>180</v>
      </c>
      <c r="O22" s="1">
        <v>41.5</v>
      </c>
      <c r="P22" s="3">
        <v>0.23055555555555557</v>
      </c>
      <c r="Q22" s="3">
        <f t="shared" si="20"/>
        <v>0.58536585365853655</v>
      </c>
      <c r="R22" s="3">
        <f t="shared" si="21"/>
        <v>0.54248366013071891</v>
      </c>
    </row>
    <row r="23" spans="1:18" x14ac:dyDescent="0.25">
      <c r="A23" s="1"/>
      <c r="B23" s="1">
        <f>SUM(B19:B22)</f>
        <v>878.7</v>
      </c>
      <c r="C23" s="1">
        <f>SUM(C19:C22)</f>
        <v>133.5</v>
      </c>
      <c r="D23" s="1"/>
      <c r="E23" s="1"/>
      <c r="F23" s="1"/>
      <c r="H23" s="1">
        <f>SUM(H20:H22)</f>
        <v>235.5</v>
      </c>
      <c r="I23" s="1">
        <f>SUM(I20:I22)</f>
        <v>50.5</v>
      </c>
      <c r="J23" s="1"/>
      <c r="K23" s="1"/>
      <c r="L23" s="1"/>
      <c r="N23" s="1">
        <f>SUM(N20:N22)</f>
        <v>307.5</v>
      </c>
      <c r="O23" s="1">
        <f>SUM(O20:O22)</f>
        <v>76.5</v>
      </c>
      <c r="P23" s="1"/>
      <c r="Q23" s="1"/>
      <c r="R23" s="1"/>
    </row>
    <row r="24" spans="1:18" x14ac:dyDescent="0.25">
      <c r="A24" s="1"/>
      <c r="B24" s="1"/>
      <c r="C24" s="1"/>
      <c r="D24" s="1"/>
      <c r="E24" s="1"/>
      <c r="F24" s="1"/>
      <c r="H24" s="1"/>
      <c r="I24" s="1"/>
      <c r="J24" s="1"/>
      <c r="K24" s="1"/>
      <c r="L24" s="1"/>
      <c r="N24" s="1"/>
      <c r="O24" s="1"/>
      <c r="P24" s="1"/>
      <c r="Q24" s="1"/>
      <c r="R24" s="1"/>
    </row>
    <row r="25" spans="1:18" x14ac:dyDescent="0.25">
      <c r="A25" s="1" t="s">
        <v>9</v>
      </c>
      <c r="B25" s="1">
        <v>456.5</v>
      </c>
      <c r="C25" s="1">
        <v>80</v>
      </c>
      <c r="D25" s="3">
        <v>0.17524644030668127</v>
      </c>
      <c r="E25" s="3"/>
      <c r="F25" s="3"/>
      <c r="H25" s="1">
        <v>416</v>
      </c>
      <c r="I25" s="1">
        <v>67</v>
      </c>
      <c r="J25" s="3">
        <v>0.16105769230769232</v>
      </c>
      <c r="K25" s="3"/>
      <c r="L25" s="3"/>
      <c r="N25" s="1">
        <v>470</v>
      </c>
      <c r="O25" s="1">
        <v>79</v>
      </c>
      <c r="P25" s="3">
        <v>0.16808510638297872</v>
      </c>
      <c r="Q25" s="3"/>
      <c r="R25" s="3"/>
    </row>
    <row r="26" spans="1:18" x14ac:dyDescent="0.25">
      <c r="A26" s="1" t="s">
        <v>16</v>
      </c>
      <c r="B26" s="1">
        <v>214.5</v>
      </c>
      <c r="C26" s="1">
        <v>29.5</v>
      </c>
      <c r="D26" s="3">
        <v>0.13752913752913754</v>
      </c>
      <c r="E26" s="3">
        <f>B26/B$29</f>
        <v>0.2348111658456486</v>
      </c>
      <c r="F26" s="3">
        <f>C26/C$29</f>
        <v>0.21691176470588236</v>
      </c>
      <c r="H26" s="1">
        <v>135</v>
      </c>
      <c r="I26" s="1">
        <v>37.5</v>
      </c>
      <c r="J26" s="3">
        <v>0.27777777777777779</v>
      </c>
      <c r="K26" s="3">
        <f>H26/H$29</f>
        <v>0.5018587360594795</v>
      </c>
      <c r="L26" s="3">
        <f>I26/I$29</f>
        <v>0.55147058823529416</v>
      </c>
      <c r="N26" s="1">
        <v>117.5</v>
      </c>
      <c r="O26" s="1">
        <v>30</v>
      </c>
      <c r="P26" s="3">
        <v>0.25531914893617019</v>
      </c>
      <c r="Q26" s="3">
        <f>N26/N$29</f>
        <v>0.44847328244274809</v>
      </c>
      <c r="R26" s="3">
        <f>O26/O$29</f>
        <v>0.48780487804878048</v>
      </c>
    </row>
    <row r="27" spans="1:18" x14ac:dyDescent="0.25">
      <c r="A27" s="1" t="s">
        <v>21</v>
      </c>
      <c r="B27" s="1">
        <v>25.5</v>
      </c>
      <c r="C27" s="1">
        <v>3</v>
      </c>
      <c r="D27" s="3">
        <v>0.11764705882352941</v>
      </c>
      <c r="E27" s="3">
        <f t="shared" ref="E27:E28" si="22">B27/B$29</f>
        <v>2.7914614121510674E-2</v>
      </c>
      <c r="F27" s="3">
        <f t="shared" ref="F27:F28" si="23">C27/C$29</f>
        <v>2.2058823529411766E-2</v>
      </c>
      <c r="H27" s="1">
        <v>16</v>
      </c>
      <c r="I27" s="1">
        <v>4</v>
      </c>
      <c r="J27" s="3">
        <v>0.25</v>
      </c>
      <c r="K27" s="3">
        <f t="shared" ref="K27:K28" si="24">H27/H$29</f>
        <v>5.9479553903345722E-2</v>
      </c>
      <c r="L27" s="3">
        <f t="shared" ref="L27:L28" si="25">I27/I$29</f>
        <v>5.8823529411764705E-2</v>
      </c>
      <c r="N27" s="1">
        <v>32</v>
      </c>
      <c r="O27" s="1">
        <v>7</v>
      </c>
      <c r="P27" s="3">
        <v>0.21875</v>
      </c>
      <c r="Q27" s="3">
        <f t="shared" ref="Q27:Q28" si="26">N27/N$29</f>
        <v>0.12213740458015267</v>
      </c>
      <c r="R27" s="3">
        <f t="shared" ref="R27:R28" si="27">O27/O$29</f>
        <v>0.11382113821138211</v>
      </c>
    </row>
    <row r="28" spans="1:18" x14ac:dyDescent="0.25">
      <c r="A28" s="1" t="s">
        <v>8</v>
      </c>
      <c r="B28" s="1">
        <v>217</v>
      </c>
      <c r="C28" s="1">
        <v>23.5</v>
      </c>
      <c r="D28" s="3">
        <v>0.10829493087557604</v>
      </c>
      <c r="E28" s="3">
        <f t="shared" si="22"/>
        <v>0.23754789272030652</v>
      </c>
      <c r="F28" s="3">
        <f t="shared" si="23"/>
        <v>0.17279411764705882</v>
      </c>
      <c r="H28" s="1">
        <v>118</v>
      </c>
      <c r="I28" s="1">
        <v>26.5</v>
      </c>
      <c r="J28" s="3">
        <v>0.22457627118644069</v>
      </c>
      <c r="K28" s="3">
        <f t="shared" si="24"/>
        <v>0.43866171003717475</v>
      </c>
      <c r="L28" s="3">
        <f t="shared" si="25"/>
        <v>0.38970588235294118</v>
      </c>
      <c r="N28" s="1">
        <v>112.5</v>
      </c>
      <c r="O28" s="1">
        <v>24.5</v>
      </c>
      <c r="P28" s="3">
        <v>0.21777777777777776</v>
      </c>
      <c r="Q28" s="3">
        <f t="shared" si="26"/>
        <v>0.42938931297709926</v>
      </c>
      <c r="R28" s="3">
        <f t="shared" si="27"/>
        <v>0.3983739837398374</v>
      </c>
    </row>
    <row r="29" spans="1:18" x14ac:dyDescent="0.25">
      <c r="A29" s="1"/>
      <c r="B29" s="1">
        <f>SUM(B25:B28)</f>
        <v>913.5</v>
      </c>
      <c r="C29" s="1">
        <f>SUM(C25:C28)</f>
        <v>136</v>
      </c>
      <c r="D29" s="1"/>
      <c r="E29" s="1"/>
      <c r="F29" s="1"/>
      <c r="H29" s="1">
        <f>SUM(H26:H28)</f>
        <v>269</v>
      </c>
      <c r="I29" s="1">
        <f>SUM(I26:I28)</f>
        <v>68</v>
      </c>
      <c r="J29" s="1"/>
      <c r="K29" s="1"/>
      <c r="L29" s="1"/>
      <c r="N29" s="1">
        <f>SUM(N26:N28)</f>
        <v>262</v>
      </c>
      <c r="O29" s="1">
        <f>SUM(O26:O28)</f>
        <v>61.5</v>
      </c>
      <c r="P29" s="1"/>
      <c r="Q29" s="1"/>
      <c r="R29" s="1"/>
    </row>
  </sheetData>
  <pageMargins left="0.25" right="0.25" top="0.75" bottom="0.75" header="0.3" footer="0.3"/>
  <pageSetup paperSize="9" scale="8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F14"/>
  <sheetViews>
    <sheetView zoomScale="87" zoomScaleNormal="87" workbookViewId="0">
      <selection activeCell="B14" sqref="B14"/>
    </sheetView>
  </sheetViews>
  <sheetFormatPr defaultRowHeight="14.3" x14ac:dyDescent="0.25"/>
  <cols>
    <col min="1" max="3" width="8.25" customWidth="1"/>
    <col min="4" max="6" width="12" bestFit="1" customWidth="1"/>
  </cols>
  <sheetData>
    <row r="2" spans="1:6" x14ac:dyDescent="0.25">
      <c r="A2" s="1"/>
      <c r="B2" s="1"/>
      <c r="C2" s="1"/>
      <c r="D2" s="1"/>
      <c r="E2" s="1"/>
      <c r="F2" s="1"/>
    </row>
    <row r="3" spans="1:6" x14ac:dyDescent="0.25">
      <c r="A3" s="1"/>
      <c r="B3" s="4"/>
      <c r="C3" s="4"/>
    </row>
    <row r="4" spans="1:6" x14ac:dyDescent="0.25">
      <c r="A4" s="1"/>
      <c r="B4" s="1" t="s">
        <v>13</v>
      </c>
      <c r="C4" s="1" t="s">
        <v>14</v>
      </c>
      <c r="D4" s="2">
        <v>42856</v>
      </c>
      <c r="E4" s="2">
        <v>42858</v>
      </c>
      <c r="F4" s="2">
        <v>42860</v>
      </c>
    </row>
    <row r="5" spans="1:6" x14ac:dyDescent="0.25">
      <c r="A5" s="1" t="s">
        <v>2</v>
      </c>
      <c r="B5" s="1">
        <v>25</v>
      </c>
      <c r="C5" s="5">
        <f>AVERAGE(D5:F5)</f>
        <v>0.44471187863524614</v>
      </c>
      <c r="D5" s="3">
        <v>0.44</v>
      </c>
      <c r="E5" s="3">
        <v>0.63725490196078427</v>
      </c>
      <c r="F5" s="3">
        <v>0.25688073394495414</v>
      </c>
    </row>
    <row r="6" spans="1:6" x14ac:dyDescent="0.25">
      <c r="A6" s="1" t="s">
        <v>7</v>
      </c>
      <c r="B6" s="1">
        <v>25</v>
      </c>
      <c r="C6" s="5">
        <f t="shared" ref="C6:C7" si="0">AVERAGE(D6:F6)</f>
        <v>8.2276788391197467E-2</v>
      </c>
      <c r="D6" s="3">
        <v>7.0000000000000007E-2</v>
      </c>
      <c r="E6" s="3">
        <v>3.9215686274509803E-2</v>
      </c>
      <c r="F6" s="3">
        <v>0.13761467889908258</v>
      </c>
    </row>
    <row r="7" spans="1:6" x14ac:dyDescent="0.25">
      <c r="A7" s="1" t="s">
        <v>3</v>
      </c>
      <c r="B7" s="1">
        <v>50</v>
      </c>
      <c r="C7" s="5">
        <f t="shared" si="0"/>
        <v>0.47301133297355635</v>
      </c>
      <c r="D7" s="3">
        <v>0.49</v>
      </c>
      <c r="E7" s="3">
        <v>0.3235294117647059</v>
      </c>
      <c r="F7" s="3">
        <v>0.60550458715596334</v>
      </c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 t="s">
        <v>13</v>
      </c>
      <c r="C10" s="1"/>
      <c r="D10" s="2">
        <v>42856</v>
      </c>
      <c r="E10" s="2">
        <v>42858</v>
      </c>
      <c r="F10" s="2">
        <v>42860</v>
      </c>
    </row>
    <row r="11" spans="1:6" x14ac:dyDescent="0.25">
      <c r="A11" s="1" t="s">
        <v>4</v>
      </c>
      <c r="B11" s="1">
        <v>25</v>
      </c>
      <c r="C11" s="5">
        <f>AVERAGE(D11:F11)</f>
        <v>0.62328605200945619</v>
      </c>
      <c r="D11" s="3">
        <v>0.55319148936170215</v>
      </c>
      <c r="E11" s="3">
        <v>0.73333333333333328</v>
      </c>
      <c r="F11" s="3">
        <v>0.58333333333333337</v>
      </c>
    </row>
    <row r="12" spans="1:6" x14ac:dyDescent="0.25">
      <c r="A12" s="1" t="s">
        <v>6</v>
      </c>
      <c r="B12" s="1">
        <v>25</v>
      </c>
      <c r="C12" s="5">
        <f t="shared" ref="C12:C13" si="1">AVERAGE(D12:F12)</f>
        <v>4.3517580397013013E-2</v>
      </c>
      <c r="D12" s="3">
        <v>7.4468085106382975E-2</v>
      </c>
      <c r="E12" s="3">
        <v>1.9047619047619049E-2</v>
      </c>
      <c r="F12" s="3">
        <v>3.7037037037037035E-2</v>
      </c>
    </row>
    <row r="13" spans="1:6" x14ac:dyDescent="0.25">
      <c r="A13" s="1" t="s">
        <v>5</v>
      </c>
      <c r="B13" s="1">
        <v>50</v>
      </c>
      <c r="C13" s="5">
        <f t="shared" si="1"/>
        <v>0.33319636759353072</v>
      </c>
      <c r="D13" s="3">
        <v>0.37234042553191488</v>
      </c>
      <c r="E13" s="3">
        <v>0.24761904761904763</v>
      </c>
      <c r="F13" s="3">
        <v>0.37962962962962965</v>
      </c>
    </row>
    <row r="14" spans="1:6" x14ac:dyDescent="0.25">
      <c r="A14" s="1"/>
      <c r="B14" s="1"/>
      <c r="C14" s="1"/>
      <c r="D14" s="1"/>
      <c r="E14" s="1"/>
      <c r="F14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40"/>
  <sheetViews>
    <sheetView workbookViewId="0">
      <selection activeCell="G20" sqref="G20"/>
    </sheetView>
  </sheetViews>
  <sheetFormatPr defaultRowHeight="13.6" x14ac:dyDescent="0.25"/>
  <cols>
    <col min="1" max="1" width="4.125" style="6" customWidth="1"/>
    <col min="2" max="2" width="14.375" style="6" bestFit="1" customWidth="1"/>
    <col min="3" max="3" width="18" style="6" bestFit="1" customWidth="1"/>
    <col min="4" max="4" width="10.375" style="6" bestFit="1" customWidth="1"/>
    <col min="5" max="5" width="9.625" style="6" bestFit="1" customWidth="1"/>
    <col min="6" max="6" width="6.75" style="6" bestFit="1" customWidth="1"/>
    <col min="7" max="16384" width="9" style="6"/>
  </cols>
  <sheetData>
    <row r="1" spans="2:6" x14ac:dyDescent="0.25">
      <c r="B1" s="8" t="s">
        <v>60</v>
      </c>
    </row>
    <row r="2" spans="2:6" x14ac:dyDescent="0.25">
      <c r="B2" s="9" t="s">
        <v>79</v>
      </c>
      <c r="C2" s="9" t="s">
        <v>44</v>
      </c>
      <c r="D2" s="9" t="s">
        <v>47</v>
      </c>
      <c r="E2" s="9" t="s">
        <v>48</v>
      </c>
      <c r="F2" s="9" t="s">
        <v>49</v>
      </c>
    </row>
    <row r="3" spans="2:6" x14ac:dyDescent="0.25">
      <c r="B3" s="6" t="s">
        <v>80</v>
      </c>
      <c r="C3" s="6">
        <v>112</v>
      </c>
      <c r="D3" s="17">
        <v>672.5</v>
      </c>
      <c r="E3" s="17">
        <v>83.5</v>
      </c>
      <c r="F3" s="16">
        <f t="shared" ref="F3:F30" si="0">E3/D3</f>
        <v>0.1241635687732342</v>
      </c>
    </row>
    <row r="4" spans="2:6" x14ac:dyDescent="0.25">
      <c r="B4" s="6" t="s">
        <v>80</v>
      </c>
      <c r="C4" s="6">
        <v>1121</v>
      </c>
      <c r="D4" s="17">
        <v>646</v>
      </c>
      <c r="E4" s="17">
        <v>94.5</v>
      </c>
      <c r="F4" s="16">
        <f t="shared" si="0"/>
        <v>0.14628482972136223</v>
      </c>
    </row>
    <row r="5" spans="2:6" x14ac:dyDescent="0.25">
      <c r="B5" s="6" t="s">
        <v>80</v>
      </c>
      <c r="C5" s="6">
        <v>13002</v>
      </c>
      <c r="D5" s="17">
        <v>647.5</v>
      </c>
      <c r="E5" s="17">
        <v>95.5</v>
      </c>
      <c r="F5" s="16">
        <f t="shared" si="0"/>
        <v>0.14749034749034748</v>
      </c>
    </row>
    <row r="6" spans="2:6" x14ac:dyDescent="0.25">
      <c r="B6" s="6" t="s">
        <v>80</v>
      </c>
      <c r="C6" s="6">
        <v>13033</v>
      </c>
      <c r="D6" s="17">
        <v>579.4</v>
      </c>
      <c r="E6" s="17">
        <v>65</v>
      </c>
      <c r="F6" s="16">
        <f t="shared" si="0"/>
        <v>0.11218501898515706</v>
      </c>
    </row>
    <row r="7" spans="2:6" x14ac:dyDescent="0.25">
      <c r="B7" s="6" t="s">
        <v>80</v>
      </c>
      <c r="C7" s="6">
        <v>13054</v>
      </c>
      <c r="D7" s="17">
        <v>551.5</v>
      </c>
      <c r="E7" s="17">
        <v>79</v>
      </c>
      <c r="F7" s="16">
        <f t="shared" si="0"/>
        <v>0.14324569356300998</v>
      </c>
    </row>
    <row r="8" spans="2:6" x14ac:dyDescent="0.25">
      <c r="B8" s="6" t="s">
        <v>80</v>
      </c>
      <c r="C8" s="6">
        <v>13320</v>
      </c>
      <c r="D8" s="17">
        <v>377</v>
      </c>
      <c r="E8" s="17">
        <v>61</v>
      </c>
      <c r="F8" s="16">
        <f t="shared" si="0"/>
        <v>0.16180371352785147</v>
      </c>
    </row>
    <row r="9" spans="2:6" x14ac:dyDescent="0.25">
      <c r="B9" s="6" t="s">
        <v>80</v>
      </c>
      <c r="C9" s="6">
        <v>14026</v>
      </c>
      <c r="D9" s="17">
        <v>681</v>
      </c>
      <c r="E9" s="17">
        <v>78.5</v>
      </c>
      <c r="F9" s="16">
        <f t="shared" si="0"/>
        <v>0.11527165932452275</v>
      </c>
    </row>
    <row r="10" spans="2:6" x14ac:dyDescent="0.25">
      <c r="B10" s="6" t="s">
        <v>80</v>
      </c>
      <c r="C10" s="6">
        <v>14042</v>
      </c>
      <c r="D10" s="17">
        <v>535.6</v>
      </c>
      <c r="E10" s="17">
        <v>67</v>
      </c>
      <c r="F10" s="16">
        <f t="shared" si="0"/>
        <v>0.12509335324869306</v>
      </c>
    </row>
    <row r="11" spans="2:6" x14ac:dyDescent="0.25">
      <c r="B11" s="6" t="s">
        <v>80</v>
      </c>
      <c r="C11" s="6">
        <v>14099</v>
      </c>
      <c r="D11" s="17">
        <v>872</v>
      </c>
      <c r="E11" s="17">
        <v>108.5</v>
      </c>
      <c r="F11" s="16">
        <f t="shared" si="0"/>
        <v>0.12442660550458716</v>
      </c>
    </row>
    <row r="12" spans="2:6" x14ac:dyDescent="0.25">
      <c r="B12" s="6" t="s">
        <v>80</v>
      </c>
      <c r="C12" s="6">
        <v>14142</v>
      </c>
      <c r="D12" s="17">
        <v>516.5</v>
      </c>
      <c r="E12" s="17">
        <v>57.5</v>
      </c>
      <c r="F12" s="16">
        <f t="shared" si="0"/>
        <v>0.11132623426911907</v>
      </c>
    </row>
    <row r="13" spans="2:6" x14ac:dyDescent="0.25">
      <c r="B13" s="6" t="s">
        <v>80</v>
      </c>
      <c r="C13" s="6">
        <v>15045</v>
      </c>
      <c r="D13" s="17">
        <v>491.5</v>
      </c>
      <c r="E13" s="17">
        <v>86</v>
      </c>
      <c r="F13" s="16">
        <f t="shared" si="0"/>
        <v>0.17497456765005087</v>
      </c>
    </row>
    <row r="14" spans="2:6" x14ac:dyDescent="0.25">
      <c r="B14" s="6" t="s">
        <v>80</v>
      </c>
      <c r="C14" s="6">
        <v>15070</v>
      </c>
      <c r="D14" s="17">
        <v>496.5</v>
      </c>
      <c r="E14" s="17">
        <v>70</v>
      </c>
      <c r="F14" s="16">
        <f t="shared" si="0"/>
        <v>0.14098690835850958</v>
      </c>
    </row>
    <row r="15" spans="2:6" x14ac:dyDescent="0.25">
      <c r="B15" s="6" t="s">
        <v>80</v>
      </c>
      <c r="C15" s="6">
        <v>15135</v>
      </c>
      <c r="D15" s="17">
        <v>333</v>
      </c>
      <c r="E15" s="17">
        <v>49.5</v>
      </c>
      <c r="F15" s="16">
        <f t="shared" si="0"/>
        <v>0.14864864864864866</v>
      </c>
    </row>
    <row r="16" spans="2:6" x14ac:dyDescent="0.25">
      <c r="B16" s="6" t="s">
        <v>80</v>
      </c>
      <c r="C16" s="6">
        <v>15158</v>
      </c>
      <c r="D16" s="17">
        <v>957.5</v>
      </c>
      <c r="E16" s="17">
        <v>127</v>
      </c>
      <c r="F16" s="16">
        <f t="shared" si="0"/>
        <v>0.13263707571801567</v>
      </c>
    </row>
    <row r="17" spans="2:7" x14ac:dyDescent="0.25">
      <c r="B17" s="6" t="s">
        <v>81</v>
      </c>
      <c r="C17" s="6">
        <v>9092</v>
      </c>
      <c r="D17" s="17">
        <v>451</v>
      </c>
      <c r="E17" s="17">
        <v>59</v>
      </c>
      <c r="F17" s="16">
        <f t="shared" si="0"/>
        <v>0.13082039911308205</v>
      </c>
    </row>
    <row r="18" spans="2:7" x14ac:dyDescent="0.25">
      <c r="B18" s="6" t="s">
        <v>81</v>
      </c>
      <c r="C18" s="6">
        <v>13024</v>
      </c>
      <c r="D18" s="17">
        <v>536</v>
      </c>
      <c r="E18" s="17">
        <v>58.5</v>
      </c>
      <c r="F18" s="16">
        <f t="shared" si="0"/>
        <v>0.10914179104477612</v>
      </c>
    </row>
    <row r="19" spans="2:7" x14ac:dyDescent="0.25">
      <c r="B19" s="6" t="s">
        <v>81</v>
      </c>
      <c r="C19" s="6">
        <v>13067</v>
      </c>
      <c r="D19" s="17">
        <v>1194.5</v>
      </c>
      <c r="E19" s="17">
        <v>136.5</v>
      </c>
      <c r="F19" s="16">
        <f t="shared" si="0"/>
        <v>0.1142737547090833</v>
      </c>
    </row>
    <row r="20" spans="2:7" x14ac:dyDescent="0.25">
      <c r="B20" s="21" t="s">
        <v>81</v>
      </c>
      <c r="C20" s="21">
        <v>13088</v>
      </c>
      <c r="D20" s="22">
        <v>148</v>
      </c>
      <c r="E20" s="22">
        <v>53</v>
      </c>
      <c r="F20" s="23">
        <f t="shared" si="0"/>
        <v>0.35810810810810811</v>
      </c>
      <c r="G20" s="6" t="s">
        <v>83</v>
      </c>
    </row>
    <row r="21" spans="2:7" x14ac:dyDescent="0.25">
      <c r="B21" s="6" t="s">
        <v>81</v>
      </c>
      <c r="C21" s="6">
        <v>13270</v>
      </c>
      <c r="D21" s="17">
        <v>477</v>
      </c>
      <c r="E21" s="17">
        <v>55</v>
      </c>
      <c r="F21" s="16">
        <f t="shared" si="0"/>
        <v>0.11530398322851153</v>
      </c>
    </row>
    <row r="22" spans="2:7" x14ac:dyDescent="0.25">
      <c r="B22" s="6" t="s">
        <v>81</v>
      </c>
      <c r="C22" s="6">
        <v>13315</v>
      </c>
      <c r="D22" s="17">
        <v>455</v>
      </c>
      <c r="E22" s="17">
        <v>68.5</v>
      </c>
      <c r="F22" s="16">
        <f t="shared" si="0"/>
        <v>0.15054945054945054</v>
      </c>
    </row>
    <row r="23" spans="2:7" x14ac:dyDescent="0.25">
      <c r="B23" s="6" t="s">
        <v>81</v>
      </c>
      <c r="C23" s="6">
        <v>14045</v>
      </c>
      <c r="D23" s="17">
        <v>563.5</v>
      </c>
      <c r="E23" s="17">
        <v>73</v>
      </c>
      <c r="F23" s="16">
        <f t="shared" si="0"/>
        <v>0.129547471162378</v>
      </c>
    </row>
    <row r="24" spans="2:7" x14ac:dyDescent="0.25">
      <c r="B24" s="6" t="s">
        <v>81</v>
      </c>
      <c r="C24" s="6">
        <v>14069</v>
      </c>
      <c r="D24" s="17">
        <v>511.5</v>
      </c>
      <c r="E24" s="17">
        <v>68</v>
      </c>
      <c r="F24" s="16">
        <f t="shared" si="0"/>
        <v>0.13294232649071358</v>
      </c>
    </row>
    <row r="25" spans="2:7" x14ac:dyDescent="0.25">
      <c r="B25" s="6" t="s">
        <v>81</v>
      </c>
      <c r="C25" s="6">
        <v>14098</v>
      </c>
      <c r="D25" s="17">
        <v>698</v>
      </c>
      <c r="E25" s="17">
        <v>112.5</v>
      </c>
      <c r="F25" s="16">
        <f t="shared" si="0"/>
        <v>0.16117478510028654</v>
      </c>
    </row>
    <row r="26" spans="2:7" x14ac:dyDescent="0.25">
      <c r="B26" s="6" t="s">
        <v>81</v>
      </c>
      <c r="C26" s="6">
        <v>14185</v>
      </c>
      <c r="D26" s="17">
        <v>477</v>
      </c>
      <c r="E26" s="17">
        <v>56.5</v>
      </c>
      <c r="F26" s="16">
        <f t="shared" si="0"/>
        <v>0.11844863731656184</v>
      </c>
    </row>
    <row r="27" spans="2:7" x14ac:dyDescent="0.25">
      <c r="B27" s="6" t="s">
        <v>81</v>
      </c>
      <c r="C27" s="6">
        <v>15080</v>
      </c>
      <c r="D27" s="17">
        <v>577.5</v>
      </c>
      <c r="E27" s="17">
        <v>78</v>
      </c>
      <c r="F27" s="16">
        <f t="shared" si="0"/>
        <v>0.13506493506493505</v>
      </c>
    </row>
    <row r="28" spans="2:7" x14ac:dyDescent="0.25">
      <c r="B28" s="6" t="s">
        <v>81</v>
      </c>
      <c r="C28" s="6">
        <v>15103</v>
      </c>
      <c r="D28" s="17">
        <v>602</v>
      </c>
      <c r="E28" s="17">
        <v>83.5</v>
      </c>
      <c r="F28" s="16">
        <f t="shared" si="0"/>
        <v>0.13870431893687707</v>
      </c>
    </row>
    <row r="29" spans="2:7" x14ac:dyDescent="0.25">
      <c r="B29" s="6" t="s">
        <v>81</v>
      </c>
      <c r="C29" s="6">
        <v>15121</v>
      </c>
      <c r="D29" s="17">
        <v>496.5</v>
      </c>
      <c r="E29" s="17">
        <v>83.5</v>
      </c>
      <c r="F29" s="16">
        <f t="shared" si="0"/>
        <v>0.16817724068479356</v>
      </c>
    </row>
    <row r="30" spans="2:7" x14ac:dyDescent="0.25">
      <c r="B30" s="6" t="s">
        <v>81</v>
      </c>
      <c r="C30" s="6">
        <v>15139</v>
      </c>
      <c r="D30" s="17">
        <v>786</v>
      </c>
      <c r="E30" s="17">
        <v>111.5</v>
      </c>
      <c r="F30" s="16">
        <f t="shared" si="0"/>
        <v>0.14185750636132316</v>
      </c>
    </row>
    <row r="31" spans="2:7" x14ac:dyDescent="0.25">
      <c r="D31" s="17"/>
      <c r="E31" s="17"/>
      <c r="F31" s="16"/>
    </row>
    <row r="32" spans="2:7" x14ac:dyDescent="0.25">
      <c r="C32" s="8" t="s">
        <v>51</v>
      </c>
      <c r="D32" s="17"/>
      <c r="E32" s="17"/>
      <c r="F32" s="16"/>
    </row>
    <row r="33" spans="3:6" x14ac:dyDescent="0.25">
      <c r="C33" s="6" t="s">
        <v>55</v>
      </c>
      <c r="D33" s="17">
        <v>117</v>
      </c>
      <c r="E33" s="17">
        <v>13</v>
      </c>
      <c r="F33" s="16">
        <f t="shared" ref="F33:F40" si="1">E33/D33</f>
        <v>0.1111111111111111</v>
      </c>
    </row>
    <row r="34" spans="3:6" x14ac:dyDescent="0.25">
      <c r="C34" s="6" t="s">
        <v>53</v>
      </c>
      <c r="D34" s="17">
        <v>176</v>
      </c>
      <c r="E34" s="17">
        <v>28</v>
      </c>
      <c r="F34" s="16">
        <f t="shared" si="1"/>
        <v>0.15909090909090909</v>
      </c>
    </row>
    <row r="35" spans="3:6" x14ac:dyDescent="0.25">
      <c r="C35" s="6" t="s">
        <v>54</v>
      </c>
      <c r="D35" s="17">
        <v>6.5</v>
      </c>
      <c r="E35" s="17">
        <v>1</v>
      </c>
      <c r="F35" s="16">
        <f t="shared" si="1"/>
        <v>0.15384615384615385</v>
      </c>
    </row>
    <row r="36" spans="3:6" x14ac:dyDescent="0.25">
      <c r="C36" s="6" t="s">
        <v>52</v>
      </c>
      <c r="D36" s="17"/>
      <c r="E36" s="17">
        <v>38.5</v>
      </c>
      <c r="F36" s="16" t="e">
        <f t="shared" si="1"/>
        <v>#DIV/0!</v>
      </c>
    </row>
    <row r="37" spans="3:6" x14ac:dyDescent="0.25">
      <c r="C37" s="6" t="s">
        <v>59</v>
      </c>
      <c r="D37" s="17">
        <v>173.5</v>
      </c>
      <c r="E37" s="17">
        <v>16.5</v>
      </c>
      <c r="F37" s="16">
        <f t="shared" si="1"/>
        <v>9.5100864553314124E-2</v>
      </c>
    </row>
    <row r="38" spans="3:6" x14ac:dyDescent="0.25">
      <c r="C38" s="6" t="s">
        <v>61</v>
      </c>
      <c r="D38" s="17">
        <v>189</v>
      </c>
      <c r="E38" s="17">
        <v>31</v>
      </c>
      <c r="F38" s="16">
        <f t="shared" si="1"/>
        <v>0.16402116402116401</v>
      </c>
    </row>
    <row r="39" spans="3:6" x14ac:dyDescent="0.25">
      <c r="C39" s="6" t="s">
        <v>62</v>
      </c>
      <c r="D39" s="17">
        <v>17</v>
      </c>
      <c r="E39" s="17">
        <v>2</v>
      </c>
      <c r="F39" s="16">
        <f t="shared" si="1"/>
        <v>0.11764705882352941</v>
      </c>
    </row>
    <row r="40" spans="3:6" x14ac:dyDescent="0.25">
      <c r="C40" s="6" t="s">
        <v>63</v>
      </c>
      <c r="D40" s="17">
        <v>309</v>
      </c>
      <c r="E40" s="17">
        <v>32.5</v>
      </c>
      <c r="F40" s="16">
        <f t="shared" si="1"/>
        <v>0.10517799352750809</v>
      </c>
    </row>
  </sheetData>
  <sortState ref="B3:F30">
    <sortCondition ref="B3:B3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62"/>
  <sheetViews>
    <sheetView topLeftCell="A15" workbookViewId="0">
      <selection activeCell="L14" sqref="L14"/>
    </sheetView>
  </sheetViews>
  <sheetFormatPr defaultRowHeight="13.6" x14ac:dyDescent="0.25"/>
  <cols>
    <col min="1" max="1" width="2.125" style="6" customWidth="1"/>
    <col min="2" max="2" width="14.375" style="6" bestFit="1" customWidth="1"/>
    <col min="3" max="3" width="17.75" style="6" bestFit="1" customWidth="1"/>
    <col min="4" max="4" width="10.375" style="6" bestFit="1" customWidth="1"/>
    <col min="5" max="5" width="9.625" style="6" bestFit="1" customWidth="1"/>
    <col min="6" max="6" width="5.375" style="6" bestFit="1" customWidth="1"/>
    <col min="7" max="16384" width="9" style="6"/>
  </cols>
  <sheetData>
    <row r="1" spans="2:6" x14ac:dyDescent="0.25">
      <c r="B1" s="8" t="s">
        <v>66</v>
      </c>
    </row>
    <row r="2" spans="2:6" x14ac:dyDescent="0.25">
      <c r="B2" s="8" t="s">
        <v>79</v>
      </c>
      <c r="C2" s="9" t="s">
        <v>44</v>
      </c>
      <c r="D2" s="9" t="s">
        <v>47</v>
      </c>
      <c r="E2" s="9" t="s">
        <v>48</v>
      </c>
      <c r="F2" s="9" t="s">
        <v>49</v>
      </c>
    </row>
    <row r="3" spans="2:6" x14ac:dyDescent="0.25">
      <c r="B3" s="6" t="s">
        <v>80</v>
      </c>
      <c r="C3" s="6">
        <v>112</v>
      </c>
      <c r="D3" s="17">
        <v>553.5</v>
      </c>
      <c r="E3" s="17">
        <v>79</v>
      </c>
      <c r="F3" s="16">
        <f t="shared" ref="F3:F32" si="0">E3/D3</f>
        <v>0.14272809394760613</v>
      </c>
    </row>
    <row r="4" spans="2:6" x14ac:dyDescent="0.25">
      <c r="B4" s="6" t="s">
        <v>80</v>
      </c>
      <c r="C4" s="6">
        <v>1121</v>
      </c>
      <c r="D4" s="17">
        <v>524</v>
      </c>
      <c r="E4" s="17">
        <v>79.5</v>
      </c>
      <c r="F4" s="16">
        <f t="shared" si="0"/>
        <v>0.15171755725190839</v>
      </c>
    </row>
    <row r="5" spans="2:6" x14ac:dyDescent="0.25">
      <c r="B5" s="6" t="s">
        <v>80</v>
      </c>
      <c r="C5" s="6">
        <v>12183</v>
      </c>
      <c r="D5" s="17">
        <v>547</v>
      </c>
      <c r="E5" s="17">
        <v>90.5</v>
      </c>
      <c r="F5" s="16">
        <f t="shared" si="0"/>
        <v>0.16544789762340037</v>
      </c>
    </row>
    <row r="6" spans="2:6" x14ac:dyDescent="0.25">
      <c r="B6" s="6" t="s">
        <v>80</v>
      </c>
      <c r="C6" s="6">
        <v>12214</v>
      </c>
      <c r="D6" s="17">
        <v>609</v>
      </c>
      <c r="E6" s="17">
        <v>83.5</v>
      </c>
      <c r="F6" s="16">
        <f t="shared" si="0"/>
        <v>0.13711001642036125</v>
      </c>
    </row>
    <row r="7" spans="2:6" x14ac:dyDescent="0.25">
      <c r="B7" s="6" t="s">
        <v>80</v>
      </c>
      <c r="C7" s="6">
        <v>13002</v>
      </c>
      <c r="D7" s="17">
        <v>572</v>
      </c>
      <c r="E7" s="17">
        <v>75</v>
      </c>
      <c r="F7" s="16">
        <f t="shared" si="0"/>
        <v>0.13111888111888112</v>
      </c>
    </row>
    <row r="8" spans="2:6" x14ac:dyDescent="0.25">
      <c r="B8" s="6" t="s">
        <v>80</v>
      </c>
      <c r="C8" s="6">
        <v>13033</v>
      </c>
      <c r="D8" s="17">
        <v>523</v>
      </c>
      <c r="E8" s="17">
        <v>75.5</v>
      </c>
      <c r="F8" s="16">
        <f t="shared" si="0"/>
        <v>0.14435946462715105</v>
      </c>
    </row>
    <row r="9" spans="2:6" x14ac:dyDescent="0.25">
      <c r="B9" s="6" t="s">
        <v>80</v>
      </c>
      <c r="C9" s="6">
        <v>13320</v>
      </c>
      <c r="D9" s="17">
        <v>541.5</v>
      </c>
      <c r="E9" s="17">
        <v>67</v>
      </c>
      <c r="F9" s="16">
        <f t="shared" si="0"/>
        <v>0.12373037857802401</v>
      </c>
    </row>
    <row r="10" spans="2:6" x14ac:dyDescent="0.25">
      <c r="B10" s="6" t="s">
        <v>80</v>
      </c>
      <c r="C10" s="6">
        <v>14026</v>
      </c>
      <c r="D10" s="17">
        <v>613</v>
      </c>
      <c r="E10" s="17">
        <v>79</v>
      </c>
      <c r="F10" s="16">
        <f t="shared" si="0"/>
        <v>0.12887438825448613</v>
      </c>
    </row>
    <row r="11" spans="2:6" x14ac:dyDescent="0.25">
      <c r="B11" s="6" t="s">
        <v>80</v>
      </c>
      <c r="C11" s="6">
        <v>14042</v>
      </c>
      <c r="D11" s="17">
        <v>527.5</v>
      </c>
      <c r="E11" s="17">
        <v>61.5</v>
      </c>
      <c r="F11" s="16">
        <f t="shared" si="0"/>
        <v>0.11658767772511848</v>
      </c>
    </row>
    <row r="12" spans="2:6" x14ac:dyDescent="0.25">
      <c r="B12" s="6" t="s">
        <v>80</v>
      </c>
      <c r="C12" s="6">
        <v>14099</v>
      </c>
      <c r="D12" s="17">
        <v>1054.5</v>
      </c>
      <c r="E12" s="17">
        <v>125</v>
      </c>
      <c r="F12" s="16">
        <f t="shared" si="0"/>
        <v>0.11853959222380275</v>
      </c>
    </row>
    <row r="13" spans="2:6" x14ac:dyDescent="0.25">
      <c r="B13" s="6" t="s">
        <v>80</v>
      </c>
      <c r="C13" s="6">
        <v>15045</v>
      </c>
      <c r="D13" s="17">
        <v>177.5</v>
      </c>
      <c r="E13" s="17">
        <v>29</v>
      </c>
      <c r="F13" s="16">
        <f t="shared" si="0"/>
        <v>0.16338028169014085</v>
      </c>
    </row>
    <row r="14" spans="2:6" x14ac:dyDescent="0.25">
      <c r="B14" s="6" t="s">
        <v>80</v>
      </c>
      <c r="C14" s="6">
        <v>15070</v>
      </c>
      <c r="D14" s="17">
        <v>528.5</v>
      </c>
      <c r="E14" s="17">
        <v>83.5</v>
      </c>
      <c r="F14" s="16">
        <f t="shared" si="0"/>
        <v>0.15799432355723747</v>
      </c>
    </row>
    <row r="15" spans="2:6" x14ac:dyDescent="0.25">
      <c r="B15" s="6" t="s">
        <v>80</v>
      </c>
      <c r="C15" s="6">
        <v>15074</v>
      </c>
      <c r="D15" s="17">
        <v>510</v>
      </c>
      <c r="E15" s="17">
        <v>71.5</v>
      </c>
      <c r="F15" s="16">
        <f t="shared" si="0"/>
        <v>0.14019607843137255</v>
      </c>
    </row>
    <row r="16" spans="2:6" x14ac:dyDescent="0.25">
      <c r="B16" s="6" t="s">
        <v>80</v>
      </c>
      <c r="C16" s="6">
        <v>15135</v>
      </c>
      <c r="D16" s="17">
        <v>587.5</v>
      </c>
      <c r="E16" s="17">
        <v>96.5</v>
      </c>
      <c r="F16" s="16">
        <f t="shared" si="0"/>
        <v>0.16425531914893618</v>
      </c>
    </row>
    <row r="17" spans="2:6" x14ac:dyDescent="0.25">
      <c r="B17" s="6" t="s">
        <v>80</v>
      </c>
      <c r="C17" s="6">
        <v>15158</v>
      </c>
      <c r="D17" s="17">
        <v>576.5</v>
      </c>
      <c r="E17" s="17">
        <v>74</v>
      </c>
      <c r="F17" s="16">
        <f t="shared" si="0"/>
        <v>0.12836079791847355</v>
      </c>
    </row>
    <row r="18" spans="2:6" x14ac:dyDescent="0.25">
      <c r="B18" s="6" t="s">
        <v>81</v>
      </c>
      <c r="C18" s="6">
        <v>9092</v>
      </c>
      <c r="D18" s="17">
        <v>608.5</v>
      </c>
      <c r="E18" s="17">
        <v>87.5</v>
      </c>
      <c r="F18" s="16">
        <f t="shared" si="0"/>
        <v>0.14379622021364011</v>
      </c>
    </row>
    <row r="19" spans="2:6" x14ac:dyDescent="0.25">
      <c r="B19" s="6" t="s">
        <v>81</v>
      </c>
      <c r="C19" s="6">
        <v>13024</v>
      </c>
      <c r="D19" s="17">
        <v>538</v>
      </c>
      <c r="E19" s="17">
        <v>70</v>
      </c>
      <c r="F19" s="16">
        <f t="shared" si="0"/>
        <v>0.13011152416356878</v>
      </c>
    </row>
    <row r="20" spans="2:6" x14ac:dyDescent="0.25">
      <c r="B20" s="6" t="s">
        <v>81</v>
      </c>
      <c r="C20" s="6">
        <v>13067</v>
      </c>
      <c r="D20" s="17">
        <v>526</v>
      </c>
      <c r="E20" s="17">
        <v>65.5</v>
      </c>
      <c r="F20" s="16">
        <f t="shared" si="0"/>
        <v>0.12452471482889733</v>
      </c>
    </row>
    <row r="21" spans="2:6" x14ac:dyDescent="0.25">
      <c r="B21" s="6" t="s">
        <v>81</v>
      </c>
      <c r="C21" s="6">
        <v>13088</v>
      </c>
      <c r="D21" s="17">
        <v>557</v>
      </c>
      <c r="E21" s="17">
        <v>69.5</v>
      </c>
      <c r="F21" s="16">
        <f t="shared" si="0"/>
        <v>0.12477558348294435</v>
      </c>
    </row>
    <row r="22" spans="2:6" x14ac:dyDescent="0.25">
      <c r="B22" s="6" t="s">
        <v>81</v>
      </c>
      <c r="C22" s="6">
        <v>13270</v>
      </c>
      <c r="D22" s="17">
        <v>565</v>
      </c>
      <c r="E22" s="17">
        <v>89</v>
      </c>
      <c r="F22" s="16">
        <f t="shared" si="0"/>
        <v>0.15752212389380532</v>
      </c>
    </row>
    <row r="23" spans="2:6" x14ac:dyDescent="0.25">
      <c r="B23" s="6" t="s">
        <v>81</v>
      </c>
      <c r="C23" s="6">
        <v>13315</v>
      </c>
      <c r="D23" s="17">
        <v>533</v>
      </c>
      <c r="E23" s="17">
        <v>90</v>
      </c>
      <c r="F23" s="16">
        <f t="shared" si="0"/>
        <v>0.16885553470919323</v>
      </c>
    </row>
    <row r="24" spans="2:6" x14ac:dyDescent="0.25">
      <c r="B24" s="6" t="s">
        <v>81</v>
      </c>
      <c r="C24" s="6">
        <v>14045</v>
      </c>
      <c r="D24" s="17">
        <v>543</v>
      </c>
      <c r="E24" s="17">
        <v>65</v>
      </c>
      <c r="F24" s="16">
        <f t="shared" si="0"/>
        <v>0.11970534069981584</v>
      </c>
    </row>
    <row r="25" spans="2:6" x14ac:dyDescent="0.25">
      <c r="B25" s="6" t="s">
        <v>81</v>
      </c>
      <c r="C25" s="6">
        <v>14098</v>
      </c>
      <c r="D25" s="17">
        <v>563.5</v>
      </c>
      <c r="E25" s="17">
        <v>94.5</v>
      </c>
      <c r="F25" s="16">
        <f t="shared" si="0"/>
        <v>0.16770186335403728</v>
      </c>
    </row>
    <row r="26" spans="2:6" x14ac:dyDescent="0.25">
      <c r="B26" s="6" t="s">
        <v>81</v>
      </c>
      <c r="C26" s="6">
        <v>14185</v>
      </c>
      <c r="D26" s="17">
        <v>542.5</v>
      </c>
      <c r="E26" s="17">
        <v>74</v>
      </c>
      <c r="F26" s="16">
        <f t="shared" si="0"/>
        <v>0.13640552995391705</v>
      </c>
    </row>
    <row r="27" spans="2:6" x14ac:dyDescent="0.25">
      <c r="B27" s="6" t="s">
        <v>81</v>
      </c>
      <c r="C27" s="6">
        <v>14374</v>
      </c>
      <c r="D27" s="17">
        <v>592.5</v>
      </c>
      <c r="E27" s="17">
        <v>66.5</v>
      </c>
      <c r="F27" s="16">
        <f t="shared" si="0"/>
        <v>0.11223628691983123</v>
      </c>
    </row>
    <row r="28" spans="2:6" x14ac:dyDescent="0.25">
      <c r="B28" s="6" t="s">
        <v>81</v>
      </c>
      <c r="C28" s="6">
        <v>14069</v>
      </c>
      <c r="D28" s="17">
        <v>520</v>
      </c>
      <c r="E28" s="17">
        <v>71.5</v>
      </c>
      <c r="F28" s="16">
        <f t="shared" si="0"/>
        <v>0.13750000000000001</v>
      </c>
    </row>
    <row r="29" spans="2:6" x14ac:dyDescent="0.25">
      <c r="B29" s="6" t="s">
        <v>81</v>
      </c>
      <c r="C29" s="6">
        <v>15080</v>
      </c>
      <c r="D29" s="17">
        <v>428</v>
      </c>
      <c r="E29" s="17">
        <v>55</v>
      </c>
      <c r="F29" s="16">
        <f t="shared" si="0"/>
        <v>0.12850467289719625</v>
      </c>
    </row>
    <row r="30" spans="2:6" x14ac:dyDescent="0.25">
      <c r="B30" s="6" t="s">
        <v>81</v>
      </c>
      <c r="C30" s="6">
        <v>15103</v>
      </c>
      <c r="D30" s="17">
        <v>572.5</v>
      </c>
      <c r="E30" s="17">
        <v>84</v>
      </c>
      <c r="F30" s="16">
        <f t="shared" si="0"/>
        <v>0.14672489082969431</v>
      </c>
    </row>
    <row r="31" spans="2:6" x14ac:dyDescent="0.25">
      <c r="B31" s="6" t="s">
        <v>81</v>
      </c>
      <c r="C31" s="6">
        <v>15121</v>
      </c>
      <c r="D31" s="17">
        <v>466</v>
      </c>
      <c r="E31" s="17">
        <v>69.5</v>
      </c>
      <c r="F31" s="16">
        <f t="shared" si="0"/>
        <v>0.14914163090128754</v>
      </c>
    </row>
    <row r="32" spans="2:6" x14ac:dyDescent="0.25">
      <c r="B32" s="6" t="s">
        <v>81</v>
      </c>
      <c r="C32" s="6">
        <v>15139</v>
      </c>
      <c r="D32" s="17">
        <v>515.5</v>
      </c>
      <c r="E32" s="17">
        <v>77.5</v>
      </c>
      <c r="F32" s="16">
        <f t="shared" si="0"/>
        <v>0.15033947623666344</v>
      </c>
    </row>
    <row r="33" spans="3:6" x14ac:dyDescent="0.25">
      <c r="D33" s="17"/>
      <c r="E33" s="17"/>
      <c r="F33" s="16"/>
    </row>
    <row r="34" spans="3:6" x14ac:dyDescent="0.25">
      <c r="C34" s="8" t="s">
        <v>51</v>
      </c>
      <c r="D34" s="17"/>
      <c r="E34" s="17"/>
      <c r="F34" s="16"/>
    </row>
    <row r="35" spans="3:6" x14ac:dyDescent="0.25">
      <c r="C35" s="6" t="s">
        <v>64</v>
      </c>
      <c r="D35" s="17">
        <v>144.5</v>
      </c>
      <c r="E35" s="17">
        <v>23.5</v>
      </c>
      <c r="F35" s="16">
        <f t="shared" ref="F35:F42" si="1">E35/D35</f>
        <v>0.16262975778546712</v>
      </c>
    </row>
    <row r="36" spans="3:6" x14ac:dyDescent="0.25">
      <c r="C36" s="6" t="s">
        <v>54</v>
      </c>
      <c r="D36" s="17">
        <v>21.5</v>
      </c>
      <c r="E36" s="17">
        <v>2</v>
      </c>
      <c r="F36" s="16">
        <f t="shared" si="1"/>
        <v>9.3023255813953487E-2</v>
      </c>
    </row>
    <row r="37" spans="3:6" x14ac:dyDescent="0.25">
      <c r="C37" s="6" t="s">
        <v>55</v>
      </c>
      <c r="D37" s="17">
        <v>198.5</v>
      </c>
      <c r="E37" s="17">
        <v>20.5</v>
      </c>
      <c r="F37" s="16">
        <f t="shared" si="1"/>
        <v>0.10327455919395466</v>
      </c>
    </row>
    <row r="38" spans="3:6" x14ac:dyDescent="0.25">
      <c r="C38" s="6" t="s">
        <v>52</v>
      </c>
      <c r="D38" s="17">
        <v>291.5</v>
      </c>
      <c r="E38" s="17">
        <v>31.5</v>
      </c>
      <c r="F38" s="16">
        <f t="shared" si="1"/>
        <v>0.10806174957118353</v>
      </c>
    </row>
    <row r="39" spans="3:6" x14ac:dyDescent="0.25">
      <c r="C39" s="6" t="s">
        <v>65</v>
      </c>
      <c r="D39" s="17">
        <v>128.5</v>
      </c>
      <c r="E39" s="17">
        <v>14</v>
      </c>
      <c r="F39" s="16">
        <f t="shared" si="1"/>
        <v>0.10894941634241245</v>
      </c>
    </row>
    <row r="40" spans="3:6" x14ac:dyDescent="0.25">
      <c r="C40" s="6" t="s">
        <v>61</v>
      </c>
      <c r="D40" s="17">
        <v>158.5</v>
      </c>
      <c r="E40" s="17">
        <v>24.5</v>
      </c>
      <c r="F40" s="16">
        <f t="shared" si="1"/>
        <v>0.15457413249211358</v>
      </c>
    </row>
    <row r="41" spans="3:6" x14ac:dyDescent="0.25">
      <c r="C41" s="6" t="s">
        <v>58</v>
      </c>
      <c r="D41" s="17">
        <v>73</v>
      </c>
      <c r="E41" s="17">
        <v>7.5</v>
      </c>
      <c r="F41" s="16">
        <f t="shared" si="1"/>
        <v>0.10273972602739725</v>
      </c>
    </row>
    <row r="42" spans="3:6" x14ac:dyDescent="0.25">
      <c r="C42" s="6" t="s">
        <v>59</v>
      </c>
      <c r="D42" s="17">
        <v>328.5</v>
      </c>
      <c r="E42" s="17">
        <v>33</v>
      </c>
      <c r="F42" s="16">
        <f t="shared" si="1"/>
        <v>0.1004566210045662</v>
      </c>
    </row>
    <row r="62" spans="4:4" x14ac:dyDescent="0.25">
      <c r="D62" s="6" t="s">
        <v>10</v>
      </c>
    </row>
  </sheetData>
  <sortState ref="B3:F32">
    <sortCondition ref="B3:B3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51"/>
  <sheetViews>
    <sheetView workbookViewId="0">
      <selection activeCell="G12" sqref="G12"/>
    </sheetView>
  </sheetViews>
  <sheetFormatPr defaultRowHeight="13.6" x14ac:dyDescent="0.25"/>
  <cols>
    <col min="1" max="1" width="2.625" style="14" bestFit="1" customWidth="1"/>
    <col min="2" max="2" width="14.375" style="14" bestFit="1" customWidth="1"/>
    <col min="3" max="3" width="18" style="14" bestFit="1" customWidth="1"/>
    <col min="4" max="4" width="10.375" style="14" bestFit="1" customWidth="1"/>
    <col min="5" max="5" width="9.625" style="14" bestFit="1" customWidth="1"/>
    <col min="6" max="6" width="5.375" style="14" bestFit="1" customWidth="1"/>
    <col min="7" max="16384" width="9" style="14"/>
  </cols>
  <sheetData>
    <row r="1" spans="2:7" x14ac:dyDescent="0.25">
      <c r="B1" s="8" t="s">
        <v>67</v>
      </c>
      <c r="C1" s="6"/>
      <c r="D1" s="6"/>
      <c r="E1" s="6"/>
    </row>
    <row r="2" spans="2:7" x14ac:dyDescent="0.25">
      <c r="B2" s="19" t="s">
        <v>79</v>
      </c>
      <c r="C2" s="9" t="s">
        <v>44</v>
      </c>
      <c r="D2" s="9" t="s">
        <v>47</v>
      </c>
      <c r="E2" s="9" t="s">
        <v>48</v>
      </c>
      <c r="F2" s="9" t="s">
        <v>49</v>
      </c>
    </row>
    <row r="3" spans="2:7" x14ac:dyDescent="0.25">
      <c r="B3" s="14" t="s">
        <v>80</v>
      </c>
      <c r="C3" s="14">
        <v>112</v>
      </c>
      <c r="D3" s="18">
        <v>512</v>
      </c>
      <c r="E3" s="18">
        <v>60.5</v>
      </c>
      <c r="F3" s="15">
        <f t="shared" ref="F3:F36" si="0">E3/D3</f>
        <v>0.1181640625</v>
      </c>
    </row>
    <row r="4" spans="2:7" x14ac:dyDescent="0.25">
      <c r="B4" s="14" t="s">
        <v>80</v>
      </c>
      <c r="C4" s="14">
        <v>1121</v>
      </c>
      <c r="D4" s="18">
        <v>500</v>
      </c>
      <c r="E4" s="18">
        <v>90.5</v>
      </c>
      <c r="F4" s="15">
        <f t="shared" si="0"/>
        <v>0.18099999999999999</v>
      </c>
    </row>
    <row r="5" spans="2:7" x14ac:dyDescent="0.25">
      <c r="B5" s="14" t="s">
        <v>80</v>
      </c>
      <c r="C5" s="14">
        <v>12183</v>
      </c>
      <c r="D5" s="18">
        <v>537</v>
      </c>
      <c r="E5" s="18">
        <v>69</v>
      </c>
      <c r="F5" s="15">
        <f t="shared" si="0"/>
        <v>0.12849162011173185</v>
      </c>
    </row>
    <row r="6" spans="2:7" x14ac:dyDescent="0.25">
      <c r="B6" s="14" t="s">
        <v>80</v>
      </c>
      <c r="C6" s="14">
        <v>12214</v>
      </c>
      <c r="D6" s="18">
        <v>507.5</v>
      </c>
      <c r="E6" s="18">
        <v>60</v>
      </c>
      <c r="F6" s="15">
        <f t="shared" si="0"/>
        <v>0.11822660098522167</v>
      </c>
    </row>
    <row r="7" spans="2:7" x14ac:dyDescent="0.25">
      <c r="B7" s="14" t="s">
        <v>80</v>
      </c>
      <c r="C7" s="14">
        <v>13002</v>
      </c>
      <c r="D7" s="18">
        <v>507</v>
      </c>
      <c r="E7" s="18">
        <v>67</v>
      </c>
      <c r="F7" s="15">
        <f t="shared" si="0"/>
        <v>0.13214990138067062</v>
      </c>
    </row>
    <row r="8" spans="2:7" x14ac:dyDescent="0.25">
      <c r="B8" s="14" t="s">
        <v>80</v>
      </c>
      <c r="C8" s="14">
        <v>13033</v>
      </c>
      <c r="D8" s="18">
        <v>506.5</v>
      </c>
      <c r="E8" s="18">
        <v>61.5</v>
      </c>
      <c r="F8" s="15">
        <f t="shared" si="0"/>
        <v>0.12142152023692004</v>
      </c>
    </row>
    <row r="9" spans="2:7" x14ac:dyDescent="0.25">
      <c r="B9" s="14" t="s">
        <v>80</v>
      </c>
      <c r="C9" s="14">
        <v>13054</v>
      </c>
      <c r="D9" s="18">
        <v>340.5</v>
      </c>
      <c r="E9" s="18">
        <v>30</v>
      </c>
      <c r="F9" s="15">
        <f t="shared" si="0"/>
        <v>8.8105726872246701E-2</v>
      </c>
    </row>
    <row r="10" spans="2:7" x14ac:dyDescent="0.25">
      <c r="B10" s="14" t="s">
        <v>80</v>
      </c>
      <c r="C10" s="14">
        <v>13313</v>
      </c>
      <c r="D10" s="18">
        <v>502</v>
      </c>
      <c r="E10" s="18">
        <v>62</v>
      </c>
      <c r="F10" s="15">
        <f t="shared" si="0"/>
        <v>0.12350597609561753</v>
      </c>
    </row>
    <row r="11" spans="2:7" x14ac:dyDescent="0.25">
      <c r="B11" s="14" t="s">
        <v>80</v>
      </c>
      <c r="C11" s="14">
        <v>13320</v>
      </c>
      <c r="D11" s="18">
        <v>527</v>
      </c>
      <c r="E11" s="18">
        <v>91</v>
      </c>
      <c r="F11" s="15">
        <f t="shared" si="0"/>
        <v>0.17267552182163187</v>
      </c>
    </row>
    <row r="12" spans="2:7" x14ac:dyDescent="0.25">
      <c r="B12" s="20" t="s">
        <v>80</v>
      </c>
      <c r="C12" s="20">
        <v>14042</v>
      </c>
      <c r="D12" s="26">
        <v>501</v>
      </c>
      <c r="E12" s="26">
        <v>136.5</v>
      </c>
      <c r="F12" s="27">
        <f t="shared" si="0"/>
        <v>0.27245508982035926</v>
      </c>
      <c r="G12" s="14" t="s">
        <v>84</v>
      </c>
    </row>
    <row r="13" spans="2:7" x14ac:dyDescent="0.25">
      <c r="B13" s="14" t="s">
        <v>80</v>
      </c>
      <c r="C13" s="14">
        <v>14099</v>
      </c>
      <c r="D13" s="18">
        <v>502.5</v>
      </c>
      <c r="E13" s="18">
        <v>56.5</v>
      </c>
      <c r="F13" s="15">
        <f t="shared" si="0"/>
        <v>0.11243781094527364</v>
      </c>
    </row>
    <row r="14" spans="2:7" x14ac:dyDescent="0.25">
      <c r="B14" s="14" t="s">
        <v>80</v>
      </c>
      <c r="C14" s="14">
        <v>14142</v>
      </c>
      <c r="D14" s="18">
        <v>504.5</v>
      </c>
      <c r="E14" s="18">
        <v>71</v>
      </c>
      <c r="F14" s="15">
        <f t="shared" si="0"/>
        <v>0.14073339940535184</v>
      </c>
    </row>
    <row r="15" spans="2:7" x14ac:dyDescent="0.25">
      <c r="B15" s="14" t="s">
        <v>80</v>
      </c>
      <c r="C15" s="14">
        <v>15070</v>
      </c>
      <c r="D15" s="18">
        <v>503.5</v>
      </c>
      <c r="E15" s="18">
        <v>71.5</v>
      </c>
      <c r="F15" s="15">
        <f t="shared" si="0"/>
        <v>0.14200595829195631</v>
      </c>
    </row>
    <row r="16" spans="2:7" x14ac:dyDescent="0.25">
      <c r="B16" s="14" t="s">
        <v>80</v>
      </c>
      <c r="C16" s="14">
        <v>15074</v>
      </c>
      <c r="D16" s="18">
        <v>500.5</v>
      </c>
      <c r="E16" s="18">
        <v>68.5</v>
      </c>
      <c r="F16" s="15">
        <f t="shared" si="0"/>
        <v>0.13686313686313686</v>
      </c>
    </row>
    <row r="17" spans="2:6" x14ac:dyDescent="0.25">
      <c r="B17" s="14" t="s">
        <v>80</v>
      </c>
      <c r="C17" s="14">
        <v>15135</v>
      </c>
      <c r="D17" s="18">
        <v>365</v>
      </c>
      <c r="E17" s="18">
        <v>50</v>
      </c>
      <c r="F17" s="15">
        <f t="shared" si="0"/>
        <v>0.13698630136986301</v>
      </c>
    </row>
    <row r="18" spans="2:6" x14ac:dyDescent="0.25">
      <c r="B18" s="14" t="s">
        <v>80</v>
      </c>
      <c r="C18" s="14">
        <v>15158</v>
      </c>
      <c r="D18" s="18">
        <v>514</v>
      </c>
      <c r="E18" s="18">
        <v>57.5</v>
      </c>
      <c r="F18" s="15">
        <f t="shared" si="0"/>
        <v>0.11186770428015565</v>
      </c>
    </row>
    <row r="19" spans="2:6" x14ac:dyDescent="0.25">
      <c r="B19" s="14" t="s">
        <v>81</v>
      </c>
      <c r="C19" s="14">
        <v>9092</v>
      </c>
      <c r="D19" s="18">
        <v>505.5</v>
      </c>
      <c r="E19" s="18">
        <v>75</v>
      </c>
      <c r="F19" s="15">
        <f t="shared" si="0"/>
        <v>0.14836795252225518</v>
      </c>
    </row>
    <row r="20" spans="2:6" x14ac:dyDescent="0.25">
      <c r="B20" s="14" t="s">
        <v>81</v>
      </c>
      <c r="C20" s="14">
        <v>12222</v>
      </c>
      <c r="D20" s="18">
        <v>480</v>
      </c>
      <c r="E20" s="18">
        <v>56.5</v>
      </c>
      <c r="F20" s="15">
        <f t="shared" si="0"/>
        <v>0.11770833333333333</v>
      </c>
    </row>
    <row r="21" spans="2:6" x14ac:dyDescent="0.25">
      <c r="B21" s="14" t="s">
        <v>81</v>
      </c>
      <c r="C21" s="14">
        <v>13024</v>
      </c>
      <c r="D21" s="18">
        <v>252.5</v>
      </c>
      <c r="E21" s="18">
        <v>26</v>
      </c>
      <c r="F21" s="15">
        <f t="shared" si="0"/>
        <v>0.10297029702970296</v>
      </c>
    </row>
    <row r="22" spans="2:6" x14ac:dyDescent="0.25">
      <c r="B22" s="14" t="s">
        <v>81</v>
      </c>
      <c r="C22" s="14">
        <v>13050</v>
      </c>
      <c r="D22" s="18">
        <v>501.5</v>
      </c>
      <c r="E22" s="18">
        <v>62</v>
      </c>
      <c r="F22" s="15">
        <f t="shared" si="0"/>
        <v>0.12362911266201396</v>
      </c>
    </row>
    <row r="23" spans="2:6" x14ac:dyDescent="0.25">
      <c r="B23" s="14" t="s">
        <v>81</v>
      </c>
      <c r="C23" s="14">
        <v>13059</v>
      </c>
      <c r="D23" s="18">
        <v>501.5</v>
      </c>
      <c r="E23" s="18">
        <v>72</v>
      </c>
      <c r="F23" s="15">
        <f t="shared" si="0"/>
        <v>0.14356929212362912</v>
      </c>
    </row>
    <row r="24" spans="2:6" x14ac:dyDescent="0.25">
      <c r="B24" s="14" t="s">
        <v>81</v>
      </c>
      <c r="C24" s="14">
        <v>13088</v>
      </c>
      <c r="D24" s="18">
        <v>149</v>
      </c>
      <c r="E24" s="18">
        <v>23</v>
      </c>
      <c r="F24" s="15">
        <f t="shared" si="0"/>
        <v>0.15436241610738255</v>
      </c>
    </row>
    <row r="25" spans="2:6" x14ac:dyDescent="0.25">
      <c r="B25" s="14" t="s">
        <v>81</v>
      </c>
      <c r="C25" s="14">
        <v>13270</v>
      </c>
      <c r="D25" s="18">
        <v>500</v>
      </c>
      <c r="E25" s="18">
        <v>71</v>
      </c>
      <c r="F25" s="15">
        <f t="shared" si="0"/>
        <v>0.14199999999999999</v>
      </c>
    </row>
    <row r="26" spans="2:6" x14ac:dyDescent="0.25">
      <c r="B26" s="14" t="s">
        <v>81</v>
      </c>
      <c r="C26" s="14">
        <v>13315</v>
      </c>
      <c r="D26" s="18">
        <v>504.5</v>
      </c>
      <c r="E26" s="18">
        <v>85.5</v>
      </c>
      <c r="F26" s="15">
        <f t="shared" si="0"/>
        <v>0.16947472745292369</v>
      </c>
    </row>
    <row r="27" spans="2:6" x14ac:dyDescent="0.25">
      <c r="B27" s="14" t="s">
        <v>81</v>
      </c>
      <c r="C27" s="14">
        <v>14045</v>
      </c>
      <c r="D27" s="18">
        <v>531</v>
      </c>
      <c r="E27" s="18">
        <v>80</v>
      </c>
      <c r="F27" s="15">
        <f t="shared" si="0"/>
        <v>0.15065913370998116</v>
      </c>
    </row>
    <row r="28" spans="2:6" x14ac:dyDescent="0.25">
      <c r="B28" s="14" t="s">
        <v>81</v>
      </c>
      <c r="C28" s="14">
        <v>14069</v>
      </c>
      <c r="D28" s="18">
        <v>500</v>
      </c>
      <c r="E28" s="18">
        <v>67</v>
      </c>
      <c r="F28" s="15">
        <f t="shared" si="0"/>
        <v>0.13400000000000001</v>
      </c>
    </row>
    <row r="29" spans="2:6" x14ac:dyDescent="0.25">
      <c r="B29" s="14" t="s">
        <v>81</v>
      </c>
      <c r="C29" s="14">
        <v>14185</v>
      </c>
      <c r="D29" s="18">
        <v>515.5</v>
      </c>
      <c r="E29" s="18">
        <v>72</v>
      </c>
      <c r="F29" s="15">
        <f t="shared" si="0"/>
        <v>0.13967022308438409</v>
      </c>
    </row>
    <row r="30" spans="2:6" x14ac:dyDescent="0.25">
      <c r="B30" s="14" t="s">
        <v>81</v>
      </c>
      <c r="C30" s="14">
        <v>14374</v>
      </c>
      <c r="D30" s="18">
        <v>507.5</v>
      </c>
      <c r="E30" s="18">
        <v>58</v>
      </c>
      <c r="F30" s="15">
        <f t="shared" si="0"/>
        <v>0.11428571428571428</v>
      </c>
    </row>
    <row r="31" spans="2:6" x14ac:dyDescent="0.25">
      <c r="B31" s="14" t="s">
        <v>81</v>
      </c>
      <c r="C31" s="14">
        <v>15121</v>
      </c>
      <c r="D31" s="18">
        <v>491.5</v>
      </c>
      <c r="E31" s="18">
        <v>75</v>
      </c>
      <c r="F31" s="15">
        <f t="shared" si="0"/>
        <v>0.1525940996948118</v>
      </c>
    </row>
    <row r="32" spans="2:6" x14ac:dyDescent="0.25">
      <c r="B32" s="14" t="s">
        <v>81</v>
      </c>
      <c r="C32" s="14">
        <v>15078</v>
      </c>
      <c r="D32" s="18">
        <v>502.5</v>
      </c>
      <c r="E32" s="18">
        <v>51</v>
      </c>
      <c r="F32" s="15">
        <f t="shared" si="0"/>
        <v>0.10149253731343283</v>
      </c>
    </row>
    <row r="33" spans="2:6" x14ac:dyDescent="0.25">
      <c r="B33" s="14" t="s">
        <v>81</v>
      </c>
      <c r="C33" s="14">
        <v>15080</v>
      </c>
      <c r="D33" s="18">
        <v>510.5</v>
      </c>
      <c r="E33" s="18">
        <v>67.5</v>
      </c>
      <c r="F33" s="15">
        <f t="shared" si="0"/>
        <v>0.13222331047992164</v>
      </c>
    </row>
    <row r="34" spans="2:6" x14ac:dyDescent="0.25">
      <c r="B34" s="14" t="s">
        <v>81</v>
      </c>
      <c r="C34" s="14">
        <v>15103</v>
      </c>
      <c r="D34" s="18">
        <v>158</v>
      </c>
      <c r="E34" s="18">
        <v>30</v>
      </c>
      <c r="F34" s="15">
        <f t="shared" si="0"/>
        <v>0.189873417721519</v>
      </c>
    </row>
    <row r="35" spans="2:6" x14ac:dyDescent="0.25">
      <c r="B35" s="14" t="s">
        <v>81</v>
      </c>
      <c r="C35" s="14">
        <v>15121</v>
      </c>
      <c r="D35" s="18">
        <v>503</v>
      </c>
      <c r="E35" s="18">
        <v>74.5</v>
      </c>
      <c r="F35" s="15">
        <f t="shared" si="0"/>
        <v>0.14811133200795229</v>
      </c>
    </row>
    <row r="36" spans="2:6" x14ac:dyDescent="0.25">
      <c r="B36" s="14" t="s">
        <v>81</v>
      </c>
      <c r="C36" s="14">
        <v>15139</v>
      </c>
      <c r="D36" s="18">
        <v>501</v>
      </c>
      <c r="E36" s="18">
        <v>61.5</v>
      </c>
      <c r="F36" s="15">
        <f t="shared" si="0"/>
        <v>0.12275449101796407</v>
      </c>
    </row>
    <row r="37" spans="2:6" x14ac:dyDescent="0.25">
      <c r="D37" s="18"/>
      <c r="E37" s="18"/>
      <c r="F37" s="15"/>
    </row>
    <row r="38" spans="2:6" x14ac:dyDescent="0.25">
      <c r="C38" s="8" t="s">
        <v>51</v>
      </c>
      <c r="D38" s="18"/>
      <c r="E38" s="18"/>
      <c r="F38" s="15"/>
    </row>
    <row r="39" spans="2:6" x14ac:dyDescent="0.25">
      <c r="C39" s="14" t="s">
        <v>52</v>
      </c>
      <c r="D39" s="18">
        <v>95.5</v>
      </c>
      <c r="E39" s="18">
        <v>18</v>
      </c>
      <c r="F39" s="15">
        <f t="shared" ref="E39:F51" si="1">E39/D39</f>
        <v>0.18848167539267016</v>
      </c>
    </row>
    <row r="40" spans="2:6" x14ac:dyDescent="0.25">
      <c r="C40" s="14" t="s">
        <v>53</v>
      </c>
      <c r="D40" s="18">
        <v>443</v>
      </c>
      <c r="E40" s="18">
        <v>75</v>
      </c>
      <c r="F40" s="15">
        <f t="shared" si="1"/>
        <v>0.16930022573363432</v>
      </c>
    </row>
    <row r="41" spans="2:6" x14ac:dyDescent="0.25">
      <c r="C41" s="14" t="s">
        <v>55</v>
      </c>
      <c r="D41" s="18">
        <v>318</v>
      </c>
      <c r="E41" s="18">
        <v>37</v>
      </c>
      <c r="F41" s="15">
        <f t="shared" si="1"/>
        <v>0.11635220125786164</v>
      </c>
    </row>
    <row r="42" spans="2:6" x14ac:dyDescent="0.25">
      <c r="C42" s="14" t="s">
        <v>56</v>
      </c>
      <c r="D42" s="18">
        <v>214.5</v>
      </c>
      <c r="E42" s="18">
        <v>29.5</v>
      </c>
      <c r="F42" s="15">
        <f t="shared" si="1"/>
        <v>0.13752913752913754</v>
      </c>
    </row>
    <row r="43" spans="2:6" x14ac:dyDescent="0.25">
      <c r="C43" s="14" t="s">
        <v>61</v>
      </c>
      <c r="D43" s="18">
        <v>456.5</v>
      </c>
      <c r="E43" s="18">
        <v>80</v>
      </c>
      <c r="F43" s="15">
        <f t="shared" si="1"/>
        <v>0.17524644030668127</v>
      </c>
    </row>
    <row r="44" spans="2:6" x14ac:dyDescent="0.25">
      <c r="C44" s="14" t="s">
        <v>58</v>
      </c>
      <c r="D44" s="18">
        <v>25.5</v>
      </c>
      <c r="E44" s="18">
        <v>3</v>
      </c>
      <c r="F44" s="15">
        <f t="shared" si="1"/>
        <v>0.11764705882352941</v>
      </c>
    </row>
    <row r="45" spans="2:6" x14ac:dyDescent="0.25">
      <c r="C45" s="14" t="s">
        <v>59</v>
      </c>
      <c r="D45" s="18">
        <v>217</v>
      </c>
      <c r="E45" s="18">
        <v>23.5</v>
      </c>
      <c r="F45" s="15">
        <f t="shared" si="1"/>
        <v>0.10829493087557604</v>
      </c>
    </row>
    <row r="46" spans="2:6" hidden="1" x14ac:dyDescent="0.25">
      <c r="B46" s="14" t="s">
        <v>22</v>
      </c>
      <c r="C46" s="14">
        <v>163</v>
      </c>
      <c r="D46" s="14">
        <v>21</v>
      </c>
      <c r="E46" s="15">
        <f t="shared" si="1"/>
        <v>0.12883435582822086</v>
      </c>
    </row>
    <row r="47" spans="2:6" hidden="1" x14ac:dyDescent="0.25">
      <c r="B47" s="14" t="s">
        <v>19</v>
      </c>
      <c r="C47" s="14">
        <v>22</v>
      </c>
      <c r="D47" s="14">
        <v>3.5</v>
      </c>
      <c r="E47" s="15">
        <f t="shared" si="1"/>
        <v>0.15909090909090909</v>
      </c>
    </row>
    <row r="48" spans="2:6" hidden="1" x14ac:dyDescent="0.25">
      <c r="B48" s="14" t="s">
        <v>20</v>
      </c>
      <c r="C48" s="14">
        <v>60.5</v>
      </c>
      <c r="D48" s="14">
        <v>12</v>
      </c>
      <c r="E48" s="15">
        <f t="shared" si="1"/>
        <v>0.19834710743801653</v>
      </c>
    </row>
    <row r="49" spans="2:5" hidden="1" x14ac:dyDescent="0.25">
      <c r="B49" s="14" t="s">
        <v>24</v>
      </c>
      <c r="C49" s="14">
        <v>136</v>
      </c>
      <c r="D49" s="14">
        <v>30</v>
      </c>
      <c r="E49" s="15">
        <f t="shared" si="1"/>
        <v>0.22058823529411764</v>
      </c>
    </row>
    <row r="50" spans="2:5" hidden="1" x14ac:dyDescent="0.25">
      <c r="B50" s="14" t="s">
        <v>23</v>
      </c>
      <c r="C50" s="14">
        <v>34.5</v>
      </c>
      <c r="D50" s="14">
        <v>20</v>
      </c>
      <c r="E50" s="15">
        <f t="shared" si="1"/>
        <v>0.57971014492753625</v>
      </c>
    </row>
    <row r="51" spans="2:5" hidden="1" x14ac:dyDescent="0.25">
      <c r="B51" s="14" t="s">
        <v>23</v>
      </c>
      <c r="C51" s="14">
        <v>76.5</v>
      </c>
      <c r="D51" s="14">
        <v>17</v>
      </c>
      <c r="E51" s="15">
        <f t="shared" si="1"/>
        <v>0.22222222222222221</v>
      </c>
    </row>
  </sheetData>
  <sortState ref="B3:F36">
    <sortCondition ref="B3:B3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G54"/>
  <sheetViews>
    <sheetView workbookViewId="0">
      <selection activeCell="G10" sqref="G10"/>
    </sheetView>
  </sheetViews>
  <sheetFormatPr defaultRowHeight="13.6" x14ac:dyDescent="0.25"/>
  <cols>
    <col min="1" max="1" width="2.625" style="14" bestFit="1" customWidth="1"/>
    <col min="2" max="2" width="14.375" style="14" bestFit="1" customWidth="1"/>
    <col min="3" max="3" width="18" style="14" bestFit="1" customWidth="1"/>
    <col min="4" max="4" width="10.375" style="14" bestFit="1" customWidth="1"/>
    <col min="5" max="5" width="9.625" style="14" bestFit="1" customWidth="1"/>
    <col min="6" max="6" width="5.375" style="14" bestFit="1" customWidth="1"/>
    <col min="7" max="16384" width="9" style="14"/>
  </cols>
  <sheetData>
    <row r="1" spans="2:7" x14ac:dyDescent="0.25">
      <c r="B1" s="8" t="s">
        <v>69</v>
      </c>
      <c r="C1" s="6"/>
      <c r="D1" s="6"/>
      <c r="E1" s="6"/>
    </row>
    <row r="2" spans="2:7" x14ac:dyDescent="0.25">
      <c r="B2" s="19" t="s">
        <v>79</v>
      </c>
      <c r="C2" s="9" t="s">
        <v>44</v>
      </c>
      <c r="D2" s="9" t="s">
        <v>47</v>
      </c>
      <c r="E2" s="9" t="s">
        <v>48</v>
      </c>
      <c r="F2" s="9" t="s">
        <v>49</v>
      </c>
    </row>
    <row r="3" spans="2:7" x14ac:dyDescent="0.25">
      <c r="B3" s="14" t="s">
        <v>80</v>
      </c>
      <c r="C3" s="14">
        <v>12183</v>
      </c>
      <c r="D3" s="18">
        <v>695</v>
      </c>
      <c r="E3" s="18">
        <v>78.5</v>
      </c>
      <c r="F3" s="15">
        <f t="shared" ref="F3:F34" si="0">E3/D3</f>
        <v>0.11294964028776978</v>
      </c>
    </row>
    <row r="4" spans="2:7" x14ac:dyDescent="0.25">
      <c r="B4" s="14" t="s">
        <v>80</v>
      </c>
      <c r="C4" s="14">
        <v>12214</v>
      </c>
      <c r="D4" s="18">
        <v>727</v>
      </c>
      <c r="E4" s="18">
        <v>76</v>
      </c>
      <c r="F4" s="15">
        <f t="shared" si="0"/>
        <v>0.10453920220082531</v>
      </c>
    </row>
    <row r="5" spans="2:7" x14ac:dyDescent="0.25">
      <c r="B5" s="14" t="s">
        <v>80</v>
      </c>
      <c r="C5" s="14">
        <v>13002</v>
      </c>
      <c r="D5" s="18">
        <v>691.5</v>
      </c>
      <c r="E5" s="18">
        <v>89.5</v>
      </c>
      <c r="F5" s="15">
        <f t="shared" si="0"/>
        <v>0.12942877801879971</v>
      </c>
    </row>
    <row r="6" spans="2:7" x14ac:dyDescent="0.25">
      <c r="B6" s="14" t="s">
        <v>80</v>
      </c>
      <c r="C6" s="14">
        <v>13056</v>
      </c>
      <c r="D6" s="18">
        <v>708</v>
      </c>
      <c r="E6" s="18">
        <v>120.5</v>
      </c>
      <c r="F6" s="15">
        <f t="shared" si="0"/>
        <v>0.17019774011299435</v>
      </c>
    </row>
    <row r="7" spans="2:7" x14ac:dyDescent="0.25">
      <c r="B7" s="14" t="s">
        <v>80</v>
      </c>
      <c r="C7" s="14">
        <v>13313</v>
      </c>
      <c r="D7" s="18">
        <v>580</v>
      </c>
      <c r="E7" s="18">
        <v>63</v>
      </c>
      <c r="F7" s="15">
        <f t="shared" si="0"/>
        <v>0.10862068965517241</v>
      </c>
    </row>
    <row r="8" spans="2:7" x14ac:dyDescent="0.25">
      <c r="B8" s="14" t="s">
        <v>80</v>
      </c>
      <c r="C8" s="14">
        <v>13320</v>
      </c>
      <c r="D8" s="18">
        <v>249</v>
      </c>
      <c r="E8" s="18">
        <v>41.5</v>
      </c>
      <c r="F8" s="15">
        <f t="shared" si="0"/>
        <v>0.16666666666666666</v>
      </c>
    </row>
    <row r="9" spans="2:7" x14ac:dyDescent="0.25">
      <c r="B9" s="14" t="s">
        <v>80</v>
      </c>
      <c r="C9" s="14">
        <v>14023</v>
      </c>
      <c r="D9" s="18">
        <v>841.5</v>
      </c>
      <c r="E9" s="18">
        <v>123</v>
      </c>
      <c r="F9" s="15">
        <f t="shared" si="0"/>
        <v>0.14616755793226383</v>
      </c>
    </row>
    <row r="10" spans="2:7" x14ac:dyDescent="0.25">
      <c r="B10" s="20" t="s">
        <v>80</v>
      </c>
      <c r="C10" s="20">
        <v>14042</v>
      </c>
      <c r="D10" s="26">
        <v>512</v>
      </c>
      <c r="E10" s="26">
        <v>118</v>
      </c>
      <c r="F10" s="27">
        <f t="shared" si="0"/>
        <v>0.23046875</v>
      </c>
      <c r="G10" s="14" t="s">
        <v>84</v>
      </c>
    </row>
    <row r="11" spans="2:7" x14ac:dyDescent="0.25">
      <c r="B11" s="14" t="s">
        <v>80</v>
      </c>
      <c r="C11" s="14">
        <v>14099</v>
      </c>
      <c r="D11" s="18">
        <v>838.5</v>
      </c>
      <c r="E11" s="18">
        <v>112.5</v>
      </c>
      <c r="F11" s="15">
        <f t="shared" si="0"/>
        <v>0.13416815742397137</v>
      </c>
    </row>
    <row r="12" spans="2:7" x14ac:dyDescent="0.25">
      <c r="B12" s="14" t="s">
        <v>80</v>
      </c>
      <c r="C12" s="14">
        <v>14142</v>
      </c>
      <c r="D12" s="18">
        <v>875.5</v>
      </c>
      <c r="E12" s="18">
        <v>101</v>
      </c>
      <c r="F12" s="15">
        <f t="shared" si="0"/>
        <v>0.11536264991433466</v>
      </c>
    </row>
    <row r="13" spans="2:7" x14ac:dyDescent="0.25">
      <c r="B13" s="14" t="s">
        <v>80</v>
      </c>
      <c r="C13" s="14">
        <v>14194</v>
      </c>
      <c r="D13" s="18">
        <v>876.5</v>
      </c>
      <c r="E13" s="18">
        <v>171.5</v>
      </c>
      <c r="F13" s="15">
        <f t="shared" si="0"/>
        <v>0.19566457501426127</v>
      </c>
    </row>
    <row r="14" spans="2:7" x14ac:dyDescent="0.25">
      <c r="B14" s="14" t="s">
        <v>80</v>
      </c>
      <c r="C14" s="14">
        <v>15045</v>
      </c>
      <c r="D14" s="18">
        <v>821</v>
      </c>
      <c r="E14" s="18">
        <v>126.5</v>
      </c>
      <c r="F14" s="15">
        <f t="shared" si="0"/>
        <v>0.15408038976857491</v>
      </c>
    </row>
    <row r="15" spans="2:7" x14ac:dyDescent="0.25">
      <c r="B15" s="14" t="s">
        <v>80</v>
      </c>
      <c r="C15" s="14">
        <v>15070</v>
      </c>
      <c r="D15" s="18">
        <v>139</v>
      </c>
      <c r="E15" s="18">
        <v>24</v>
      </c>
      <c r="F15" s="15">
        <f t="shared" si="0"/>
        <v>0.17266187050359713</v>
      </c>
    </row>
    <row r="16" spans="2:7" x14ac:dyDescent="0.25">
      <c r="B16" s="14" t="s">
        <v>80</v>
      </c>
      <c r="C16" s="14">
        <v>15074</v>
      </c>
      <c r="D16" s="18">
        <v>951.5</v>
      </c>
      <c r="E16" s="18">
        <v>140.5</v>
      </c>
      <c r="F16" s="15">
        <f t="shared" si="0"/>
        <v>0.14766158696794535</v>
      </c>
    </row>
    <row r="17" spans="2:6" x14ac:dyDescent="0.25">
      <c r="B17" s="14" t="s">
        <v>80</v>
      </c>
      <c r="C17" s="14">
        <v>15135</v>
      </c>
      <c r="D17" s="18">
        <v>295</v>
      </c>
      <c r="E17" s="18">
        <v>42</v>
      </c>
      <c r="F17" s="15">
        <f t="shared" si="0"/>
        <v>0.14237288135593221</v>
      </c>
    </row>
    <row r="18" spans="2:6" x14ac:dyDescent="0.25">
      <c r="B18" s="14" t="s">
        <v>80</v>
      </c>
      <c r="C18" s="14">
        <v>15158</v>
      </c>
      <c r="D18" s="18">
        <v>660.5</v>
      </c>
      <c r="E18" s="18">
        <v>93</v>
      </c>
      <c r="F18" s="15">
        <f t="shared" si="0"/>
        <v>0.14080242240726723</v>
      </c>
    </row>
    <row r="19" spans="2:6" x14ac:dyDescent="0.25">
      <c r="B19" s="14" t="s">
        <v>81</v>
      </c>
      <c r="C19" s="14">
        <v>9092</v>
      </c>
      <c r="D19" s="18">
        <v>702.5</v>
      </c>
      <c r="E19" s="18">
        <v>101.5</v>
      </c>
      <c r="F19" s="15">
        <f t="shared" si="0"/>
        <v>0.14448398576512456</v>
      </c>
    </row>
    <row r="20" spans="2:6" x14ac:dyDescent="0.25">
      <c r="B20" s="14" t="s">
        <v>81</v>
      </c>
      <c r="C20" s="14">
        <v>12222</v>
      </c>
      <c r="D20" s="18">
        <v>856</v>
      </c>
      <c r="E20" s="18">
        <v>119</v>
      </c>
      <c r="F20" s="15">
        <f t="shared" si="0"/>
        <v>0.13901869158878505</v>
      </c>
    </row>
    <row r="21" spans="2:6" x14ac:dyDescent="0.25">
      <c r="B21" s="14" t="s">
        <v>81</v>
      </c>
      <c r="C21" s="14">
        <v>13024</v>
      </c>
      <c r="D21" s="18">
        <v>729</v>
      </c>
      <c r="E21" s="18">
        <v>69.5</v>
      </c>
      <c r="F21" s="15">
        <f t="shared" si="0"/>
        <v>9.5336076817558305E-2</v>
      </c>
    </row>
    <row r="22" spans="2:6" x14ac:dyDescent="0.25">
      <c r="B22" s="14" t="s">
        <v>81</v>
      </c>
      <c r="C22" s="14">
        <v>13059</v>
      </c>
      <c r="D22" s="18">
        <v>823.5</v>
      </c>
      <c r="E22" s="18">
        <v>85</v>
      </c>
      <c r="F22" s="15">
        <f t="shared" si="0"/>
        <v>0.10321797207043108</v>
      </c>
    </row>
    <row r="23" spans="2:6" x14ac:dyDescent="0.25">
      <c r="B23" s="14" t="s">
        <v>81</v>
      </c>
      <c r="C23" s="14">
        <v>13088</v>
      </c>
      <c r="D23" s="18">
        <v>822.5</v>
      </c>
      <c r="E23" s="18">
        <v>154</v>
      </c>
      <c r="F23" s="15">
        <f t="shared" si="0"/>
        <v>0.18723404255319148</v>
      </c>
    </row>
    <row r="24" spans="2:6" x14ac:dyDescent="0.25">
      <c r="B24" s="14" t="s">
        <v>81</v>
      </c>
      <c r="C24" s="14">
        <v>13270</v>
      </c>
      <c r="D24" s="18">
        <v>848.5</v>
      </c>
      <c r="E24" s="18">
        <v>126.5</v>
      </c>
      <c r="F24" s="15">
        <f t="shared" si="0"/>
        <v>0.14908662345315263</v>
      </c>
    </row>
    <row r="25" spans="2:6" x14ac:dyDescent="0.25">
      <c r="B25" s="14" t="s">
        <v>81</v>
      </c>
      <c r="C25" s="14">
        <v>13315</v>
      </c>
      <c r="D25" s="18">
        <v>833</v>
      </c>
      <c r="E25" s="18">
        <v>112</v>
      </c>
      <c r="F25" s="15">
        <f t="shared" si="0"/>
        <v>0.13445378151260504</v>
      </c>
    </row>
    <row r="26" spans="2:6" x14ac:dyDescent="0.25">
      <c r="B26" s="14" t="s">
        <v>81</v>
      </c>
      <c r="C26" s="14">
        <v>14026</v>
      </c>
      <c r="D26" s="18">
        <v>604.5</v>
      </c>
      <c r="E26" s="18">
        <v>82</v>
      </c>
      <c r="F26" s="15">
        <f t="shared" si="0"/>
        <v>0.13564929693961952</v>
      </c>
    </row>
    <row r="27" spans="2:6" x14ac:dyDescent="0.25">
      <c r="B27" s="14" t="s">
        <v>81</v>
      </c>
      <c r="C27" s="14">
        <v>14045</v>
      </c>
      <c r="D27" s="18">
        <v>715.5</v>
      </c>
      <c r="E27" s="18">
        <v>100.5</v>
      </c>
      <c r="F27" s="15">
        <f t="shared" si="0"/>
        <v>0.14046121593291405</v>
      </c>
    </row>
    <row r="28" spans="2:6" x14ac:dyDescent="0.25">
      <c r="B28" s="14" t="s">
        <v>81</v>
      </c>
      <c r="C28" s="14">
        <v>14069</v>
      </c>
      <c r="D28" s="18">
        <v>699.5</v>
      </c>
      <c r="E28" s="18">
        <v>81</v>
      </c>
      <c r="F28" s="15">
        <f t="shared" si="0"/>
        <v>0.11579699785561115</v>
      </c>
    </row>
    <row r="29" spans="2:6" x14ac:dyDescent="0.25">
      <c r="B29" s="14" t="s">
        <v>81</v>
      </c>
      <c r="C29" s="14">
        <v>14185</v>
      </c>
      <c r="D29" s="18">
        <v>1002.5</v>
      </c>
      <c r="E29" s="18">
        <v>162</v>
      </c>
      <c r="F29" s="15">
        <f t="shared" si="0"/>
        <v>0.16159600997506235</v>
      </c>
    </row>
    <row r="30" spans="2:6" x14ac:dyDescent="0.25">
      <c r="B30" s="14" t="s">
        <v>81</v>
      </c>
      <c r="C30" s="14">
        <v>15078</v>
      </c>
      <c r="D30" s="18">
        <v>725.5</v>
      </c>
      <c r="E30" s="18">
        <v>78.5</v>
      </c>
      <c r="F30" s="15">
        <f t="shared" si="0"/>
        <v>0.10820124052377671</v>
      </c>
    </row>
    <row r="31" spans="2:6" x14ac:dyDescent="0.25">
      <c r="B31" s="14" t="s">
        <v>81</v>
      </c>
      <c r="C31" s="14">
        <v>15080</v>
      </c>
      <c r="D31" s="18">
        <v>709</v>
      </c>
      <c r="E31" s="18">
        <v>92.5</v>
      </c>
      <c r="F31" s="15">
        <f t="shared" si="0"/>
        <v>0.13046544428772919</v>
      </c>
    </row>
    <row r="32" spans="2:6" x14ac:dyDescent="0.25">
      <c r="B32" s="14" t="s">
        <v>81</v>
      </c>
      <c r="C32" s="14">
        <v>15103</v>
      </c>
      <c r="D32" s="18">
        <v>908</v>
      </c>
      <c r="E32" s="18">
        <v>113.5</v>
      </c>
      <c r="F32" s="15">
        <f t="shared" si="0"/>
        <v>0.125</v>
      </c>
    </row>
    <row r="33" spans="2:6" x14ac:dyDescent="0.25">
      <c r="B33" s="14" t="s">
        <v>81</v>
      </c>
      <c r="C33" s="14">
        <v>15121</v>
      </c>
      <c r="D33" s="18">
        <v>763.5</v>
      </c>
      <c r="E33" s="18">
        <v>95.5</v>
      </c>
      <c r="F33" s="15">
        <f t="shared" si="0"/>
        <v>0.12508185985592665</v>
      </c>
    </row>
    <row r="34" spans="2:6" x14ac:dyDescent="0.25">
      <c r="B34" s="14" t="s">
        <v>81</v>
      </c>
      <c r="C34" s="14">
        <v>15139</v>
      </c>
      <c r="D34" s="18">
        <v>1027</v>
      </c>
      <c r="E34" s="18">
        <v>123</v>
      </c>
      <c r="F34" s="15">
        <f t="shared" si="0"/>
        <v>0.11976630963972736</v>
      </c>
    </row>
    <row r="35" spans="2:6" x14ac:dyDescent="0.25">
      <c r="D35" s="18"/>
      <c r="E35" s="18"/>
      <c r="F35" s="15"/>
    </row>
    <row r="36" spans="2:6" x14ac:dyDescent="0.25">
      <c r="C36" s="8" t="s">
        <v>51</v>
      </c>
      <c r="D36" s="18"/>
      <c r="E36" s="18"/>
      <c r="F36" s="15"/>
    </row>
    <row r="37" spans="2:6" x14ac:dyDescent="0.25">
      <c r="C37" s="14" t="s">
        <v>52</v>
      </c>
      <c r="D37" s="18">
        <v>104.5</v>
      </c>
      <c r="E37" s="18">
        <v>20.5</v>
      </c>
      <c r="F37" s="15">
        <f t="shared" ref="F37:F44" si="1">E37/D37</f>
        <v>0.19617224880382775</v>
      </c>
    </row>
    <row r="38" spans="2:6" x14ac:dyDescent="0.25">
      <c r="C38" s="14" t="s">
        <v>53</v>
      </c>
      <c r="D38" s="18">
        <v>410.5</v>
      </c>
      <c r="E38" s="18">
        <v>62.5</v>
      </c>
      <c r="F38" s="15">
        <f t="shared" si="1"/>
        <v>0.15225334957369063</v>
      </c>
    </row>
    <row r="39" spans="2:6" x14ac:dyDescent="0.25">
      <c r="C39" s="14" t="s">
        <v>68</v>
      </c>
      <c r="D39" s="18">
        <v>16</v>
      </c>
      <c r="E39" s="18">
        <v>3.5</v>
      </c>
      <c r="F39" s="15">
        <f t="shared" si="1"/>
        <v>0.21875</v>
      </c>
    </row>
    <row r="40" spans="2:6" x14ac:dyDescent="0.25">
      <c r="C40" s="14" t="s">
        <v>55</v>
      </c>
      <c r="D40" s="18">
        <v>115</v>
      </c>
      <c r="E40" s="18">
        <v>26.5</v>
      </c>
      <c r="F40" s="15">
        <f t="shared" si="1"/>
        <v>0.23043478260869565</v>
      </c>
    </row>
    <row r="41" spans="2:6" x14ac:dyDescent="0.25">
      <c r="C41" s="14" t="s">
        <v>56</v>
      </c>
      <c r="D41" s="18">
        <v>135</v>
      </c>
      <c r="E41" s="18">
        <v>37.5</v>
      </c>
      <c r="F41" s="15">
        <f t="shared" si="1"/>
        <v>0.27777777777777779</v>
      </c>
    </row>
    <row r="42" spans="2:6" x14ac:dyDescent="0.25">
      <c r="C42" s="14" t="s">
        <v>61</v>
      </c>
      <c r="D42" s="18">
        <v>416</v>
      </c>
      <c r="E42" s="18">
        <v>67</v>
      </c>
      <c r="F42" s="15">
        <f t="shared" si="1"/>
        <v>0.16105769230769232</v>
      </c>
    </row>
    <row r="43" spans="2:6" x14ac:dyDescent="0.25">
      <c r="C43" s="14" t="s">
        <v>58</v>
      </c>
      <c r="D43" s="18">
        <v>16</v>
      </c>
      <c r="E43" s="18">
        <v>4</v>
      </c>
      <c r="F43" s="15">
        <f t="shared" si="1"/>
        <v>0.25</v>
      </c>
    </row>
    <row r="44" spans="2:6" x14ac:dyDescent="0.25">
      <c r="C44" s="14" t="s">
        <v>59</v>
      </c>
      <c r="D44" s="18">
        <v>118</v>
      </c>
      <c r="E44" s="18">
        <v>26.5</v>
      </c>
      <c r="F44" s="15">
        <f t="shared" si="1"/>
        <v>0.22457627118644069</v>
      </c>
    </row>
    <row r="54" spans="4:4" x14ac:dyDescent="0.25">
      <c r="D54" s="14" t="s">
        <v>10</v>
      </c>
    </row>
  </sheetData>
  <sortState ref="B3:F34">
    <sortCondition ref="B3:B3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44"/>
  <sheetViews>
    <sheetView workbookViewId="0">
      <selection activeCell="B3" sqref="B3:F34"/>
    </sheetView>
  </sheetViews>
  <sheetFormatPr defaultRowHeight="13.6" x14ac:dyDescent="0.25"/>
  <cols>
    <col min="1" max="1" width="2.875" style="14" bestFit="1" customWidth="1"/>
    <col min="2" max="2" width="18" style="14" bestFit="1" customWidth="1"/>
    <col min="3" max="3" width="11" style="14" bestFit="1" customWidth="1"/>
    <col min="4" max="4" width="10.375" style="14" bestFit="1" customWidth="1"/>
    <col min="5" max="5" width="9.625" style="14" bestFit="1" customWidth="1"/>
    <col min="6" max="6" width="5.375" style="14" bestFit="1" customWidth="1"/>
    <col min="7" max="16384" width="9" style="14"/>
  </cols>
  <sheetData>
    <row r="1" spans="2:6" x14ac:dyDescent="0.25">
      <c r="B1" s="8" t="s">
        <v>70</v>
      </c>
      <c r="C1" s="6"/>
      <c r="D1" s="6"/>
      <c r="E1" s="6"/>
    </row>
    <row r="2" spans="2:6" x14ac:dyDescent="0.25">
      <c r="B2" s="19" t="s">
        <v>79</v>
      </c>
      <c r="C2" s="9" t="s">
        <v>44</v>
      </c>
      <c r="D2" s="9" t="s">
        <v>47</v>
      </c>
      <c r="E2" s="9" t="s">
        <v>48</v>
      </c>
      <c r="F2" s="9" t="s">
        <v>49</v>
      </c>
    </row>
    <row r="3" spans="2:6" x14ac:dyDescent="0.25">
      <c r="B3" s="14" t="s">
        <v>80</v>
      </c>
      <c r="C3" s="14">
        <v>112</v>
      </c>
      <c r="D3" s="18">
        <v>581</v>
      </c>
      <c r="E3" s="18">
        <v>122</v>
      </c>
      <c r="F3" s="15">
        <f t="shared" ref="F3:F34" si="0">E3/D3</f>
        <v>0.20998278829604131</v>
      </c>
    </row>
    <row r="4" spans="2:6" x14ac:dyDescent="0.25">
      <c r="B4" s="14" t="s">
        <v>80</v>
      </c>
      <c r="C4" s="14">
        <v>12183</v>
      </c>
      <c r="D4" s="18">
        <v>688.5</v>
      </c>
      <c r="E4" s="18">
        <v>85.5</v>
      </c>
      <c r="F4" s="15">
        <f t="shared" si="0"/>
        <v>0.12418300653594772</v>
      </c>
    </row>
    <row r="5" spans="2:6" x14ac:dyDescent="0.25">
      <c r="B5" s="14" t="s">
        <v>80</v>
      </c>
      <c r="C5" s="14">
        <v>12214</v>
      </c>
      <c r="D5" s="18">
        <v>843</v>
      </c>
      <c r="E5" s="18">
        <v>158</v>
      </c>
      <c r="F5" s="15">
        <f t="shared" si="0"/>
        <v>0.1874258600237248</v>
      </c>
    </row>
    <row r="6" spans="2:6" x14ac:dyDescent="0.25">
      <c r="B6" s="14" t="s">
        <v>80</v>
      </c>
      <c r="C6" s="14">
        <v>13002</v>
      </c>
      <c r="D6" s="18">
        <v>716</v>
      </c>
      <c r="E6" s="18">
        <v>125</v>
      </c>
      <c r="F6" s="15">
        <f t="shared" si="0"/>
        <v>0.17458100558659218</v>
      </c>
    </row>
    <row r="7" spans="2:6" x14ac:dyDescent="0.25">
      <c r="B7" s="14" t="s">
        <v>80</v>
      </c>
      <c r="C7" s="14">
        <v>13056</v>
      </c>
      <c r="D7" s="18">
        <v>1236</v>
      </c>
      <c r="E7" s="18">
        <v>214.5</v>
      </c>
      <c r="F7" s="15">
        <f t="shared" si="0"/>
        <v>0.17354368932038836</v>
      </c>
    </row>
    <row r="8" spans="2:6" x14ac:dyDescent="0.25">
      <c r="B8" s="14" t="s">
        <v>80</v>
      </c>
      <c r="C8" s="14">
        <v>13313</v>
      </c>
      <c r="D8" s="18">
        <v>918.5</v>
      </c>
      <c r="E8" s="18">
        <v>110.5</v>
      </c>
      <c r="F8" s="15">
        <f t="shared" si="0"/>
        <v>0.12030484485574305</v>
      </c>
    </row>
    <row r="9" spans="2:6" x14ac:dyDescent="0.25">
      <c r="B9" s="14" t="s">
        <v>80</v>
      </c>
      <c r="C9" s="14">
        <v>13320</v>
      </c>
      <c r="D9" s="18">
        <v>912.5</v>
      </c>
      <c r="E9" s="18">
        <v>106.5</v>
      </c>
      <c r="F9" s="15">
        <f t="shared" si="0"/>
        <v>0.11671232876712329</v>
      </c>
    </row>
    <row r="10" spans="2:6" x14ac:dyDescent="0.25">
      <c r="B10" s="14" t="s">
        <v>80</v>
      </c>
      <c r="C10" s="14">
        <v>14042</v>
      </c>
      <c r="D10" s="18">
        <v>796</v>
      </c>
      <c r="E10" s="18">
        <v>100.5</v>
      </c>
      <c r="F10" s="15">
        <f t="shared" si="0"/>
        <v>0.12625628140703518</v>
      </c>
    </row>
    <row r="11" spans="2:6" x14ac:dyDescent="0.25">
      <c r="B11" s="14" t="s">
        <v>80</v>
      </c>
      <c r="C11" s="14">
        <v>14099</v>
      </c>
      <c r="D11" s="18">
        <v>495.5</v>
      </c>
      <c r="E11" s="18">
        <v>69</v>
      </c>
      <c r="F11" s="15">
        <f t="shared" si="0"/>
        <v>0.13925327951564076</v>
      </c>
    </row>
    <row r="12" spans="2:6" x14ac:dyDescent="0.25">
      <c r="B12" s="14" t="s">
        <v>80</v>
      </c>
      <c r="C12" s="14">
        <v>14142</v>
      </c>
      <c r="D12" s="18">
        <v>423.5</v>
      </c>
      <c r="E12" s="18">
        <v>62.5</v>
      </c>
      <c r="F12" s="15">
        <f t="shared" si="0"/>
        <v>0.14757969303423848</v>
      </c>
    </row>
    <row r="13" spans="2:6" x14ac:dyDescent="0.25">
      <c r="B13" s="14" t="s">
        <v>80</v>
      </c>
      <c r="C13" s="14">
        <v>14194</v>
      </c>
      <c r="D13" s="18">
        <v>1193</v>
      </c>
      <c r="E13" s="18">
        <v>211</v>
      </c>
      <c r="F13" s="15">
        <f t="shared" si="0"/>
        <v>0.1768650461022632</v>
      </c>
    </row>
    <row r="14" spans="2:6" x14ac:dyDescent="0.25">
      <c r="B14" s="14" t="s">
        <v>80</v>
      </c>
      <c r="C14" s="14">
        <v>15045</v>
      </c>
      <c r="D14" s="18">
        <v>704</v>
      </c>
      <c r="E14" s="18">
        <v>133.5</v>
      </c>
      <c r="F14" s="15">
        <f t="shared" si="0"/>
        <v>0.18963068181818182</v>
      </c>
    </row>
    <row r="15" spans="2:6" x14ac:dyDescent="0.25">
      <c r="B15" s="14" t="s">
        <v>80</v>
      </c>
      <c r="C15" s="14">
        <v>15070</v>
      </c>
      <c r="D15" s="18">
        <v>764.5</v>
      </c>
      <c r="E15" s="18">
        <v>158</v>
      </c>
      <c r="F15" s="15">
        <f t="shared" si="0"/>
        <v>0.2066710268149117</v>
      </c>
    </row>
    <row r="16" spans="2:6" x14ac:dyDescent="0.25">
      <c r="B16" s="14" t="s">
        <v>80</v>
      </c>
      <c r="C16" s="14">
        <v>15074</v>
      </c>
      <c r="D16" s="18">
        <v>707</v>
      </c>
      <c r="E16" s="18">
        <v>106.5</v>
      </c>
      <c r="F16" s="15">
        <f t="shared" si="0"/>
        <v>0.15063649222065065</v>
      </c>
    </row>
    <row r="17" spans="2:6" x14ac:dyDescent="0.25">
      <c r="B17" s="14" t="s">
        <v>80</v>
      </c>
      <c r="C17" s="14">
        <v>15158</v>
      </c>
      <c r="D17" s="18">
        <v>896.5</v>
      </c>
      <c r="E17" s="18">
        <v>121</v>
      </c>
      <c r="F17" s="15">
        <f t="shared" si="0"/>
        <v>0.13496932515337423</v>
      </c>
    </row>
    <row r="18" spans="2:6" x14ac:dyDescent="0.25">
      <c r="B18" s="14" t="s">
        <v>80</v>
      </c>
      <c r="C18" s="14">
        <v>15135</v>
      </c>
      <c r="D18" s="18">
        <v>820</v>
      </c>
      <c r="E18" s="18">
        <v>115</v>
      </c>
      <c r="F18" s="15">
        <f t="shared" si="0"/>
        <v>0.1402439024390244</v>
      </c>
    </row>
    <row r="19" spans="2:6" x14ac:dyDescent="0.25">
      <c r="B19" s="14" t="s">
        <v>81</v>
      </c>
      <c r="C19" s="14">
        <v>9092</v>
      </c>
      <c r="D19" s="18">
        <v>596.5</v>
      </c>
      <c r="E19" s="18">
        <v>111</v>
      </c>
      <c r="F19" s="15">
        <f t="shared" si="0"/>
        <v>0.18608549874266556</v>
      </c>
    </row>
    <row r="20" spans="2:6" x14ac:dyDescent="0.25">
      <c r="B20" s="14" t="s">
        <v>81</v>
      </c>
      <c r="C20" s="14">
        <v>12222</v>
      </c>
      <c r="D20" s="18">
        <v>902</v>
      </c>
      <c r="E20" s="18">
        <v>118.5</v>
      </c>
      <c r="F20" s="15">
        <f t="shared" si="0"/>
        <v>0.13137472283813748</v>
      </c>
    </row>
    <row r="21" spans="2:6" x14ac:dyDescent="0.25">
      <c r="B21" s="14" t="s">
        <v>81</v>
      </c>
      <c r="C21" s="14">
        <v>13045</v>
      </c>
      <c r="D21" s="18">
        <v>847.5</v>
      </c>
      <c r="E21" s="18">
        <v>111.5</v>
      </c>
      <c r="F21" s="15">
        <f t="shared" si="0"/>
        <v>0.13156342182890857</v>
      </c>
    </row>
    <row r="22" spans="2:6" x14ac:dyDescent="0.25">
      <c r="B22" s="14" t="s">
        <v>81</v>
      </c>
      <c r="C22" s="14">
        <v>13050</v>
      </c>
      <c r="D22" s="18">
        <v>894</v>
      </c>
      <c r="E22" s="18">
        <v>169.5</v>
      </c>
      <c r="F22" s="15">
        <f t="shared" si="0"/>
        <v>0.18959731543624161</v>
      </c>
    </row>
    <row r="23" spans="2:6" x14ac:dyDescent="0.25">
      <c r="B23" s="14" t="s">
        <v>81</v>
      </c>
      <c r="C23" s="14">
        <v>13059</v>
      </c>
      <c r="D23" s="18">
        <v>845.5</v>
      </c>
      <c r="E23" s="18">
        <v>116</v>
      </c>
      <c r="F23" s="15">
        <f t="shared" si="0"/>
        <v>0.13719692489651095</v>
      </c>
    </row>
    <row r="24" spans="2:6" x14ac:dyDescent="0.25">
      <c r="B24" s="14" t="s">
        <v>81</v>
      </c>
      <c r="C24" s="14">
        <v>13088</v>
      </c>
      <c r="D24" s="18">
        <v>611</v>
      </c>
      <c r="E24" s="18">
        <v>110</v>
      </c>
      <c r="F24" s="15">
        <f t="shared" si="0"/>
        <v>0.18003273322422259</v>
      </c>
    </row>
    <row r="25" spans="2:6" x14ac:dyDescent="0.25">
      <c r="B25" s="14" t="s">
        <v>81</v>
      </c>
      <c r="C25" s="14">
        <v>13270</v>
      </c>
      <c r="D25" s="18">
        <v>994</v>
      </c>
      <c r="E25" s="18">
        <v>120</v>
      </c>
      <c r="F25" s="15">
        <f t="shared" si="0"/>
        <v>0.12072434607645875</v>
      </c>
    </row>
    <row r="26" spans="2:6" x14ac:dyDescent="0.25">
      <c r="B26" s="14" t="s">
        <v>81</v>
      </c>
      <c r="C26" s="14">
        <v>13315</v>
      </c>
      <c r="D26" s="18">
        <v>958</v>
      </c>
      <c r="E26" s="18">
        <v>137.5</v>
      </c>
      <c r="F26" s="15">
        <f t="shared" si="0"/>
        <v>0.14352818371607515</v>
      </c>
    </row>
    <row r="27" spans="2:6" x14ac:dyDescent="0.25">
      <c r="B27" s="14" t="s">
        <v>81</v>
      </c>
      <c r="C27" s="14">
        <v>14045</v>
      </c>
      <c r="D27" s="18">
        <v>987.5</v>
      </c>
      <c r="E27" s="18">
        <v>133.5</v>
      </c>
      <c r="F27" s="15">
        <f t="shared" si="0"/>
        <v>0.13518987341772151</v>
      </c>
    </row>
    <row r="28" spans="2:6" x14ac:dyDescent="0.25">
      <c r="B28" s="14" t="s">
        <v>81</v>
      </c>
      <c r="C28" s="14">
        <v>14069</v>
      </c>
      <c r="D28" s="18">
        <v>860.5</v>
      </c>
      <c r="E28" s="18">
        <v>124.5</v>
      </c>
      <c r="F28" s="15">
        <f t="shared" si="0"/>
        <v>0.14468332364904127</v>
      </c>
    </row>
    <row r="29" spans="2:6" x14ac:dyDescent="0.25">
      <c r="B29" s="14" t="s">
        <v>81</v>
      </c>
      <c r="C29" s="14">
        <v>14185</v>
      </c>
      <c r="D29" s="18">
        <v>889</v>
      </c>
      <c r="E29" s="18">
        <v>122.5</v>
      </c>
      <c r="F29" s="15">
        <f t="shared" si="0"/>
        <v>0.13779527559055119</v>
      </c>
    </row>
    <row r="30" spans="2:6" x14ac:dyDescent="0.25">
      <c r="B30" s="14" t="s">
        <v>81</v>
      </c>
      <c r="C30" s="14">
        <v>14374</v>
      </c>
      <c r="D30" s="18">
        <v>715.5</v>
      </c>
      <c r="E30" s="18">
        <v>119</v>
      </c>
      <c r="F30" s="15">
        <f t="shared" si="0"/>
        <v>0.16631726065688329</v>
      </c>
    </row>
    <row r="31" spans="2:6" x14ac:dyDescent="0.25">
      <c r="B31" s="14" t="s">
        <v>81</v>
      </c>
      <c r="C31" s="14">
        <v>15078</v>
      </c>
      <c r="D31" s="18">
        <v>173</v>
      </c>
      <c r="E31" s="18">
        <v>22.5</v>
      </c>
      <c r="F31" s="15">
        <f t="shared" si="0"/>
        <v>0.13005780346820808</v>
      </c>
    </row>
    <row r="32" spans="2:6" x14ac:dyDescent="0.25">
      <c r="B32" s="14" t="s">
        <v>81</v>
      </c>
      <c r="C32" s="14">
        <v>15080</v>
      </c>
      <c r="D32" s="18">
        <v>830</v>
      </c>
      <c r="E32" s="18">
        <v>116</v>
      </c>
      <c r="F32" s="15">
        <f t="shared" si="0"/>
        <v>0.13975903614457832</v>
      </c>
    </row>
    <row r="33" spans="2:6" x14ac:dyDescent="0.25">
      <c r="B33" s="14" t="s">
        <v>81</v>
      </c>
      <c r="C33" s="14">
        <v>15121</v>
      </c>
      <c r="D33" s="18">
        <v>523.5</v>
      </c>
      <c r="E33" s="18">
        <v>68.5</v>
      </c>
      <c r="F33" s="15">
        <f t="shared" si="0"/>
        <v>0.13085004775549189</v>
      </c>
    </row>
    <row r="34" spans="2:6" x14ac:dyDescent="0.25">
      <c r="B34" s="14" t="s">
        <v>81</v>
      </c>
      <c r="C34" s="14">
        <v>15139</v>
      </c>
      <c r="D34" s="18">
        <v>802.5</v>
      </c>
      <c r="E34" s="18">
        <v>122.5</v>
      </c>
      <c r="F34" s="15">
        <f t="shared" si="0"/>
        <v>0.15264797507788161</v>
      </c>
    </row>
    <row r="35" spans="2:6" x14ac:dyDescent="0.25">
      <c r="E35" s="15"/>
    </row>
    <row r="36" spans="2:6" x14ac:dyDescent="0.25">
      <c r="B36" s="8" t="s">
        <v>51</v>
      </c>
      <c r="E36" s="15"/>
    </row>
    <row r="37" spans="2:6" x14ac:dyDescent="0.25">
      <c r="B37" s="14" t="s">
        <v>52</v>
      </c>
      <c r="C37" s="18">
        <v>92</v>
      </c>
      <c r="D37" s="18">
        <v>27.5</v>
      </c>
      <c r="E37" s="15">
        <f t="shared" ref="E37:E44" si="1">D37/C37</f>
        <v>0.29891304347826086</v>
      </c>
    </row>
    <row r="38" spans="2:6" x14ac:dyDescent="0.25">
      <c r="B38" s="14" t="s">
        <v>53</v>
      </c>
      <c r="C38" s="18">
        <v>502</v>
      </c>
      <c r="D38" s="18">
        <v>90</v>
      </c>
      <c r="E38" s="15">
        <f t="shared" si="1"/>
        <v>0.17928286852589642</v>
      </c>
    </row>
    <row r="39" spans="2:6" x14ac:dyDescent="0.25">
      <c r="B39" s="14" t="s">
        <v>54</v>
      </c>
      <c r="C39" s="18">
        <v>35.5</v>
      </c>
      <c r="D39" s="18">
        <v>7.5</v>
      </c>
      <c r="E39" s="15">
        <f t="shared" si="1"/>
        <v>0.21126760563380281</v>
      </c>
    </row>
    <row r="40" spans="2:6" x14ac:dyDescent="0.25">
      <c r="B40" s="14" t="s">
        <v>55</v>
      </c>
      <c r="C40" s="18">
        <v>180</v>
      </c>
      <c r="D40" s="18">
        <v>41.5</v>
      </c>
      <c r="E40" s="15">
        <f t="shared" si="1"/>
        <v>0.23055555555555557</v>
      </c>
    </row>
    <row r="41" spans="2:6" x14ac:dyDescent="0.25">
      <c r="B41" s="14" t="s">
        <v>56</v>
      </c>
      <c r="C41" s="18">
        <v>117.5</v>
      </c>
      <c r="D41" s="18">
        <v>30</v>
      </c>
      <c r="E41" s="15">
        <f t="shared" si="1"/>
        <v>0.25531914893617019</v>
      </c>
    </row>
    <row r="42" spans="2:6" x14ac:dyDescent="0.25">
      <c r="B42" s="14" t="s">
        <v>61</v>
      </c>
      <c r="C42" s="18">
        <v>470</v>
      </c>
      <c r="D42" s="18">
        <v>79</v>
      </c>
      <c r="E42" s="15">
        <f t="shared" si="1"/>
        <v>0.16808510638297872</v>
      </c>
    </row>
    <row r="43" spans="2:6" x14ac:dyDescent="0.25">
      <c r="B43" s="14" t="s">
        <v>58</v>
      </c>
      <c r="C43" s="18">
        <v>32</v>
      </c>
      <c r="D43" s="18">
        <v>7</v>
      </c>
      <c r="E43" s="15">
        <f t="shared" si="1"/>
        <v>0.21875</v>
      </c>
    </row>
    <row r="44" spans="2:6" x14ac:dyDescent="0.25">
      <c r="B44" s="14" t="s">
        <v>59</v>
      </c>
      <c r="C44" s="18">
        <v>112.5</v>
      </c>
      <c r="D44" s="18">
        <v>24.5</v>
      </c>
      <c r="E44" s="15">
        <f t="shared" si="1"/>
        <v>0.21777777777777776</v>
      </c>
    </row>
  </sheetData>
  <sortState ref="B3:F34">
    <sortCondition ref="B3:B3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G44"/>
  <sheetViews>
    <sheetView workbookViewId="0">
      <selection activeCell="G4" sqref="G4"/>
    </sheetView>
  </sheetViews>
  <sheetFormatPr defaultRowHeight="13.6" x14ac:dyDescent="0.25"/>
  <cols>
    <col min="1" max="1" width="2.625" style="14" bestFit="1" customWidth="1"/>
    <col min="2" max="2" width="14.375" style="14" bestFit="1" customWidth="1"/>
    <col min="3" max="3" width="17.5" style="14" bestFit="1" customWidth="1"/>
    <col min="4" max="4" width="10.375" style="14" bestFit="1" customWidth="1"/>
    <col min="5" max="5" width="9.625" style="14" bestFit="1" customWidth="1"/>
    <col min="6" max="6" width="5.375" style="14" bestFit="1" customWidth="1"/>
    <col min="7" max="16384" width="9" style="14"/>
  </cols>
  <sheetData>
    <row r="2" spans="2:7" x14ac:dyDescent="0.25">
      <c r="B2" s="8" t="s">
        <v>71</v>
      </c>
      <c r="C2" s="6"/>
      <c r="D2" s="6"/>
      <c r="E2" s="6"/>
    </row>
    <row r="3" spans="2:7" x14ac:dyDescent="0.25">
      <c r="B3" s="19" t="s">
        <v>79</v>
      </c>
      <c r="C3" s="9" t="s">
        <v>44</v>
      </c>
      <c r="D3" s="9" t="s">
        <v>47</v>
      </c>
      <c r="E3" s="9" t="s">
        <v>48</v>
      </c>
      <c r="F3" s="9" t="s">
        <v>49</v>
      </c>
    </row>
    <row r="4" spans="2:7" x14ac:dyDescent="0.25">
      <c r="B4" s="20" t="s">
        <v>80</v>
      </c>
      <c r="C4" s="20">
        <v>1121</v>
      </c>
      <c r="D4" s="26">
        <v>562</v>
      </c>
      <c r="E4" s="26">
        <v>141</v>
      </c>
      <c r="F4" s="27">
        <f t="shared" ref="F4:F34" si="0">E4/D4</f>
        <v>0.25088967971530252</v>
      </c>
      <c r="G4" s="14" t="s">
        <v>84</v>
      </c>
    </row>
    <row r="5" spans="2:7" x14ac:dyDescent="0.25">
      <c r="B5" s="14" t="s">
        <v>80</v>
      </c>
      <c r="C5" s="14">
        <v>12183</v>
      </c>
      <c r="D5" s="18">
        <v>789.5</v>
      </c>
      <c r="E5" s="18">
        <v>134.5</v>
      </c>
      <c r="F5" s="15">
        <f t="shared" si="0"/>
        <v>0.17036098796706775</v>
      </c>
    </row>
    <row r="6" spans="2:7" x14ac:dyDescent="0.25">
      <c r="B6" s="14" t="s">
        <v>80</v>
      </c>
      <c r="C6" s="14">
        <v>13033</v>
      </c>
      <c r="D6" s="18">
        <v>523.5</v>
      </c>
      <c r="E6" s="18">
        <v>89</v>
      </c>
      <c r="F6" s="15">
        <f t="shared" si="0"/>
        <v>0.17000955109837632</v>
      </c>
    </row>
    <row r="7" spans="2:7" x14ac:dyDescent="0.25">
      <c r="B7" s="14" t="s">
        <v>80</v>
      </c>
      <c r="C7" s="14">
        <v>13056</v>
      </c>
      <c r="D7" s="18">
        <v>519.5</v>
      </c>
      <c r="E7" s="18">
        <v>89</v>
      </c>
      <c r="F7" s="15">
        <f t="shared" si="0"/>
        <v>0.17131857555341676</v>
      </c>
    </row>
    <row r="8" spans="2:7" x14ac:dyDescent="0.25">
      <c r="B8" s="14" t="s">
        <v>80</v>
      </c>
      <c r="C8" s="14">
        <v>13313</v>
      </c>
      <c r="D8" s="18">
        <v>428.5</v>
      </c>
      <c r="E8" s="18">
        <v>62</v>
      </c>
      <c r="F8" s="15">
        <f t="shared" si="0"/>
        <v>0.14469078179696615</v>
      </c>
    </row>
    <row r="9" spans="2:7" x14ac:dyDescent="0.25">
      <c r="B9" s="14" t="s">
        <v>80</v>
      </c>
      <c r="C9" s="14">
        <v>13320</v>
      </c>
      <c r="D9" s="18">
        <v>642.5</v>
      </c>
      <c r="E9" s="18">
        <v>83</v>
      </c>
      <c r="F9" s="15">
        <f t="shared" si="0"/>
        <v>0.12918287937743192</v>
      </c>
    </row>
    <row r="10" spans="2:7" x14ac:dyDescent="0.25">
      <c r="B10" s="14" t="s">
        <v>80</v>
      </c>
      <c r="C10" s="14">
        <v>14023</v>
      </c>
      <c r="D10" s="18">
        <v>581</v>
      </c>
      <c r="E10" s="18">
        <v>106</v>
      </c>
      <c r="F10" s="15">
        <f t="shared" si="0"/>
        <v>0.18244406196213425</v>
      </c>
    </row>
    <row r="11" spans="2:7" x14ac:dyDescent="0.25">
      <c r="B11" s="14" t="s">
        <v>80</v>
      </c>
      <c r="C11" s="14">
        <v>14026</v>
      </c>
      <c r="D11" s="18">
        <v>735.5</v>
      </c>
      <c r="E11" s="18">
        <v>116</v>
      </c>
      <c r="F11" s="15">
        <f t="shared" si="0"/>
        <v>0.15771583956492183</v>
      </c>
    </row>
    <row r="12" spans="2:7" x14ac:dyDescent="0.25">
      <c r="B12" s="14" t="s">
        <v>80</v>
      </c>
      <c r="C12" s="14">
        <v>14042</v>
      </c>
      <c r="D12" s="18">
        <v>356</v>
      </c>
      <c r="E12" s="18">
        <v>57.5</v>
      </c>
      <c r="F12" s="15">
        <f t="shared" si="0"/>
        <v>0.16151685393258428</v>
      </c>
    </row>
    <row r="13" spans="2:7" x14ac:dyDescent="0.25">
      <c r="B13" s="14" t="s">
        <v>80</v>
      </c>
      <c r="C13" s="14">
        <v>14099</v>
      </c>
      <c r="D13" s="18">
        <v>530.5</v>
      </c>
      <c r="E13" s="18">
        <v>84</v>
      </c>
      <c r="F13" s="15">
        <f t="shared" si="0"/>
        <v>0.15834118755890669</v>
      </c>
    </row>
    <row r="14" spans="2:7" x14ac:dyDescent="0.25">
      <c r="B14" s="14" t="s">
        <v>80</v>
      </c>
      <c r="C14" s="14">
        <v>14142</v>
      </c>
      <c r="D14" s="18">
        <v>581</v>
      </c>
      <c r="E14" s="18">
        <v>93</v>
      </c>
      <c r="F14" s="15">
        <f t="shared" si="0"/>
        <v>0.16006884681583478</v>
      </c>
    </row>
    <row r="15" spans="2:7" x14ac:dyDescent="0.25">
      <c r="B15" s="14" t="s">
        <v>80</v>
      </c>
      <c r="C15" s="14">
        <v>14194</v>
      </c>
      <c r="D15" s="18">
        <v>361.5</v>
      </c>
      <c r="E15" s="18">
        <v>73.5</v>
      </c>
      <c r="F15" s="15">
        <f t="shared" si="0"/>
        <v>0.2033195020746888</v>
      </c>
    </row>
    <row r="16" spans="2:7" x14ac:dyDescent="0.25">
      <c r="B16" s="14" t="s">
        <v>80</v>
      </c>
      <c r="C16" s="14">
        <v>15070</v>
      </c>
      <c r="D16" s="18">
        <v>686.5</v>
      </c>
      <c r="E16" s="18">
        <v>111</v>
      </c>
      <c r="F16" s="15">
        <f t="shared" si="0"/>
        <v>0.1616897305171158</v>
      </c>
    </row>
    <row r="17" spans="2:6" x14ac:dyDescent="0.25">
      <c r="B17" s="14" t="s">
        <v>80</v>
      </c>
      <c r="C17" s="14">
        <v>15074</v>
      </c>
      <c r="D17" s="18">
        <v>425.5</v>
      </c>
      <c r="E17" s="18">
        <v>77.5</v>
      </c>
      <c r="F17" s="15">
        <f t="shared" si="0"/>
        <v>0.18213866039952997</v>
      </c>
    </row>
    <row r="18" spans="2:6" x14ac:dyDescent="0.25">
      <c r="B18" s="14" t="s">
        <v>80</v>
      </c>
      <c r="C18" s="14">
        <v>15135</v>
      </c>
      <c r="D18" s="18">
        <v>631.5</v>
      </c>
      <c r="E18" s="18">
        <v>92</v>
      </c>
      <c r="F18" s="15">
        <f t="shared" si="0"/>
        <v>0.1456848772763262</v>
      </c>
    </row>
    <row r="19" spans="2:6" x14ac:dyDescent="0.25">
      <c r="B19" s="14" t="s">
        <v>81</v>
      </c>
      <c r="C19" s="14">
        <v>1337</v>
      </c>
      <c r="D19" s="18">
        <v>379</v>
      </c>
      <c r="E19" s="18">
        <v>68</v>
      </c>
      <c r="F19" s="15">
        <f t="shared" si="0"/>
        <v>0.17941952506596306</v>
      </c>
    </row>
    <row r="20" spans="2:6" x14ac:dyDescent="0.25">
      <c r="B20" s="14" t="s">
        <v>81</v>
      </c>
      <c r="C20" s="14">
        <v>9092</v>
      </c>
      <c r="D20" s="18">
        <v>299.5</v>
      </c>
      <c r="E20" s="18">
        <v>73.5</v>
      </c>
      <c r="F20" s="15">
        <f t="shared" si="0"/>
        <v>0.24540901502504173</v>
      </c>
    </row>
    <row r="21" spans="2:6" x14ac:dyDescent="0.25">
      <c r="B21" s="14" t="s">
        <v>81</v>
      </c>
      <c r="C21" s="14">
        <v>12222</v>
      </c>
      <c r="D21" s="18">
        <v>425</v>
      </c>
      <c r="E21" s="18">
        <v>68</v>
      </c>
      <c r="F21" s="15">
        <f t="shared" si="0"/>
        <v>0.16</v>
      </c>
    </row>
    <row r="22" spans="2:6" x14ac:dyDescent="0.25">
      <c r="B22" s="14" t="s">
        <v>81</v>
      </c>
      <c r="C22" s="14">
        <v>13024</v>
      </c>
      <c r="D22" s="18">
        <v>533.5</v>
      </c>
      <c r="E22" s="18">
        <v>86.5</v>
      </c>
      <c r="F22" s="15">
        <f t="shared" si="0"/>
        <v>0.16213683223992503</v>
      </c>
    </row>
    <row r="23" spans="2:6" x14ac:dyDescent="0.25">
      <c r="B23" s="14" t="s">
        <v>81</v>
      </c>
      <c r="C23" s="14">
        <v>13045</v>
      </c>
      <c r="D23" s="18">
        <v>769</v>
      </c>
      <c r="E23" s="18">
        <v>102.5</v>
      </c>
      <c r="F23" s="15">
        <f t="shared" si="0"/>
        <v>0.13328998699609884</v>
      </c>
    </row>
    <row r="24" spans="2:6" x14ac:dyDescent="0.25">
      <c r="B24" s="14" t="s">
        <v>81</v>
      </c>
      <c r="C24" s="14">
        <v>13059</v>
      </c>
      <c r="D24" s="18">
        <v>771</v>
      </c>
      <c r="E24" s="18">
        <v>154.5</v>
      </c>
      <c r="F24" s="15">
        <f t="shared" si="0"/>
        <v>0.20038910505836577</v>
      </c>
    </row>
    <row r="25" spans="2:6" x14ac:dyDescent="0.25">
      <c r="B25" s="14" t="s">
        <v>81</v>
      </c>
      <c r="C25" s="14">
        <v>13088</v>
      </c>
      <c r="D25" s="18">
        <v>433.5</v>
      </c>
      <c r="E25" s="18">
        <v>72.5</v>
      </c>
      <c r="F25" s="15">
        <f t="shared" si="0"/>
        <v>0.16724336793540945</v>
      </c>
    </row>
    <row r="26" spans="2:6" x14ac:dyDescent="0.25">
      <c r="B26" s="14" t="s">
        <v>81</v>
      </c>
      <c r="C26" s="14">
        <v>13315</v>
      </c>
      <c r="D26" s="18">
        <v>586</v>
      </c>
      <c r="E26" s="18">
        <v>158</v>
      </c>
      <c r="F26" s="15">
        <f t="shared" si="0"/>
        <v>0.2696245733788396</v>
      </c>
    </row>
    <row r="27" spans="2:6" x14ac:dyDescent="0.25">
      <c r="B27" s="14" t="s">
        <v>81</v>
      </c>
      <c r="C27" s="14">
        <v>14069</v>
      </c>
      <c r="D27" s="18">
        <v>466</v>
      </c>
      <c r="E27" s="18">
        <v>88</v>
      </c>
      <c r="F27" s="15">
        <f t="shared" si="0"/>
        <v>0.18884120171673821</v>
      </c>
    </row>
    <row r="28" spans="2:6" x14ac:dyDescent="0.25">
      <c r="B28" s="14" t="s">
        <v>81</v>
      </c>
      <c r="C28" s="14">
        <v>14185</v>
      </c>
      <c r="D28" s="18">
        <v>646.5</v>
      </c>
      <c r="E28" s="18">
        <v>100</v>
      </c>
      <c r="F28" s="15">
        <f t="shared" si="0"/>
        <v>0.15467904098994587</v>
      </c>
    </row>
    <row r="29" spans="2:6" x14ac:dyDescent="0.25">
      <c r="B29" s="14" t="s">
        <v>81</v>
      </c>
      <c r="C29" s="14">
        <v>14374</v>
      </c>
      <c r="D29" s="18">
        <v>493</v>
      </c>
      <c r="E29" s="18">
        <v>63.5</v>
      </c>
      <c r="F29" s="15">
        <f t="shared" si="0"/>
        <v>0.12880324543610547</v>
      </c>
    </row>
    <row r="30" spans="2:6" x14ac:dyDescent="0.25">
      <c r="B30" s="14" t="s">
        <v>81</v>
      </c>
      <c r="C30" s="14">
        <v>15078</v>
      </c>
      <c r="D30" s="18">
        <v>788</v>
      </c>
      <c r="E30" s="18">
        <v>141</v>
      </c>
      <c r="F30" s="15">
        <f t="shared" si="0"/>
        <v>0.17893401015228427</v>
      </c>
    </row>
    <row r="31" spans="2:6" x14ac:dyDescent="0.25">
      <c r="B31" s="14" t="s">
        <v>81</v>
      </c>
      <c r="C31" s="14">
        <v>15080</v>
      </c>
      <c r="D31" s="18">
        <v>671.5</v>
      </c>
      <c r="E31" s="18">
        <v>115.5</v>
      </c>
      <c r="F31" s="15">
        <f t="shared" si="0"/>
        <v>0.17200297840655249</v>
      </c>
    </row>
    <row r="32" spans="2:6" x14ac:dyDescent="0.25">
      <c r="B32" s="14" t="s">
        <v>81</v>
      </c>
      <c r="C32" s="14">
        <v>15103</v>
      </c>
      <c r="D32" s="18">
        <v>643</v>
      </c>
      <c r="E32" s="18">
        <v>112.5</v>
      </c>
      <c r="F32" s="15">
        <f t="shared" si="0"/>
        <v>0.17496111975116641</v>
      </c>
    </row>
    <row r="33" spans="2:6" x14ac:dyDescent="0.25">
      <c r="B33" s="14" t="s">
        <v>81</v>
      </c>
      <c r="C33" s="14">
        <v>15121</v>
      </c>
      <c r="D33" s="18">
        <v>463.5</v>
      </c>
      <c r="E33" s="18">
        <v>66</v>
      </c>
      <c r="F33" s="15">
        <f t="shared" si="0"/>
        <v>0.14239482200647249</v>
      </c>
    </row>
    <row r="34" spans="2:6" x14ac:dyDescent="0.25">
      <c r="B34" s="14" t="s">
        <v>81</v>
      </c>
      <c r="C34" s="14">
        <v>15139</v>
      </c>
      <c r="D34" s="18">
        <v>368</v>
      </c>
      <c r="E34" s="18">
        <v>96.5</v>
      </c>
      <c r="F34" s="15">
        <f t="shared" si="0"/>
        <v>0.26222826086956524</v>
      </c>
    </row>
    <row r="35" spans="2:6" x14ac:dyDescent="0.25">
      <c r="D35" s="18"/>
      <c r="E35" s="18"/>
      <c r="F35" s="15"/>
    </row>
    <row r="36" spans="2:6" x14ac:dyDescent="0.25">
      <c r="C36" s="8" t="s">
        <v>51</v>
      </c>
      <c r="D36" s="18"/>
      <c r="E36" s="18"/>
      <c r="F36" s="15"/>
    </row>
    <row r="37" spans="2:6" x14ac:dyDescent="0.25">
      <c r="C37" s="14" t="s">
        <v>72</v>
      </c>
      <c r="D37" s="18">
        <v>55</v>
      </c>
      <c r="E37" s="18">
        <v>20</v>
      </c>
      <c r="F37" s="15">
        <f t="shared" ref="F37:F44" si="1">E37/D37</f>
        <v>0.36363636363636365</v>
      </c>
    </row>
    <row r="38" spans="2:6" x14ac:dyDescent="0.25">
      <c r="C38" s="14" t="s">
        <v>73</v>
      </c>
      <c r="D38" s="18">
        <v>270.5</v>
      </c>
      <c r="E38" s="18">
        <v>53</v>
      </c>
      <c r="F38" s="15">
        <f t="shared" si="1"/>
        <v>0.19593345656192238</v>
      </c>
    </row>
    <row r="39" spans="2:6" x14ac:dyDescent="0.25">
      <c r="C39" s="14" t="s">
        <v>68</v>
      </c>
      <c r="D39" s="18">
        <v>58</v>
      </c>
      <c r="E39" s="18">
        <v>19</v>
      </c>
      <c r="F39" s="15">
        <f t="shared" si="1"/>
        <v>0.32758620689655171</v>
      </c>
    </row>
    <row r="40" spans="2:6" x14ac:dyDescent="0.25">
      <c r="C40" s="14" t="s">
        <v>65</v>
      </c>
      <c r="D40" s="18">
        <v>45.5</v>
      </c>
      <c r="E40" s="18">
        <v>20.6</v>
      </c>
      <c r="F40" s="15">
        <f t="shared" si="1"/>
        <v>0.4527472527472528</v>
      </c>
    </row>
    <row r="41" spans="2:6" x14ac:dyDescent="0.25">
      <c r="C41" s="14" t="s">
        <v>74</v>
      </c>
      <c r="D41" s="18">
        <v>156</v>
      </c>
      <c r="E41" s="18">
        <v>47</v>
      </c>
      <c r="F41" s="15">
        <f t="shared" si="1"/>
        <v>0.30128205128205127</v>
      </c>
    </row>
    <row r="42" spans="2:6" x14ac:dyDescent="0.25">
      <c r="C42" s="14" t="s">
        <v>76</v>
      </c>
      <c r="D42" s="18">
        <v>417</v>
      </c>
      <c r="E42" s="18">
        <v>74.5</v>
      </c>
      <c r="F42" s="15">
        <f t="shared" si="1"/>
        <v>0.17865707434052758</v>
      </c>
    </row>
    <row r="43" spans="2:6" x14ac:dyDescent="0.25">
      <c r="C43" s="14" t="s">
        <v>77</v>
      </c>
      <c r="D43" s="18">
        <v>449</v>
      </c>
      <c r="E43" s="18">
        <v>79</v>
      </c>
      <c r="F43" s="15">
        <f t="shared" si="1"/>
        <v>0.17594654788418709</v>
      </c>
    </row>
    <row r="44" spans="2:6" x14ac:dyDescent="0.25">
      <c r="C44" s="14" t="s">
        <v>75</v>
      </c>
      <c r="D44" s="18">
        <v>53.5</v>
      </c>
      <c r="E44" s="18">
        <v>24.5</v>
      </c>
      <c r="F44" s="15">
        <f t="shared" si="1"/>
        <v>0.45794392523364486</v>
      </c>
    </row>
  </sheetData>
  <sortState ref="B4:F34">
    <sortCondition ref="B4:B34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E268E-605E-48F4-B5DA-EFC4626ADE0F}">
  <dimension ref="B3:G46"/>
  <sheetViews>
    <sheetView topLeftCell="A11" workbookViewId="0">
      <selection activeCell="G32" sqref="G32"/>
    </sheetView>
  </sheetViews>
  <sheetFormatPr defaultRowHeight="13.6" x14ac:dyDescent="0.25"/>
  <cols>
    <col min="1" max="1" width="4.625" style="14" customWidth="1"/>
    <col min="2" max="2" width="14.375" style="14" bestFit="1" customWidth="1"/>
    <col min="3" max="3" width="17.5" style="14" bestFit="1" customWidth="1"/>
    <col min="4" max="4" width="10.375" style="14" bestFit="1" customWidth="1"/>
    <col min="5" max="5" width="9.625" style="14" bestFit="1" customWidth="1"/>
    <col min="6" max="6" width="5.375" style="14" bestFit="1" customWidth="1"/>
    <col min="7" max="16384" width="9" style="14"/>
  </cols>
  <sheetData>
    <row r="3" spans="2:6" x14ac:dyDescent="0.25">
      <c r="B3" s="8" t="s">
        <v>78</v>
      </c>
      <c r="C3" s="6"/>
      <c r="D3" s="6"/>
      <c r="E3" s="6"/>
    </row>
    <row r="4" spans="2:6" x14ac:dyDescent="0.25">
      <c r="B4" s="19" t="s">
        <v>79</v>
      </c>
      <c r="C4" s="9" t="s">
        <v>44</v>
      </c>
      <c r="D4" s="9" t="s">
        <v>47</v>
      </c>
      <c r="E4" s="9" t="s">
        <v>48</v>
      </c>
      <c r="F4" s="9" t="s">
        <v>49</v>
      </c>
    </row>
    <row r="5" spans="2:6" x14ac:dyDescent="0.25">
      <c r="B5" s="14" t="s">
        <v>80</v>
      </c>
      <c r="C5" s="14">
        <v>112</v>
      </c>
      <c r="D5" s="18">
        <v>682.5</v>
      </c>
      <c r="E5" s="18">
        <v>101.5</v>
      </c>
      <c r="F5" s="15">
        <v>0.14871794871794872</v>
      </c>
    </row>
    <row r="6" spans="2:6" x14ac:dyDescent="0.25">
      <c r="B6" s="14" t="s">
        <v>80</v>
      </c>
      <c r="C6" s="14">
        <v>1121</v>
      </c>
      <c r="D6" s="18">
        <v>993</v>
      </c>
      <c r="E6" s="18">
        <v>157</v>
      </c>
      <c r="F6" s="15">
        <v>0.1581067472306143</v>
      </c>
    </row>
    <row r="7" spans="2:6" x14ac:dyDescent="0.25">
      <c r="B7" s="14" t="s">
        <v>80</v>
      </c>
      <c r="C7" s="14">
        <v>12214</v>
      </c>
      <c r="D7" s="18">
        <v>731</v>
      </c>
      <c r="E7" s="18">
        <v>83.5</v>
      </c>
      <c r="F7" s="15">
        <v>0.11422708618331054</v>
      </c>
    </row>
    <row r="8" spans="2:6" x14ac:dyDescent="0.25">
      <c r="B8" s="14" t="s">
        <v>80</v>
      </c>
      <c r="C8" s="14">
        <v>13002</v>
      </c>
      <c r="D8" s="18">
        <v>703.5</v>
      </c>
      <c r="E8" s="18">
        <v>104</v>
      </c>
      <c r="F8" s="15">
        <v>0.14783226723525231</v>
      </c>
    </row>
    <row r="9" spans="2:6" x14ac:dyDescent="0.25">
      <c r="B9" s="14" t="s">
        <v>80</v>
      </c>
      <c r="C9" s="14">
        <v>13033</v>
      </c>
      <c r="D9" s="18">
        <v>873</v>
      </c>
      <c r="E9" s="18">
        <v>109.5</v>
      </c>
      <c r="F9" s="15">
        <v>0.12542955326460481</v>
      </c>
    </row>
    <row r="10" spans="2:6" x14ac:dyDescent="0.25">
      <c r="B10" s="14" t="s">
        <v>80</v>
      </c>
      <c r="C10" s="14">
        <v>13056</v>
      </c>
      <c r="D10" s="18">
        <v>740</v>
      </c>
      <c r="E10" s="18">
        <v>142</v>
      </c>
      <c r="F10" s="15">
        <v>0.1918918918918919</v>
      </c>
    </row>
    <row r="11" spans="2:6" x14ac:dyDescent="0.25">
      <c r="B11" s="14" t="s">
        <v>80</v>
      </c>
      <c r="C11" s="14">
        <v>13313</v>
      </c>
      <c r="D11" s="18">
        <v>561.5</v>
      </c>
      <c r="E11" s="18">
        <v>71</v>
      </c>
      <c r="F11" s="15">
        <v>0.12644701691896706</v>
      </c>
    </row>
    <row r="12" spans="2:6" x14ac:dyDescent="0.25">
      <c r="B12" s="14" t="s">
        <v>80</v>
      </c>
      <c r="C12" s="14">
        <v>14023</v>
      </c>
      <c r="D12" s="18">
        <v>845</v>
      </c>
      <c r="E12" s="18">
        <v>138</v>
      </c>
      <c r="F12" s="15">
        <v>0.16331360946745563</v>
      </c>
    </row>
    <row r="13" spans="2:6" x14ac:dyDescent="0.25">
      <c r="B13" s="14" t="s">
        <v>80</v>
      </c>
      <c r="C13" s="14">
        <v>14042</v>
      </c>
      <c r="D13" s="18">
        <v>676.5</v>
      </c>
      <c r="E13" s="18">
        <v>97.5</v>
      </c>
      <c r="F13" s="15">
        <v>0.14412416851441243</v>
      </c>
    </row>
    <row r="14" spans="2:6" x14ac:dyDescent="0.25">
      <c r="B14" s="14" t="s">
        <v>80</v>
      </c>
      <c r="C14" s="14">
        <v>14099</v>
      </c>
      <c r="D14" s="18">
        <v>685</v>
      </c>
      <c r="E14" s="18">
        <v>126</v>
      </c>
      <c r="F14" s="15">
        <v>0.18394160583941604</v>
      </c>
    </row>
    <row r="15" spans="2:6" x14ac:dyDescent="0.25">
      <c r="B15" s="14" t="s">
        <v>80</v>
      </c>
      <c r="C15" s="14">
        <v>14142</v>
      </c>
      <c r="D15" s="18">
        <v>210</v>
      </c>
      <c r="E15" s="18">
        <v>43</v>
      </c>
      <c r="F15" s="15">
        <v>0.20476190476190476</v>
      </c>
    </row>
    <row r="16" spans="2:6" x14ac:dyDescent="0.25">
      <c r="B16" s="14" t="s">
        <v>80</v>
      </c>
      <c r="C16" s="14">
        <v>14194</v>
      </c>
      <c r="D16" s="18">
        <v>511</v>
      </c>
      <c r="E16" s="18">
        <v>71</v>
      </c>
      <c r="F16" s="15">
        <v>0.13894324853228962</v>
      </c>
    </row>
    <row r="17" spans="2:7" x14ac:dyDescent="0.25">
      <c r="B17" s="14" t="s">
        <v>80</v>
      </c>
      <c r="C17" s="14">
        <v>15045</v>
      </c>
      <c r="D17" s="18">
        <v>905</v>
      </c>
      <c r="E17" s="18">
        <v>146</v>
      </c>
      <c r="F17" s="15">
        <v>0.16132596685082873</v>
      </c>
    </row>
    <row r="18" spans="2:7" x14ac:dyDescent="0.25">
      <c r="B18" s="14" t="s">
        <v>80</v>
      </c>
      <c r="C18" s="14">
        <v>15070</v>
      </c>
      <c r="D18" s="18">
        <v>720.5</v>
      </c>
      <c r="E18" s="18">
        <v>120</v>
      </c>
      <c r="F18" s="15">
        <v>0.16655100624566274</v>
      </c>
    </row>
    <row r="19" spans="2:7" x14ac:dyDescent="0.25">
      <c r="B19" s="14" t="s">
        <v>80</v>
      </c>
      <c r="C19" s="14">
        <v>15074</v>
      </c>
      <c r="D19" s="18">
        <v>1146.5</v>
      </c>
      <c r="E19" s="18">
        <v>215.5</v>
      </c>
      <c r="F19" s="15">
        <v>0.18796336676842565</v>
      </c>
    </row>
    <row r="20" spans="2:7" x14ac:dyDescent="0.25">
      <c r="B20" s="14" t="s">
        <v>80</v>
      </c>
      <c r="C20" s="14">
        <v>15135</v>
      </c>
      <c r="D20" s="18">
        <v>135</v>
      </c>
      <c r="E20" s="18">
        <v>34</v>
      </c>
      <c r="F20" s="15">
        <v>0.25185185185185183</v>
      </c>
    </row>
    <row r="21" spans="2:7" x14ac:dyDescent="0.25">
      <c r="B21" s="14" t="s">
        <v>81</v>
      </c>
      <c r="C21" s="14">
        <v>1337</v>
      </c>
      <c r="D21" s="18">
        <v>688.5</v>
      </c>
      <c r="E21" s="18">
        <v>105.5</v>
      </c>
      <c r="F21" s="15">
        <v>0.15323166303558461</v>
      </c>
    </row>
    <row r="22" spans="2:7" x14ac:dyDescent="0.25">
      <c r="B22" s="14" t="s">
        <v>81</v>
      </c>
      <c r="C22" s="14">
        <v>9092</v>
      </c>
      <c r="D22" s="18">
        <v>993.5</v>
      </c>
      <c r="E22" s="18">
        <v>176</v>
      </c>
      <c r="F22" s="15">
        <v>0.17715148465022648</v>
      </c>
    </row>
    <row r="23" spans="2:7" x14ac:dyDescent="0.25">
      <c r="B23" s="14" t="s">
        <v>81</v>
      </c>
      <c r="C23" s="14">
        <v>12222</v>
      </c>
      <c r="D23" s="18">
        <v>585.5</v>
      </c>
      <c r="E23" s="18">
        <v>94.5</v>
      </c>
      <c r="F23" s="15">
        <v>0.16140051238257899</v>
      </c>
    </row>
    <row r="24" spans="2:7" x14ac:dyDescent="0.25">
      <c r="B24" s="14" t="s">
        <v>81</v>
      </c>
      <c r="C24" s="14">
        <v>13024</v>
      </c>
      <c r="D24" s="18">
        <v>707</v>
      </c>
      <c r="E24" s="18">
        <v>91</v>
      </c>
      <c r="F24" s="15">
        <v>0.12871287128712872</v>
      </c>
    </row>
    <row r="25" spans="2:7" x14ac:dyDescent="0.25">
      <c r="B25" s="14" t="s">
        <v>81</v>
      </c>
      <c r="C25" s="14">
        <v>13050</v>
      </c>
      <c r="D25" s="18">
        <v>723.5</v>
      </c>
      <c r="E25" s="18">
        <v>122.5</v>
      </c>
      <c r="F25" s="15">
        <v>0.16931582584657912</v>
      </c>
    </row>
    <row r="26" spans="2:7" x14ac:dyDescent="0.25">
      <c r="B26" s="14" t="s">
        <v>81</v>
      </c>
      <c r="C26" s="14">
        <v>13067</v>
      </c>
      <c r="D26" s="18">
        <v>725.5</v>
      </c>
      <c r="E26" s="18">
        <v>113.5</v>
      </c>
      <c r="F26" s="15">
        <v>0.15644383184011026</v>
      </c>
    </row>
    <row r="27" spans="2:7" x14ac:dyDescent="0.25">
      <c r="B27" s="14" t="s">
        <v>81</v>
      </c>
      <c r="C27" s="14">
        <v>13088</v>
      </c>
      <c r="D27" s="18">
        <v>825.5</v>
      </c>
      <c r="E27" s="18">
        <v>119.5</v>
      </c>
      <c r="F27" s="15">
        <v>0.14476075105996367</v>
      </c>
    </row>
    <row r="28" spans="2:7" x14ac:dyDescent="0.25">
      <c r="B28" s="14" t="s">
        <v>81</v>
      </c>
      <c r="C28" s="14">
        <v>13315</v>
      </c>
      <c r="D28" s="18">
        <v>635.5</v>
      </c>
      <c r="E28" s="18">
        <v>132.5</v>
      </c>
      <c r="F28" s="15">
        <v>0.20849724626278521</v>
      </c>
    </row>
    <row r="29" spans="2:7" x14ac:dyDescent="0.25">
      <c r="B29" s="14" t="s">
        <v>81</v>
      </c>
      <c r="C29" s="14">
        <v>14045</v>
      </c>
      <c r="D29" s="18">
        <v>792.5</v>
      </c>
      <c r="E29" s="18">
        <v>118</v>
      </c>
      <c r="F29" s="15">
        <v>0.14889589905362777</v>
      </c>
    </row>
    <row r="30" spans="2:7" x14ac:dyDescent="0.25">
      <c r="B30" s="14" t="s">
        <v>81</v>
      </c>
      <c r="C30" s="14">
        <v>14069</v>
      </c>
      <c r="D30" s="18">
        <v>815.5</v>
      </c>
      <c r="E30" s="18">
        <v>131</v>
      </c>
      <c r="F30" s="15">
        <v>0.16063764561618638</v>
      </c>
    </row>
    <row r="31" spans="2:7" x14ac:dyDescent="0.25">
      <c r="B31" s="14" t="s">
        <v>81</v>
      </c>
      <c r="C31" s="14">
        <v>14185</v>
      </c>
      <c r="D31" s="18">
        <v>681</v>
      </c>
      <c r="E31" s="18">
        <v>102</v>
      </c>
      <c r="F31" s="15">
        <v>0.14977973568281938</v>
      </c>
    </row>
    <row r="32" spans="2:7" x14ac:dyDescent="0.25">
      <c r="B32" s="20" t="s">
        <v>81</v>
      </c>
      <c r="C32" s="20">
        <v>14374</v>
      </c>
      <c r="D32" s="26">
        <v>568</v>
      </c>
      <c r="E32" s="26">
        <v>192.5</v>
      </c>
      <c r="F32" s="27">
        <v>0.33890845070422537</v>
      </c>
      <c r="G32" s="14" t="s">
        <v>84</v>
      </c>
    </row>
    <row r="33" spans="2:6" x14ac:dyDescent="0.25">
      <c r="B33" s="14" t="s">
        <v>81</v>
      </c>
      <c r="C33" s="14">
        <v>15080</v>
      </c>
      <c r="D33" s="18">
        <v>552</v>
      </c>
      <c r="E33" s="18">
        <v>91.5</v>
      </c>
      <c r="F33" s="15">
        <v>0.16576086956521738</v>
      </c>
    </row>
    <row r="34" spans="2:6" x14ac:dyDescent="0.25">
      <c r="B34" s="14" t="s">
        <v>81</v>
      </c>
      <c r="C34" s="14">
        <v>15103</v>
      </c>
      <c r="D34" s="18">
        <v>752.5</v>
      </c>
      <c r="E34" s="18">
        <v>124</v>
      </c>
      <c r="F34" s="15">
        <v>0.16478405315614619</v>
      </c>
    </row>
    <row r="35" spans="2:6" x14ac:dyDescent="0.25">
      <c r="B35" s="14" t="s">
        <v>81</v>
      </c>
      <c r="C35" s="14">
        <v>15121</v>
      </c>
      <c r="D35" s="18">
        <v>870</v>
      </c>
      <c r="E35" s="18">
        <v>140</v>
      </c>
      <c r="F35" s="15">
        <v>0.16091954022988506</v>
      </c>
    </row>
    <row r="36" spans="2:6" x14ac:dyDescent="0.25">
      <c r="B36" s="14" t="s">
        <v>81</v>
      </c>
      <c r="C36" s="14">
        <v>15139</v>
      </c>
      <c r="D36" s="18">
        <v>722</v>
      </c>
      <c r="E36" s="18">
        <v>114.5</v>
      </c>
      <c r="F36" s="15">
        <v>0.15858725761772854</v>
      </c>
    </row>
    <row r="37" spans="2:6" x14ac:dyDescent="0.25">
      <c r="D37" s="18"/>
      <c r="E37" s="18"/>
      <c r="F37" s="15"/>
    </row>
    <row r="38" spans="2:6" x14ac:dyDescent="0.25">
      <c r="C38" s="8" t="s">
        <v>51</v>
      </c>
      <c r="D38" s="18"/>
      <c r="E38" s="18"/>
      <c r="F38" s="15"/>
    </row>
    <row r="39" spans="2:6" x14ac:dyDescent="0.25">
      <c r="C39" s="14" t="s">
        <v>72</v>
      </c>
      <c r="D39" s="18">
        <v>138</v>
      </c>
      <c r="E39" s="18">
        <v>36.5</v>
      </c>
      <c r="F39" s="15">
        <v>0.26449275362318841</v>
      </c>
    </row>
    <row r="40" spans="2:6" x14ac:dyDescent="0.25">
      <c r="C40" s="14" t="s">
        <v>73</v>
      </c>
      <c r="D40" s="18">
        <v>91.5</v>
      </c>
      <c r="E40" s="18">
        <v>28.5</v>
      </c>
      <c r="F40" s="15">
        <v>0.31147540983606559</v>
      </c>
    </row>
    <row r="41" spans="2:6" x14ac:dyDescent="0.25">
      <c r="C41" s="14" t="s">
        <v>68</v>
      </c>
      <c r="D41" s="18">
        <v>21.5</v>
      </c>
      <c r="E41" s="18">
        <v>15.5</v>
      </c>
      <c r="F41" s="15">
        <v>0.72093023255813948</v>
      </c>
    </row>
    <row r="42" spans="2:6" x14ac:dyDescent="0.25">
      <c r="C42" s="14" t="s">
        <v>65</v>
      </c>
      <c r="D42" s="18">
        <v>130</v>
      </c>
      <c r="E42" s="18">
        <v>36.5</v>
      </c>
      <c r="F42" s="15">
        <v>0.28076923076923077</v>
      </c>
    </row>
    <row r="43" spans="2:6" x14ac:dyDescent="0.25">
      <c r="C43" s="14" t="s">
        <v>75</v>
      </c>
      <c r="D43" s="18">
        <v>15</v>
      </c>
      <c r="E43" s="18">
        <v>14</v>
      </c>
      <c r="F43" s="15">
        <v>0.93333333333333335</v>
      </c>
    </row>
    <row r="44" spans="2:6" x14ac:dyDescent="0.25">
      <c r="C44" s="14" t="s">
        <v>74</v>
      </c>
      <c r="D44" s="18">
        <v>83.5</v>
      </c>
      <c r="E44" s="18">
        <v>27</v>
      </c>
      <c r="F44" s="15">
        <v>0.32335329341317365</v>
      </c>
    </row>
    <row r="45" spans="2:6" x14ac:dyDescent="0.25">
      <c r="C45" s="14" t="s">
        <v>76</v>
      </c>
      <c r="D45" s="18">
        <v>441</v>
      </c>
      <c r="E45" s="18">
        <v>89.5</v>
      </c>
      <c r="F45" s="15">
        <v>0.20294784580498867</v>
      </c>
    </row>
    <row r="46" spans="2:6" x14ac:dyDescent="0.25">
      <c r="C46" s="14" t="s">
        <v>77</v>
      </c>
      <c r="D46" s="18">
        <v>435</v>
      </c>
      <c r="E46" s="18">
        <v>88</v>
      </c>
      <c r="F46" s="15">
        <v>0.20229885057471264</v>
      </c>
    </row>
  </sheetData>
  <sortState ref="B5:F36">
    <sortCondition ref="B5:B36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0F024-F740-4773-851A-E3B0B341D791}">
  <dimension ref="B3:G49"/>
  <sheetViews>
    <sheetView tabSelected="1" topLeftCell="A15" workbookViewId="0">
      <selection activeCell="G22" sqref="G22"/>
    </sheetView>
  </sheetViews>
  <sheetFormatPr defaultRowHeight="13.6" x14ac:dyDescent="0.25"/>
  <cols>
    <col min="1" max="1" width="4.5" style="14" customWidth="1"/>
    <col min="2" max="2" width="19.875" style="14" bestFit="1" customWidth="1"/>
    <col min="3" max="3" width="17.5" style="14" bestFit="1" customWidth="1"/>
    <col min="4" max="4" width="10.375" style="14" bestFit="1" customWidth="1"/>
    <col min="5" max="5" width="9.625" style="14" bestFit="1" customWidth="1"/>
    <col min="6" max="6" width="5.375" style="14" bestFit="1" customWidth="1"/>
    <col min="7" max="16384" width="9" style="14"/>
  </cols>
  <sheetData>
    <row r="3" spans="2:6" x14ac:dyDescent="0.25">
      <c r="B3" s="8" t="s">
        <v>78</v>
      </c>
      <c r="C3" s="6"/>
      <c r="D3" s="6"/>
      <c r="E3" s="6"/>
    </row>
    <row r="4" spans="2:6" x14ac:dyDescent="0.25">
      <c r="B4" s="19" t="s">
        <v>79</v>
      </c>
      <c r="C4" s="9" t="s">
        <v>44</v>
      </c>
      <c r="D4" s="9" t="s">
        <v>47</v>
      </c>
      <c r="E4" s="9" t="s">
        <v>48</v>
      </c>
      <c r="F4" s="9" t="s">
        <v>49</v>
      </c>
    </row>
    <row r="5" spans="2:6" x14ac:dyDescent="0.25">
      <c r="B5" s="14" t="s">
        <v>80</v>
      </c>
      <c r="C5" s="14">
        <v>112</v>
      </c>
      <c r="D5" s="18">
        <v>696</v>
      </c>
      <c r="E5" s="18">
        <v>90</v>
      </c>
      <c r="F5" s="15">
        <v>0.12931034482758622</v>
      </c>
    </row>
    <row r="6" spans="2:6" x14ac:dyDescent="0.25">
      <c r="B6" s="14" t="s">
        <v>80</v>
      </c>
      <c r="C6" s="14">
        <v>1121</v>
      </c>
      <c r="D6" s="18">
        <v>1086.5</v>
      </c>
      <c r="E6" s="18">
        <v>283.5</v>
      </c>
      <c r="F6" s="15">
        <v>0.26092959042797975</v>
      </c>
    </row>
    <row r="7" spans="2:6" x14ac:dyDescent="0.25">
      <c r="B7" s="14" t="s">
        <v>80</v>
      </c>
      <c r="C7" s="14">
        <v>12183</v>
      </c>
      <c r="D7" s="18">
        <v>842.5</v>
      </c>
      <c r="E7" s="18">
        <v>111.5</v>
      </c>
      <c r="F7" s="15">
        <v>0.13234421364985163</v>
      </c>
    </row>
    <row r="8" spans="2:6" x14ac:dyDescent="0.25">
      <c r="B8" s="14" t="s">
        <v>80</v>
      </c>
      <c r="C8" s="14">
        <v>12214</v>
      </c>
      <c r="D8" s="18">
        <v>640</v>
      </c>
      <c r="E8" s="18">
        <v>111</v>
      </c>
      <c r="F8" s="15">
        <v>0.17343749999999999</v>
      </c>
    </row>
    <row r="9" spans="2:6" x14ac:dyDescent="0.25">
      <c r="B9" s="14" t="s">
        <v>80</v>
      </c>
      <c r="C9" s="14">
        <v>13033</v>
      </c>
      <c r="D9" s="18">
        <v>299.5</v>
      </c>
      <c r="E9" s="18">
        <v>58</v>
      </c>
      <c r="F9" s="15">
        <v>0.19365609348914858</v>
      </c>
    </row>
    <row r="10" spans="2:6" x14ac:dyDescent="0.25">
      <c r="B10" s="14" t="s">
        <v>80</v>
      </c>
      <c r="C10" s="14">
        <v>13056</v>
      </c>
      <c r="D10" s="18">
        <v>590.5</v>
      </c>
      <c r="E10" s="18">
        <v>92</v>
      </c>
      <c r="F10" s="15">
        <v>0.15580016934801016</v>
      </c>
    </row>
    <row r="11" spans="2:6" x14ac:dyDescent="0.25">
      <c r="B11" s="14" t="s">
        <v>80</v>
      </c>
      <c r="C11" s="14">
        <v>13313</v>
      </c>
      <c r="D11" s="18">
        <v>1123.5</v>
      </c>
      <c r="E11" s="18">
        <v>123</v>
      </c>
      <c r="F11" s="15">
        <v>0.10947930574098798</v>
      </c>
    </row>
    <row r="12" spans="2:6" x14ac:dyDescent="0.25">
      <c r="B12" s="14" t="s">
        <v>80</v>
      </c>
      <c r="C12" s="14">
        <v>13320</v>
      </c>
      <c r="D12" s="18">
        <v>841.5</v>
      </c>
      <c r="E12" s="18">
        <v>135.5</v>
      </c>
      <c r="F12" s="15">
        <v>0.16102198455139632</v>
      </c>
    </row>
    <row r="13" spans="2:6" x14ac:dyDescent="0.25">
      <c r="B13" s="14" t="s">
        <v>80</v>
      </c>
      <c r="C13" s="14">
        <v>14023</v>
      </c>
      <c r="D13" s="18">
        <v>898</v>
      </c>
      <c r="E13" s="18">
        <v>161</v>
      </c>
      <c r="F13" s="15">
        <v>0.17928730512249444</v>
      </c>
    </row>
    <row r="14" spans="2:6" x14ac:dyDescent="0.25">
      <c r="B14" s="14" t="s">
        <v>80</v>
      </c>
      <c r="C14" s="14">
        <v>14026</v>
      </c>
      <c r="D14" s="18">
        <v>621</v>
      </c>
      <c r="E14" s="18">
        <v>107.5</v>
      </c>
      <c r="F14" s="15">
        <v>0.17310789049919484</v>
      </c>
    </row>
    <row r="15" spans="2:6" x14ac:dyDescent="0.25">
      <c r="B15" s="14" t="s">
        <v>80</v>
      </c>
      <c r="C15" s="14">
        <v>14042</v>
      </c>
      <c r="D15" s="18">
        <v>448.5</v>
      </c>
      <c r="E15" s="18">
        <v>92.5</v>
      </c>
      <c r="F15" s="15">
        <v>0.20624303232998886</v>
      </c>
    </row>
    <row r="16" spans="2:6" x14ac:dyDescent="0.25">
      <c r="B16" s="14" t="s">
        <v>80</v>
      </c>
      <c r="C16" s="14">
        <v>14099</v>
      </c>
      <c r="D16" s="18">
        <v>532</v>
      </c>
      <c r="E16" s="18">
        <v>167</v>
      </c>
      <c r="F16" s="15">
        <v>0.31390977443609025</v>
      </c>
    </row>
    <row r="17" spans="2:7" x14ac:dyDescent="0.25">
      <c r="B17" s="14" t="s">
        <v>80</v>
      </c>
      <c r="C17" s="14">
        <v>14142</v>
      </c>
      <c r="D17" s="18">
        <v>683</v>
      </c>
      <c r="E17" s="18">
        <v>95.5</v>
      </c>
      <c r="F17" s="15">
        <v>0.1398243045387994</v>
      </c>
    </row>
    <row r="18" spans="2:7" x14ac:dyDescent="0.25">
      <c r="B18" s="14" t="s">
        <v>80</v>
      </c>
      <c r="C18" s="14">
        <v>14194</v>
      </c>
      <c r="D18" s="18">
        <v>646.5</v>
      </c>
      <c r="E18" s="18">
        <v>95.5</v>
      </c>
      <c r="F18" s="15">
        <v>0.14771848414539829</v>
      </c>
    </row>
    <row r="19" spans="2:7" x14ac:dyDescent="0.25">
      <c r="B19" s="14" t="s">
        <v>80</v>
      </c>
      <c r="C19" s="14">
        <v>15045</v>
      </c>
      <c r="D19" s="18">
        <v>541</v>
      </c>
      <c r="E19" s="18">
        <v>101.5</v>
      </c>
      <c r="F19" s="15">
        <v>0.1876155268022181</v>
      </c>
    </row>
    <row r="20" spans="2:7" x14ac:dyDescent="0.25">
      <c r="B20" s="14" t="s">
        <v>80</v>
      </c>
      <c r="C20" s="14">
        <v>15070</v>
      </c>
      <c r="D20" s="18">
        <v>585</v>
      </c>
      <c r="E20" s="18">
        <v>110.5</v>
      </c>
      <c r="F20" s="15">
        <v>0.18888888888888888</v>
      </c>
    </row>
    <row r="21" spans="2:7" x14ac:dyDescent="0.25">
      <c r="B21" s="14" t="s">
        <v>80</v>
      </c>
      <c r="C21" s="14">
        <v>15074</v>
      </c>
      <c r="D21" s="18">
        <v>940.5</v>
      </c>
      <c r="E21" s="18">
        <v>182</v>
      </c>
      <c r="F21" s="15">
        <v>0.19351408825093036</v>
      </c>
    </row>
    <row r="22" spans="2:7" x14ac:dyDescent="0.25">
      <c r="B22" s="20" t="s">
        <v>80</v>
      </c>
      <c r="C22" s="20">
        <v>15135</v>
      </c>
      <c r="D22" s="26">
        <v>169.5</v>
      </c>
      <c r="E22" s="26">
        <v>53</v>
      </c>
      <c r="F22" s="27">
        <v>0.31268436578171094</v>
      </c>
      <c r="G22" s="14" t="s">
        <v>84</v>
      </c>
    </row>
    <row r="23" spans="2:7" x14ac:dyDescent="0.25">
      <c r="B23" s="14" t="s">
        <v>81</v>
      </c>
      <c r="C23" s="14">
        <v>13315</v>
      </c>
      <c r="D23" s="18">
        <v>685.5</v>
      </c>
      <c r="E23" s="18">
        <v>144.5</v>
      </c>
      <c r="F23" s="15">
        <v>0.21079504011670314</v>
      </c>
    </row>
    <row r="24" spans="2:7" x14ac:dyDescent="0.25">
      <c r="B24" s="14" t="s">
        <v>81</v>
      </c>
      <c r="C24" s="14">
        <v>1337</v>
      </c>
      <c r="D24" s="18">
        <v>678.5</v>
      </c>
      <c r="E24" s="18">
        <v>119</v>
      </c>
      <c r="F24" s="15">
        <v>0.17538688282977155</v>
      </c>
    </row>
    <row r="25" spans="2:7" x14ac:dyDescent="0.25">
      <c r="B25" s="14" t="s">
        <v>81</v>
      </c>
      <c r="C25" s="14">
        <v>9092</v>
      </c>
      <c r="D25" s="18">
        <v>749</v>
      </c>
      <c r="E25" s="18">
        <v>161.5</v>
      </c>
      <c r="F25" s="15">
        <v>0.21562082777036048</v>
      </c>
    </row>
    <row r="26" spans="2:7" x14ac:dyDescent="0.25">
      <c r="B26" s="14" t="s">
        <v>81</v>
      </c>
      <c r="C26" s="14">
        <v>12222</v>
      </c>
      <c r="D26" s="18">
        <v>677.5</v>
      </c>
      <c r="E26" s="18">
        <v>137</v>
      </c>
      <c r="F26" s="15">
        <v>0.20221402214022141</v>
      </c>
    </row>
    <row r="27" spans="2:7" x14ac:dyDescent="0.25">
      <c r="B27" s="14" t="s">
        <v>81</v>
      </c>
      <c r="C27" s="14">
        <v>13050</v>
      </c>
      <c r="D27" s="18">
        <v>479.5</v>
      </c>
      <c r="E27" s="18">
        <v>78.5</v>
      </c>
      <c r="F27" s="15">
        <v>0.16371220020855057</v>
      </c>
    </row>
    <row r="28" spans="2:7" x14ac:dyDescent="0.25">
      <c r="B28" s="14" t="s">
        <v>81</v>
      </c>
      <c r="C28" s="14">
        <v>13059</v>
      </c>
      <c r="D28" s="18">
        <v>806.5</v>
      </c>
      <c r="E28" s="18">
        <v>107</v>
      </c>
      <c r="F28" s="15">
        <v>0.13267203967761934</v>
      </c>
    </row>
    <row r="29" spans="2:7" x14ac:dyDescent="0.25">
      <c r="B29" s="14" t="s">
        <v>81</v>
      </c>
      <c r="C29" s="14">
        <v>13067</v>
      </c>
      <c r="D29" s="18">
        <v>470</v>
      </c>
      <c r="E29" s="18">
        <v>62</v>
      </c>
      <c r="F29" s="15">
        <v>0.13191489361702127</v>
      </c>
    </row>
    <row r="30" spans="2:7" x14ac:dyDescent="0.25">
      <c r="B30" s="14" t="s">
        <v>81</v>
      </c>
      <c r="C30" s="14">
        <v>13088</v>
      </c>
      <c r="D30" s="18">
        <v>742.5</v>
      </c>
      <c r="E30" s="18">
        <v>149</v>
      </c>
      <c r="F30" s="15">
        <v>0.20067340067340067</v>
      </c>
    </row>
    <row r="31" spans="2:7" x14ac:dyDescent="0.25">
      <c r="B31" s="14" t="s">
        <v>81</v>
      </c>
      <c r="C31" s="14">
        <v>14045</v>
      </c>
      <c r="D31" s="18">
        <v>895</v>
      </c>
      <c r="E31" s="18">
        <v>123.5</v>
      </c>
      <c r="F31" s="15">
        <v>0.13798882681564245</v>
      </c>
    </row>
    <row r="32" spans="2:7" x14ac:dyDescent="0.25">
      <c r="B32" s="14" t="s">
        <v>81</v>
      </c>
      <c r="C32" s="14">
        <v>14069</v>
      </c>
      <c r="D32" s="18">
        <v>654.5</v>
      </c>
      <c r="E32" s="18">
        <v>113.5</v>
      </c>
      <c r="F32" s="15">
        <v>0.17341482047364401</v>
      </c>
    </row>
    <row r="33" spans="2:6" x14ac:dyDescent="0.25">
      <c r="B33" s="14" t="s">
        <v>81</v>
      </c>
      <c r="C33" s="14">
        <v>14185</v>
      </c>
      <c r="D33" s="18">
        <v>783</v>
      </c>
      <c r="E33" s="18">
        <v>107.5</v>
      </c>
      <c r="F33" s="15">
        <v>0.13729246487867178</v>
      </c>
    </row>
    <row r="34" spans="2:6" x14ac:dyDescent="0.25">
      <c r="B34" s="14" t="s">
        <v>81</v>
      </c>
      <c r="C34" s="14">
        <v>14374</v>
      </c>
      <c r="D34" s="18">
        <v>428.5</v>
      </c>
      <c r="E34" s="18">
        <v>75</v>
      </c>
      <c r="F34" s="15">
        <v>0.1750291715285881</v>
      </c>
    </row>
    <row r="35" spans="2:6" x14ac:dyDescent="0.25">
      <c r="B35" s="14" t="s">
        <v>81</v>
      </c>
      <c r="C35" s="14">
        <v>15078</v>
      </c>
      <c r="D35" s="18">
        <v>571.5</v>
      </c>
      <c r="E35" s="18">
        <v>135.5</v>
      </c>
      <c r="F35" s="15">
        <v>0.23709536307961504</v>
      </c>
    </row>
    <row r="36" spans="2:6" x14ac:dyDescent="0.25">
      <c r="B36" s="14" t="s">
        <v>81</v>
      </c>
      <c r="C36" s="14">
        <v>15080</v>
      </c>
      <c r="D36" s="18">
        <v>613</v>
      </c>
      <c r="E36" s="18">
        <v>104</v>
      </c>
      <c r="F36" s="15">
        <v>0.16965742251223492</v>
      </c>
    </row>
    <row r="37" spans="2:6" x14ac:dyDescent="0.25">
      <c r="B37" s="14" t="s">
        <v>81</v>
      </c>
      <c r="C37" s="14">
        <v>15121</v>
      </c>
      <c r="D37" s="18">
        <v>632.5</v>
      </c>
      <c r="E37" s="18">
        <v>125</v>
      </c>
      <c r="F37" s="15">
        <v>0.19762845849802371</v>
      </c>
    </row>
    <row r="38" spans="2:6" x14ac:dyDescent="0.25">
      <c r="B38" s="14" t="s">
        <v>81</v>
      </c>
      <c r="C38" s="14">
        <v>15139</v>
      </c>
      <c r="D38" s="18">
        <v>846</v>
      </c>
      <c r="E38" s="18">
        <v>123</v>
      </c>
      <c r="F38" s="15">
        <v>0.1453900709219858</v>
      </c>
    </row>
    <row r="39" spans="2:6" x14ac:dyDescent="0.25">
      <c r="B39" s="20" t="s">
        <v>82</v>
      </c>
      <c r="C39" s="14">
        <v>13302</v>
      </c>
      <c r="D39" s="18">
        <v>500.5</v>
      </c>
      <c r="E39" s="18">
        <v>92.5</v>
      </c>
      <c r="F39" s="15">
        <v>0.1848151848151848</v>
      </c>
    </row>
    <row r="40" spans="2:6" x14ac:dyDescent="0.25">
      <c r="D40" s="18"/>
      <c r="E40" s="18"/>
      <c r="F40" s="15"/>
    </row>
    <row r="41" spans="2:6" x14ac:dyDescent="0.25">
      <c r="C41" s="8" t="s">
        <v>51</v>
      </c>
      <c r="D41" s="18"/>
      <c r="E41" s="18"/>
      <c r="F41" s="15"/>
    </row>
    <row r="42" spans="2:6" x14ac:dyDescent="0.25">
      <c r="C42" s="14" t="s">
        <v>72</v>
      </c>
      <c r="D42" s="18">
        <v>53</v>
      </c>
      <c r="E42" s="18">
        <v>27</v>
      </c>
      <c r="F42" s="15">
        <v>0.50943396226415094</v>
      </c>
    </row>
    <row r="43" spans="2:6" x14ac:dyDescent="0.25">
      <c r="C43" s="14" t="s">
        <v>73</v>
      </c>
      <c r="D43" s="18">
        <v>133</v>
      </c>
      <c r="E43" s="18">
        <v>42.5</v>
      </c>
      <c r="F43" s="15">
        <v>0.31954887218045114</v>
      </c>
    </row>
    <row r="44" spans="2:6" x14ac:dyDescent="0.25">
      <c r="C44" s="14" t="s">
        <v>68</v>
      </c>
      <c r="D44" s="18">
        <v>29.5</v>
      </c>
      <c r="E44" s="18">
        <v>20</v>
      </c>
      <c r="F44" s="15">
        <v>0.67796610169491522</v>
      </c>
    </row>
    <row r="45" spans="2:6" x14ac:dyDescent="0.25">
      <c r="C45" s="14" t="s">
        <v>65</v>
      </c>
      <c r="D45" s="18">
        <v>48</v>
      </c>
      <c r="E45" s="18">
        <v>23</v>
      </c>
      <c r="F45" s="15">
        <v>0.47916666666666669</v>
      </c>
    </row>
    <row r="46" spans="2:6" x14ac:dyDescent="0.25">
      <c r="C46" s="14" t="s">
        <v>75</v>
      </c>
      <c r="D46" s="18">
        <v>40.5</v>
      </c>
      <c r="E46" s="18">
        <v>21</v>
      </c>
      <c r="F46" s="15">
        <v>0.51851851851851849</v>
      </c>
    </row>
    <row r="47" spans="2:6" x14ac:dyDescent="0.25">
      <c r="C47" s="14" t="s">
        <v>74</v>
      </c>
      <c r="D47" s="18">
        <v>173</v>
      </c>
      <c r="E47" s="18">
        <v>48</v>
      </c>
      <c r="F47" s="15">
        <v>0.2774566473988439</v>
      </c>
    </row>
    <row r="48" spans="2:6" x14ac:dyDescent="0.25">
      <c r="C48" s="14" t="s">
        <v>76</v>
      </c>
      <c r="D48" s="18">
        <v>469</v>
      </c>
      <c r="E48" s="18">
        <v>98</v>
      </c>
      <c r="F48" s="15">
        <v>0.20895522388059701</v>
      </c>
    </row>
    <row r="49" spans="3:6" x14ac:dyDescent="0.25">
      <c r="C49" s="14" t="s">
        <v>77</v>
      </c>
      <c r="D49" s="18">
        <v>481.5</v>
      </c>
      <c r="E49" s="18">
        <v>105.5</v>
      </c>
      <c r="F49" s="15">
        <v>0.21910695742471442</v>
      </c>
    </row>
  </sheetData>
  <sortState ref="B5:F39">
    <sortCondition ref="B5:B3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010517</vt:lpstr>
      <vt:lpstr>030517</vt:lpstr>
      <vt:lpstr>050517</vt:lpstr>
      <vt:lpstr>290517</vt:lpstr>
      <vt:lpstr>310517</vt:lpstr>
      <vt:lpstr>020617</vt:lpstr>
      <vt:lpstr>260617</vt:lpstr>
      <vt:lpstr>280617</vt:lpstr>
      <vt:lpstr>300617</vt:lpstr>
      <vt:lpstr>pH</vt:lpstr>
      <vt:lpstr>Calculations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CllN</dc:creator>
  <cp:lastModifiedBy>Gibbens, Nadine</cp:lastModifiedBy>
  <cp:lastPrinted>2017-05-15T23:20:21Z</cp:lastPrinted>
  <dcterms:created xsi:type="dcterms:W3CDTF">2017-05-05T11:28:16Z</dcterms:created>
  <dcterms:modified xsi:type="dcterms:W3CDTF">2017-09-12T14:03:18Z</dcterms:modified>
</cp:coreProperties>
</file>