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EED\5.  Feed Premix SAP\Nadine\DSM RUMINANTS\TRIALS\Rumistar Trial 2016\Results\Results to Marie Smith\"/>
    </mc:Choice>
  </mc:AlternateContent>
  <xr:revisionPtr revIDLastSave="0" documentId="13_ncr:1_{92C801D7-7305-44CF-B043-2B26EF8E2B55}" xr6:coauthVersionLast="45" xr6:coauthVersionMax="45" xr10:uidLastSave="{00000000-0000-0000-0000-000000000000}"/>
  <bookViews>
    <workbookView xWindow="-98" yWindow="-98" windowWidth="20715" windowHeight="13276" tabRatio="845" activeTab="4" xr2:uid="{F443A505-1A99-4170-82A6-A0097511A5C9}"/>
  </bookViews>
  <sheets>
    <sheet name="Raw Data" sheetId="1" r:id="rId1"/>
    <sheet name="FINE MAIZE" sheetId="2" r:id="rId2"/>
    <sheet name="FM REWORKED" sheetId="13" r:id="rId3"/>
    <sheet name="COARSE MAIZE" sheetId="3" r:id="rId4"/>
    <sheet name="CM REWORKED" sheetId="8" r:id="rId5"/>
    <sheet name="MICRO MILLED" sheetId="5" r:id="rId6"/>
    <sheet name="MMM REWORKED" sheetId="9" r:id="rId7"/>
    <sheet name="LUCERNE" sheetId="4" r:id="rId8"/>
    <sheet name="LUC REWORKED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" i="13" l="1"/>
  <c r="K6" i="13"/>
  <c r="J66" i="13"/>
  <c r="G29" i="13"/>
  <c r="K98" i="13" s="1"/>
  <c r="G25" i="13"/>
  <c r="K66" i="13" s="1"/>
  <c r="G21" i="13"/>
  <c r="K42" i="13" s="1"/>
  <c r="D21" i="13"/>
  <c r="J42" i="13" s="1"/>
  <c r="G17" i="13"/>
  <c r="G15" i="13"/>
  <c r="K18" i="13" s="1"/>
  <c r="G13" i="13"/>
  <c r="K10" i="13" s="1"/>
  <c r="G11" i="13"/>
  <c r="K8" i="13" s="1"/>
  <c r="G9" i="13"/>
  <c r="G7" i="13"/>
  <c r="K4" i="13" s="1"/>
  <c r="G5" i="13"/>
  <c r="K3" i="13" s="1"/>
  <c r="D29" i="13"/>
  <c r="J98" i="13" s="1"/>
  <c r="D25" i="13"/>
  <c r="D17" i="13"/>
  <c r="J30" i="13" s="1"/>
  <c r="D15" i="13"/>
  <c r="J18" i="13" s="1"/>
  <c r="D13" i="13"/>
  <c r="J10" i="13" s="1"/>
  <c r="D11" i="13"/>
  <c r="J8" i="13" s="1"/>
  <c r="D9" i="13"/>
  <c r="J6" i="13" s="1"/>
  <c r="D7" i="13"/>
  <c r="J4" i="13" s="1"/>
  <c r="D5" i="13"/>
  <c r="J3" i="13" s="1"/>
  <c r="M2" i="10" l="1"/>
  <c r="M3" i="10"/>
  <c r="M5" i="10"/>
  <c r="M8" i="10"/>
  <c r="M11" i="10"/>
  <c r="M17" i="10"/>
  <c r="M25" i="10"/>
  <c r="L25" i="10"/>
  <c r="L17" i="10"/>
  <c r="L11" i="10"/>
  <c r="L8" i="10"/>
  <c r="L5" i="10"/>
  <c r="L3" i="10"/>
  <c r="L2" i="10"/>
  <c r="M97" i="9"/>
  <c r="L97" i="9"/>
  <c r="M65" i="9"/>
  <c r="L65" i="9"/>
  <c r="M41" i="9"/>
  <c r="L41" i="9"/>
  <c r="M29" i="9"/>
  <c r="L29" i="9"/>
  <c r="M17" i="9"/>
  <c r="L17" i="9"/>
  <c r="M9" i="9"/>
  <c r="L9" i="9"/>
  <c r="M7" i="9"/>
  <c r="L7" i="9"/>
  <c r="M5" i="9"/>
  <c r="L5" i="9"/>
  <c r="M3" i="9"/>
  <c r="L3" i="9"/>
  <c r="M2" i="9"/>
  <c r="L2" i="9"/>
  <c r="M2" i="8"/>
  <c r="M3" i="8"/>
  <c r="M5" i="8"/>
  <c r="M7" i="8"/>
  <c r="M9" i="8"/>
  <c r="M17" i="8"/>
  <c r="M29" i="8"/>
  <c r="M41" i="8"/>
  <c r="M65" i="8"/>
  <c r="M97" i="8"/>
  <c r="L97" i="8"/>
  <c r="L65" i="8"/>
  <c r="L41" i="8"/>
  <c r="L29" i="8"/>
  <c r="L17" i="8"/>
  <c r="L9" i="8"/>
  <c r="L7" i="8"/>
  <c r="L5" i="8"/>
  <c r="L3" i="8"/>
  <c r="L2" i="8"/>
  <c r="I6" i="5"/>
  <c r="G6" i="5"/>
  <c r="T6" i="5"/>
  <c r="R6" i="5"/>
  <c r="T5" i="5"/>
  <c r="R5" i="5"/>
  <c r="I5" i="5"/>
  <c r="G5" i="5"/>
  <c r="I8" i="5"/>
  <c r="G8" i="5"/>
  <c r="T8" i="5"/>
  <c r="R8" i="5"/>
  <c r="T7" i="5"/>
  <c r="R7" i="5"/>
  <c r="I7" i="5"/>
  <c r="G7" i="5"/>
  <c r="I10" i="5"/>
  <c r="G10" i="5"/>
  <c r="T10" i="5"/>
  <c r="R10" i="5"/>
  <c r="T9" i="5"/>
  <c r="R9" i="5"/>
  <c r="I9" i="5"/>
  <c r="G9" i="5"/>
  <c r="I12" i="5"/>
  <c r="G12" i="5"/>
  <c r="T12" i="5"/>
  <c r="R12" i="5"/>
  <c r="T11" i="5"/>
  <c r="R11" i="5"/>
  <c r="I11" i="5"/>
  <c r="G11" i="5"/>
  <c r="I14" i="5"/>
  <c r="G14" i="5"/>
  <c r="T14" i="5"/>
  <c r="R14" i="5"/>
  <c r="T13" i="5"/>
  <c r="R13" i="5"/>
  <c r="I13" i="5"/>
  <c r="G13" i="5"/>
  <c r="I16" i="5"/>
  <c r="G16" i="5"/>
  <c r="T16" i="5"/>
  <c r="R16" i="5"/>
  <c r="T15" i="5"/>
  <c r="R15" i="5"/>
  <c r="I15" i="5"/>
  <c r="G15" i="5"/>
  <c r="I18" i="5"/>
  <c r="G18" i="5"/>
  <c r="T18" i="5"/>
  <c r="R18" i="5"/>
  <c r="T17" i="5"/>
  <c r="R17" i="5"/>
  <c r="I17" i="5"/>
  <c r="G17" i="5"/>
  <c r="I22" i="5"/>
  <c r="G22" i="5"/>
  <c r="I21" i="5"/>
  <c r="G21" i="5"/>
  <c r="T22" i="5"/>
  <c r="R22" i="5"/>
  <c r="T21" i="5"/>
  <c r="R21" i="5"/>
  <c r="T20" i="5"/>
  <c r="R20" i="5"/>
  <c r="T19" i="5"/>
  <c r="R19" i="5"/>
  <c r="I20" i="5"/>
  <c r="G20" i="5"/>
  <c r="I19" i="5"/>
  <c r="G19" i="5"/>
  <c r="I26" i="5"/>
  <c r="G26" i="5"/>
  <c r="I25" i="5"/>
  <c r="G25" i="5"/>
  <c r="T26" i="5"/>
  <c r="R26" i="5"/>
  <c r="T25" i="5"/>
  <c r="R25" i="5"/>
  <c r="T24" i="5"/>
  <c r="R24" i="5"/>
  <c r="T23" i="5"/>
  <c r="R23" i="5"/>
  <c r="I24" i="5"/>
  <c r="G24" i="5"/>
  <c r="I23" i="5"/>
  <c r="G23" i="5"/>
  <c r="I30" i="5"/>
  <c r="G30" i="5"/>
  <c r="I29" i="5"/>
  <c r="G29" i="5"/>
  <c r="T30" i="5"/>
  <c r="R30" i="5"/>
  <c r="T29" i="5"/>
  <c r="R29" i="5"/>
  <c r="T28" i="5"/>
  <c r="R28" i="5"/>
  <c r="T27" i="5"/>
  <c r="R27" i="5"/>
  <c r="I28" i="5"/>
  <c r="G28" i="5"/>
  <c r="I27" i="5"/>
  <c r="G27" i="5"/>
  <c r="H10" i="2"/>
  <c r="J10" i="2"/>
  <c r="R10" i="2"/>
  <c r="T10" i="2"/>
  <c r="R11" i="2"/>
  <c r="T11" i="2"/>
  <c r="H11" i="2"/>
  <c r="J11" i="2"/>
  <c r="H8" i="2"/>
  <c r="J8" i="2"/>
  <c r="R8" i="2"/>
  <c r="T8" i="2"/>
  <c r="R9" i="2"/>
  <c r="T9" i="2"/>
  <c r="H9" i="2"/>
  <c r="J9" i="2"/>
  <c r="H6" i="2"/>
  <c r="J6" i="2"/>
  <c r="R6" i="2"/>
  <c r="T6" i="2"/>
  <c r="R7" i="2"/>
  <c r="T7" i="2"/>
  <c r="H7" i="2"/>
  <c r="J7" i="2"/>
  <c r="H4" i="2"/>
  <c r="J4" i="2"/>
  <c r="R4" i="2"/>
  <c r="T4" i="2"/>
  <c r="R5" i="2"/>
  <c r="T5" i="2"/>
  <c r="H5" i="2"/>
  <c r="J5" i="2"/>
  <c r="J13" i="2"/>
  <c r="H13" i="2"/>
  <c r="T13" i="2"/>
  <c r="R13" i="2"/>
  <c r="T12" i="2"/>
  <c r="R12" i="2"/>
  <c r="J12" i="2"/>
  <c r="H12" i="2"/>
  <c r="J15" i="2"/>
  <c r="H15" i="2"/>
  <c r="T15" i="2"/>
  <c r="R15" i="2"/>
  <c r="T14" i="2"/>
  <c r="R14" i="2"/>
  <c r="J14" i="2"/>
  <c r="H14" i="2"/>
  <c r="J17" i="2"/>
  <c r="H17" i="2"/>
  <c r="T17" i="2"/>
  <c r="R17" i="2"/>
  <c r="T16" i="2"/>
  <c r="R16" i="2"/>
  <c r="J16" i="2"/>
  <c r="H16" i="2"/>
  <c r="J21" i="2"/>
  <c r="H21" i="2"/>
  <c r="J20" i="2"/>
  <c r="H20" i="2"/>
  <c r="T21" i="2"/>
  <c r="R21" i="2"/>
  <c r="T20" i="2"/>
  <c r="R20" i="2"/>
  <c r="T19" i="2"/>
  <c r="R19" i="2"/>
  <c r="T18" i="2"/>
  <c r="R18" i="2"/>
  <c r="J19" i="2"/>
  <c r="H19" i="2"/>
  <c r="J18" i="2"/>
  <c r="H18" i="2"/>
  <c r="J25" i="2"/>
  <c r="H25" i="2"/>
  <c r="J24" i="2"/>
  <c r="H24" i="2"/>
  <c r="T25" i="2"/>
  <c r="R25" i="2"/>
  <c r="T24" i="2"/>
  <c r="R24" i="2"/>
  <c r="T23" i="2"/>
  <c r="R23" i="2"/>
  <c r="T22" i="2"/>
  <c r="R22" i="2"/>
  <c r="J23" i="2"/>
  <c r="H23" i="2"/>
  <c r="J22" i="2"/>
  <c r="H22" i="2"/>
  <c r="J29" i="2"/>
  <c r="H29" i="2"/>
  <c r="J28" i="2"/>
  <c r="H28" i="2"/>
  <c r="T29" i="2"/>
  <c r="R29" i="2"/>
  <c r="T28" i="2"/>
  <c r="R28" i="2"/>
  <c r="T27" i="2"/>
  <c r="R27" i="2"/>
  <c r="T26" i="2"/>
  <c r="R26" i="2"/>
  <c r="J27" i="2"/>
  <c r="H27" i="2"/>
  <c r="J26" i="2"/>
  <c r="H26" i="2"/>
  <c r="S15" i="5" l="1"/>
  <c r="S29" i="5"/>
  <c r="S21" i="5"/>
  <c r="H13" i="5"/>
  <c r="H11" i="5"/>
  <c r="H5" i="5"/>
  <c r="H28" i="5"/>
  <c r="S28" i="5"/>
  <c r="H30" i="5"/>
  <c r="H24" i="5"/>
  <c r="S24" i="5"/>
  <c r="S26" i="5"/>
  <c r="H26" i="5"/>
  <c r="H20" i="5"/>
  <c r="S20" i="5"/>
  <c r="H22" i="5"/>
  <c r="S17" i="5"/>
  <c r="H16" i="5"/>
  <c r="S13" i="5"/>
  <c r="H14" i="5"/>
  <c r="H12" i="5"/>
  <c r="S9" i="5"/>
  <c r="H10" i="5"/>
  <c r="S7" i="5"/>
  <c r="H8" i="5"/>
  <c r="S5" i="5"/>
  <c r="H6" i="5"/>
  <c r="S27" i="2"/>
  <c r="S29" i="2"/>
  <c r="S25" i="2"/>
  <c r="S21" i="2"/>
  <c r="S16" i="2"/>
  <c r="S14" i="2"/>
  <c r="S12" i="2"/>
  <c r="S5" i="2"/>
  <c r="S9" i="2"/>
  <c r="S11" i="2"/>
  <c r="S10" i="2"/>
  <c r="I5" i="2"/>
  <c r="I27" i="2"/>
  <c r="I29" i="2"/>
  <c r="I23" i="2"/>
  <c r="I19" i="2"/>
  <c r="H23" i="5"/>
  <c r="H19" i="5"/>
  <c r="H17" i="5"/>
  <c r="H15" i="5"/>
  <c r="H27" i="5"/>
  <c r="H18" i="5"/>
  <c r="H9" i="5"/>
  <c r="H7" i="5"/>
  <c r="S30" i="5"/>
  <c r="S25" i="5"/>
  <c r="S22" i="5"/>
  <c r="S11" i="5"/>
  <c r="H29" i="5"/>
  <c r="H25" i="5"/>
  <c r="H21" i="5"/>
  <c r="S16" i="5"/>
  <c r="S12" i="5"/>
  <c r="S8" i="5"/>
  <c r="S27" i="5"/>
  <c r="S23" i="5"/>
  <c r="S19" i="5"/>
  <c r="S18" i="5"/>
  <c r="S14" i="5"/>
  <c r="S10" i="5"/>
  <c r="S6" i="5"/>
  <c r="I6" i="2"/>
  <c r="S7" i="2"/>
  <c r="S4" i="2"/>
  <c r="I8" i="2"/>
  <c r="S6" i="2"/>
  <c r="I9" i="2"/>
  <c r="I10" i="2"/>
  <c r="I7" i="2"/>
  <c r="I26" i="2"/>
  <c r="I22" i="2"/>
  <c r="S22" i="2"/>
  <c r="I24" i="2"/>
  <c r="I18" i="2"/>
  <c r="S18" i="2"/>
  <c r="S20" i="2"/>
  <c r="I20" i="2"/>
  <c r="I12" i="2"/>
  <c r="S13" i="2"/>
  <c r="I4" i="2"/>
  <c r="S8" i="2"/>
  <c r="I11" i="2"/>
  <c r="S28" i="2"/>
  <c r="S24" i="2"/>
  <c r="I16" i="2"/>
  <c r="I14" i="2"/>
  <c r="S26" i="2"/>
  <c r="I28" i="2"/>
  <c r="S17" i="2"/>
  <c r="S15" i="2"/>
  <c r="S23" i="2"/>
  <c r="I25" i="2"/>
  <c r="S19" i="2"/>
  <c r="I21" i="2"/>
  <c r="I17" i="2"/>
  <c r="I15" i="2"/>
  <c r="I13" i="2"/>
  <c r="G99" i="1"/>
  <c r="E99" i="1"/>
  <c r="F99" i="1" s="1"/>
  <c r="G166" i="1" l="1"/>
  <c r="G139" i="1"/>
  <c r="G100" i="1"/>
  <c r="G67" i="1"/>
  <c r="G91" i="1"/>
  <c r="G116" i="1"/>
  <c r="G101" i="1"/>
  <c r="G152" i="1"/>
  <c r="G71" i="1"/>
  <c r="G158" i="1"/>
  <c r="G182" i="1"/>
  <c r="G51" i="1"/>
  <c r="G109" i="1"/>
  <c r="G105" i="1"/>
  <c r="G183" i="1"/>
  <c r="G58" i="1"/>
  <c r="G42" i="1"/>
  <c r="G23" i="1"/>
  <c r="G28" i="1"/>
  <c r="G156" i="1"/>
  <c r="G178" i="1"/>
  <c r="G127" i="1"/>
  <c r="G29" i="1"/>
  <c r="G190" i="1"/>
  <c r="G76" i="1"/>
  <c r="G33" i="1"/>
  <c r="G59" i="1"/>
  <c r="G188" i="1"/>
  <c r="G136" i="1"/>
  <c r="G22" i="1"/>
  <c r="G16" i="1"/>
  <c r="G5" i="1"/>
  <c r="G95" i="1"/>
  <c r="G177" i="1"/>
  <c r="G3" i="1"/>
  <c r="G137" i="1"/>
  <c r="G169" i="1"/>
  <c r="G24" i="1"/>
  <c r="G189" i="1"/>
  <c r="G92" i="1"/>
  <c r="G43" i="1"/>
  <c r="G134" i="1"/>
  <c r="G195" i="1"/>
  <c r="G193" i="1"/>
  <c r="G125" i="1"/>
  <c r="G185" i="1"/>
  <c r="G93" i="1"/>
  <c r="G87" i="1"/>
  <c r="G69" i="1"/>
  <c r="G49" i="1"/>
  <c r="G31" i="1"/>
  <c r="G18" i="1"/>
  <c r="G70" i="1"/>
  <c r="G74" i="1"/>
  <c r="G140" i="1"/>
  <c r="G56" i="1"/>
  <c r="G111" i="1"/>
  <c r="G122" i="1"/>
  <c r="G167" i="1"/>
  <c r="G150" i="1"/>
  <c r="G25" i="1"/>
  <c r="G34" i="1"/>
  <c r="G75" i="1"/>
  <c r="G68" i="1"/>
  <c r="G80" i="1"/>
  <c r="G181" i="1"/>
  <c r="G126" i="1"/>
  <c r="G21" i="1"/>
  <c r="G60" i="1"/>
  <c r="G179" i="1"/>
  <c r="G19" i="1"/>
  <c r="G13" i="1"/>
  <c r="G145" i="1"/>
  <c r="G151" i="1"/>
  <c r="G180" i="1"/>
  <c r="G46" i="1"/>
  <c r="G165" i="1"/>
  <c r="G7" i="1"/>
  <c r="G94" i="1"/>
  <c r="G173" i="1"/>
  <c r="G192" i="1"/>
  <c r="G168" i="1"/>
  <c r="G98" i="1"/>
  <c r="G37" i="1"/>
  <c r="G6" i="1"/>
  <c r="G174" i="1"/>
  <c r="G32" i="1"/>
  <c r="G107" i="1"/>
  <c r="G186" i="1"/>
  <c r="G10" i="1"/>
  <c r="G172" i="1"/>
  <c r="G149" i="1"/>
  <c r="G115" i="1"/>
  <c r="G38" i="1"/>
  <c r="G124" i="1"/>
  <c r="G144" i="1"/>
  <c r="G47" i="1"/>
  <c r="G8" i="1"/>
  <c r="G133" i="1"/>
  <c r="G27" i="1"/>
  <c r="G41" i="1"/>
  <c r="G4" i="1"/>
  <c r="G171" i="1"/>
  <c r="G54" i="1"/>
  <c r="G197" i="1"/>
  <c r="G160" i="1"/>
  <c r="G155" i="1"/>
  <c r="G61" i="1"/>
  <c r="G85" i="1"/>
  <c r="G175" i="1"/>
  <c r="G113" i="1"/>
  <c r="G157" i="1"/>
  <c r="G198" i="1"/>
  <c r="G117" i="1"/>
  <c r="G118" i="1"/>
  <c r="G132" i="1"/>
  <c r="G119" i="1"/>
  <c r="G131" i="1"/>
  <c r="G65" i="1"/>
  <c r="G142" i="1"/>
  <c r="G36" i="1"/>
  <c r="G102" i="1"/>
  <c r="G106" i="1"/>
  <c r="G89" i="1"/>
  <c r="G81" i="1"/>
  <c r="G84" i="1"/>
  <c r="G30" i="1"/>
  <c r="G146" i="1"/>
  <c r="G57" i="1"/>
  <c r="G147" i="1"/>
  <c r="G108" i="1"/>
  <c r="G135" i="1"/>
  <c r="G110" i="1"/>
  <c r="G26" i="1"/>
  <c r="G40" i="1"/>
  <c r="G123" i="1"/>
  <c r="G52" i="1"/>
  <c r="G191" i="1"/>
  <c r="G194" i="1"/>
  <c r="G11" i="1"/>
  <c r="G45" i="1"/>
  <c r="G79" i="1"/>
  <c r="G15" i="1"/>
  <c r="G86" i="1"/>
  <c r="G83" i="1"/>
  <c r="G12" i="1"/>
  <c r="G77" i="1"/>
  <c r="G39" i="1"/>
  <c r="G17" i="1"/>
  <c r="G44" i="1"/>
  <c r="G103" i="1"/>
  <c r="G35" i="1"/>
  <c r="G78" i="1"/>
  <c r="G48" i="1"/>
  <c r="G187" i="1"/>
  <c r="G14" i="1"/>
  <c r="G90" i="1"/>
  <c r="G138" i="1"/>
  <c r="G73" i="1"/>
  <c r="G50" i="1"/>
  <c r="G88" i="1"/>
  <c r="G153" i="1"/>
  <c r="G196" i="1"/>
  <c r="G112" i="1"/>
  <c r="G97" i="1"/>
  <c r="G121" i="1"/>
  <c r="G114" i="1"/>
  <c r="G154" i="1"/>
  <c r="G159" i="1"/>
  <c r="G163" i="1"/>
  <c r="G104" i="1"/>
  <c r="G96" i="1"/>
  <c r="G72" i="1"/>
  <c r="G120" i="1"/>
  <c r="G55" i="1"/>
  <c r="G20" i="1"/>
  <c r="G184" i="1"/>
  <c r="G129" i="1"/>
  <c r="G128" i="1"/>
  <c r="G161" i="1"/>
  <c r="G141" i="1"/>
  <c r="G162" i="1"/>
  <c r="G82" i="1"/>
  <c r="G148" i="1"/>
  <c r="G143" i="1"/>
  <c r="G53" i="1"/>
  <c r="G130" i="1"/>
  <c r="G164" i="1"/>
  <c r="G63" i="1"/>
  <c r="G66" i="1"/>
  <c r="G170" i="1"/>
  <c r="G9" i="1"/>
  <c r="G64" i="1"/>
  <c r="G62" i="1"/>
  <c r="G176" i="1"/>
  <c r="E123" i="1"/>
  <c r="F123" i="1" s="1"/>
  <c r="E52" i="1"/>
  <c r="F52" i="1" s="1"/>
  <c r="E191" i="1"/>
  <c r="F191" i="1" s="1"/>
  <c r="E194" i="1"/>
  <c r="F194" i="1" s="1"/>
  <c r="E11" i="1"/>
  <c r="F11" i="1" s="1"/>
  <c r="E45" i="1"/>
  <c r="F45" i="1" s="1"/>
  <c r="E79" i="1"/>
  <c r="F79" i="1" s="1"/>
  <c r="E15" i="1"/>
  <c r="F15" i="1" s="1"/>
  <c r="E86" i="1"/>
  <c r="F86" i="1" s="1"/>
  <c r="E83" i="1"/>
  <c r="F83" i="1" s="1"/>
  <c r="E12" i="1"/>
  <c r="F12" i="1" s="1"/>
  <c r="E77" i="1"/>
  <c r="F77" i="1" s="1"/>
  <c r="E39" i="1"/>
  <c r="F39" i="1" s="1"/>
  <c r="E17" i="1"/>
  <c r="F17" i="1" s="1"/>
  <c r="E44" i="1"/>
  <c r="F44" i="1" s="1"/>
  <c r="E103" i="1"/>
  <c r="F103" i="1" s="1"/>
  <c r="E35" i="1"/>
  <c r="F35" i="1" s="1"/>
  <c r="E78" i="1"/>
  <c r="F78" i="1" s="1"/>
  <c r="E48" i="1"/>
  <c r="F48" i="1" s="1"/>
  <c r="E187" i="1"/>
  <c r="F187" i="1" s="1"/>
  <c r="E14" i="1"/>
  <c r="F14" i="1" s="1"/>
  <c r="E90" i="1"/>
  <c r="F90" i="1" s="1"/>
  <c r="E138" i="1"/>
  <c r="F138" i="1" s="1"/>
  <c r="E73" i="1"/>
  <c r="F73" i="1" s="1"/>
  <c r="E50" i="1"/>
  <c r="F50" i="1" s="1"/>
  <c r="E88" i="1"/>
  <c r="F88" i="1" s="1"/>
  <c r="E153" i="1"/>
  <c r="F153" i="1" s="1"/>
  <c r="E196" i="1"/>
  <c r="F196" i="1" s="1"/>
  <c r="E112" i="1"/>
  <c r="F112" i="1" s="1"/>
  <c r="E97" i="1"/>
  <c r="F97" i="1" s="1"/>
  <c r="E121" i="1"/>
  <c r="F121" i="1" s="1"/>
  <c r="E114" i="1"/>
  <c r="F114" i="1" s="1"/>
  <c r="E154" i="1"/>
  <c r="F154" i="1" s="1"/>
  <c r="E159" i="1"/>
  <c r="F159" i="1" s="1"/>
  <c r="E163" i="1"/>
  <c r="F163" i="1" s="1"/>
  <c r="E104" i="1"/>
  <c r="F104" i="1" s="1"/>
  <c r="E96" i="1"/>
  <c r="F96" i="1" s="1"/>
  <c r="E72" i="1"/>
  <c r="F72" i="1" s="1"/>
  <c r="E120" i="1"/>
  <c r="F120" i="1" s="1"/>
  <c r="E55" i="1"/>
  <c r="F55" i="1" s="1"/>
  <c r="E40" i="1"/>
  <c r="E26" i="1"/>
  <c r="F26" i="1" s="1"/>
  <c r="E110" i="1"/>
  <c r="E135" i="1"/>
  <c r="E108" i="1"/>
  <c r="E147" i="1"/>
  <c r="F147" i="1" s="1"/>
  <c r="E57" i="1"/>
  <c r="E146" i="1"/>
  <c r="E30" i="1"/>
  <c r="E84" i="1"/>
  <c r="F84" i="1" s="1"/>
  <c r="E81" i="1"/>
  <c r="E89" i="1"/>
  <c r="E106" i="1"/>
  <c r="E102" i="1"/>
  <c r="F102" i="1" s="1"/>
  <c r="E167" i="1"/>
  <c r="E150" i="1"/>
  <c r="E43" i="1"/>
  <c r="E134" i="1"/>
  <c r="E195" i="1"/>
  <c r="E193" i="1"/>
  <c r="E125" i="1"/>
  <c r="E185" i="1"/>
  <c r="E93" i="1"/>
  <c r="E87" i="1"/>
  <c r="E69" i="1"/>
  <c r="E49" i="1"/>
  <c r="E31" i="1"/>
  <c r="E18" i="1"/>
  <c r="E70" i="1"/>
  <c r="E74" i="1"/>
  <c r="E140" i="1"/>
  <c r="E56" i="1"/>
  <c r="E111" i="1"/>
  <c r="E122" i="1"/>
  <c r="E25" i="1"/>
  <c r="F25" i="1" s="1"/>
  <c r="E34" i="1"/>
  <c r="F34" i="1" s="1"/>
  <c r="E75" i="1"/>
  <c r="F75" i="1" s="1"/>
  <c r="E68" i="1"/>
  <c r="E80" i="1"/>
  <c r="F80" i="1" s="1"/>
  <c r="E181" i="1"/>
  <c r="F181" i="1" s="1"/>
  <c r="E126" i="1"/>
  <c r="F126" i="1" s="1"/>
  <c r="E21" i="1"/>
  <c r="E60" i="1"/>
  <c r="F60" i="1" s="1"/>
  <c r="E179" i="1"/>
  <c r="F179" i="1" s="1"/>
  <c r="E19" i="1"/>
  <c r="F19" i="1" s="1"/>
  <c r="E13" i="1"/>
  <c r="E145" i="1"/>
  <c r="F145" i="1" s="1"/>
  <c r="E151" i="1"/>
  <c r="F151" i="1" s="1"/>
  <c r="E180" i="1"/>
  <c r="F180" i="1" s="1"/>
  <c r="E46" i="1"/>
  <c r="E165" i="1"/>
  <c r="F165" i="1" s="1"/>
  <c r="E7" i="1"/>
  <c r="F7" i="1" s="1"/>
  <c r="E94" i="1"/>
  <c r="F94" i="1" s="1"/>
  <c r="E173" i="1"/>
  <c r="E192" i="1"/>
  <c r="F192" i="1" s="1"/>
  <c r="E168" i="1"/>
  <c r="F168" i="1" s="1"/>
  <c r="E98" i="1"/>
  <c r="F98" i="1" s="1"/>
  <c r="E37" i="1"/>
  <c r="E6" i="1"/>
  <c r="F6" i="1" s="1"/>
  <c r="E174" i="1"/>
  <c r="F174" i="1" s="1"/>
  <c r="E32" i="1"/>
  <c r="F32" i="1" s="1"/>
  <c r="E107" i="1"/>
  <c r="E186" i="1"/>
  <c r="F186" i="1" s="1"/>
  <c r="E10" i="1"/>
  <c r="F10" i="1" s="1"/>
  <c r="E172" i="1"/>
  <c r="F172" i="1" s="1"/>
  <c r="E149" i="1"/>
  <c r="E115" i="1"/>
  <c r="F115" i="1" s="1"/>
  <c r="E38" i="1"/>
  <c r="F38" i="1" s="1"/>
  <c r="E124" i="1"/>
  <c r="F124" i="1" s="1"/>
  <c r="E144" i="1"/>
  <c r="E47" i="1"/>
  <c r="F47" i="1" s="1"/>
  <c r="E8" i="1"/>
  <c r="F8" i="1" s="1"/>
  <c r="E133" i="1"/>
  <c r="F133" i="1" s="1"/>
  <c r="E27" i="1"/>
  <c r="E41" i="1"/>
  <c r="F41" i="1" s="1"/>
  <c r="E4" i="1"/>
  <c r="F4" i="1" s="1"/>
  <c r="E171" i="1"/>
  <c r="F171" i="1" s="1"/>
  <c r="E54" i="1"/>
  <c r="E197" i="1"/>
  <c r="F197" i="1" s="1"/>
  <c r="E160" i="1"/>
  <c r="F160" i="1" s="1"/>
  <c r="E155" i="1"/>
  <c r="F155" i="1" s="1"/>
  <c r="E61" i="1"/>
  <c r="E85" i="1"/>
  <c r="F85" i="1" s="1"/>
  <c r="E175" i="1"/>
  <c r="F175" i="1" s="1"/>
  <c r="E113" i="1"/>
  <c r="F113" i="1" s="1"/>
  <c r="E157" i="1"/>
  <c r="E198" i="1"/>
  <c r="F198" i="1" s="1"/>
  <c r="E117" i="1"/>
  <c r="F117" i="1" s="1"/>
  <c r="E118" i="1"/>
  <c r="F118" i="1" s="1"/>
  <c r="E132" i="1"/>
  <c r="E119" i="1"/>
  <c r="F119" i="1" s="1"/>
  <c r="E131" i="1"/>
  <c r="F131" i="1" s="1"/>
  <c r="E65" i="1"/>
  <c r="F65" i="1" s="1"/>
  <c r="E142" i="1"/>
  <c r="E36" i="1"/>
  <c r="F36" i="1" s="1"/>
  <c r="E92" i="1"/>
  <c r="E189" i="1"/>
  <c r="F189" i="1" s="1"/>
  <c r="E24" i="1"/>
  <c r="E169" i="1"/>
  <c r="E137" i="1"/>
  <c r="E3" i="1"/>
  <c r="F3" i="1" s="1"/>
  <c r="E177" i="1"/>
  <c r="E95" i="1"/>
  <c r="E5" i="1"/>
  <c r="E16" i="1"/>
  <c r="F16" i="1" s="1"/>
  <c r="E22" i="1"/>
  <c r="E136" i="1"/>
  <c r="E188" i="1"/>
  <c r="E59" i="1"/>
  <c r="F59" i="1" s="1"/>
  <c r="E33" i="1"/>
  <c r="E76" i="1"/>
  <c r="E190" i="1"/>
  <c r="E29" i="1"/>
  <c r="F29" i="1" s="1"/>
  <c r="E127" i="1"/>
  <c r="E178" i="1"/>
  <c r="E156" i="1"/>
  <c r="E28" i="1"/>
  <c r="F28" i="1" s="1"/>
  <c r="E23" i="1"/>
  <c r="E42" i="1"/>
  <c r="E58" i="1"/>
  <c r="E183" i="1"/>
  <c r="F183" i="1" s="1"/>
  <c r="E105" i="1"/>
  <c r="E109" i="1"/>
  <c r="E51" i="1"/>
  <c r="E182" i="1"/>
  <c r="F182" i="1" s="1"/>
  <c r="E158" i="1"/>
  <c r="E71" i="1"/>
  <c r="E152" i="1"/>
  <c r="E101" i="1"/>
  <c r="F101" i="1" s="1"/>
  <c r="E116" i="1"/>
  <c r="E91" i="1"/>
  <c r="E67" i="1"/>
  <c r="E100" i="1"/>
  <c r="F100" i="1" s="1"/>
  <c r="E53" i="1"/>
  <c r="E130" i="1"/>
  <c r="E164" i="1"/>
  <c r="E63" i="1"/>
  <c r="E66" i="1"/>
  <c r="E170" i="1"/>
  <c r="E9" i="1"/>
  <c r="E64" i="1"/>
  <c r="E62" i="1"/>
  <c r="E166" i="1"/>
  <c r="E139" i="1"/>
  <c r="E20" i="1"/>
  <c r="E184" i="1"/>
  <c r="E129" i="1"/>
  <c r="E128" i="1"/>
  <c r="E161" i="1"/>
  <c r="E141" i="1"/>
  <c r="E162" i="1"/>
  <c r="E82" i="1"/>
  <c r="E148" i="1"/>
  <c r="E143" i="1"/>
  <c r="E176" i="1"/>
  <c r="F142" i="1" l="1"/>
  <c r="F132" i="1"/>
  <c r="F157" i="1"/>
  <c r="F54" i="1"/>
  <c r="F27" i="1"/>
  <c r="F144" i="1"/>
  <c r="F149" i="1"/>
  <c r="F107" i="1"/>
  <c r="F37" i="1"/>
  <c r="F173" i="1"/>
  <c r="F46" i="1"/>
  <c r="F13" i="1"/>
  <c r="F21" i="1"/>
  <c r="F68" i="1"/>
  <c r="F61" i="1"/>
  <c r="F148" i="1"/>
  <c r="F166" i="1"/>
  <c r="F20" i="1"/>
  <c r="F161" i="1"/>
  <c r="F9" i="1"/>
  <c r="F143" i="1"/>
  <c r="F141" i="1"/>
  <c r="F184" i="1"/>
  <c r="F116" i="1"/>
  <c r="F158" i="1"/>
  <c r="F105" i="1"/>
  <c r="F23" i="1"/>
  <c r="F127" i="1"/>
  <c r="F33" i="1"/>
  <c r="F22" i="1"/>
  <c r="F177" i="1"/>
  <c r="F24" i="1"/>
  <c r="F81" i="1"/>
  <c r="F57" i="1"/>
  <c r="F110" i="1"/>
  <c r="F64" i="1"/>
  <c r="F63" i="1"/>
  <c r="F122" i="1"/>
  <c r="F74" i="1"/>
  <c r="F49" i="1"/>
  <c r="F185" i="1"/>
  <c r="F134" i="1"/>
  <c r="F176" i="1"/>
  <c r="F170" i="1"/>
  <c r="F130" i="1"/>
  <c r="F82" i="1"/>
  <c r="F128" i="1"/>
  <c r="F139" i="1"/>
  <c r="F152" i="1"/>
  <c r="F58" i="1"/>
  <c r="F190" i="1"/>
  <c r="F5" i="1"/>
  <c r="F92" i="1"/>
  <c r="F106" i="1"/>
  <c r="F108" i="1"/>
  <c r="F162" i="1"/>
  <c r="F129" i="1"/>
  <c r="F56" i="1"/>
  <c r="F18" i="1"/>
  <c r="F87" i="1"/>
  <c r="F193" i="1"/>
  <c r="F150" i="1"/>
  <c r="F67" i="1"/>
  <c r="F51" i="1"/>
  <c r="F156" i="1"/>
  <c r="F188" i="1"/>
  <c r="F137" i="1"/>
  <c r="F30" i="1"/>
  <c r="F40" i="1"/>
  <c r="F62" i="1"/>
  <c r="F66" i="1"/>
  <c r="F53" i="1"/>
  <c r="F140" i="1"/>
  <c r="F31" i="1"/>
  <c r="F93" i="1"/>
  <c r="F195" i="1"/>
  <c r="F167" i="1"/>
  <c r="F164" i="1"/>
  <c r="F135" i="1"/>
  <c r="F146" i="1"/>
  <c r="F89" i="1"/>
  <c r="F111" i="1"/>
  <c r="F70" i="1"/>
  <c r="F69" i="1"/>
  <c r="F125" i="1"/>
  <c r="F43" i="1"/>
  <c r="F169" i="1"/>
  <c r="F95" i="1"/>
  <c r="F136" i="1"/>
  <c r="F76" i="1"/>
  <c r="F178" i="1"/>
  <c r="F42" i="1"/>
  <c r="F109" i="1"/>
  <c r="F71" i="1"/>
  <c r="F91" i="1"/>
</calcChain>
</file>

<file path=xl/sharedStrings.xml><?xml version="1.0" encoding="utf-8"?>
<sst xmlns="http://schemas.openxmlformats.org/spreadsheetml/2006/main" count="590" uniqueCount="44">
  <si>
    <t>tag</t>
  </si>
  <si>
    <t>Nr</t>
  </si>
  <si>
    <t>Sample nr</t>
  </si>
  <si>
    <t>In Massa</t>
  </si>
  <si>
    <t>Uit massa</t>
  </si>
  <si>
    <t>Fraksie Verdwyn DM</t>
  </si>
  <si>
    <t>Luc</t>
  </si>
  <si>
    <t>FM</t>
  </si>
  <si>
    <t>GM</t>
  </si>
  <si>
    <t>MMM</t>
  </si>
  <si>
    <t>90min</t>
  </si>
  <si>
    <t>60min</t>
  </si>
  <si>
    <t>30min</t>
  </si>
  <si>
    <t>15min</t>
  </si>
  <si>
    <t>Weight In (g)</t>
  </si>
  <si>
    <t>Weight Out (g)</t>
  </si>
  <si>
    <t>% Disappearance</t>
  </si>
  <si>
    <t>Fraction Disappeared (DM)</t>
  </si>
  <si>
    <t>Total Mass In (g)</t>
  </si>
  <si>
    <t>Cow Number</t>
  </si>
  <si>
    <t>Raw Material</t>
  </si>
  <si>
    <t>Hours</t>
  </si>
  <si>
    <t>Lucerne</t>
  </si>
  <si>
    <t>Fine Maize</t>
  </si>
  <si>
    <t>Coarse Maize</t>
  </si>
  <si>
    <t>Micro Milled Maize</t>
  </si>
  <si>
    <t>Cow Nr</t>
  </si>
  <si>
    <t>Control</t>
  </si>
  <si>
    <t>Maize Grind size</t>
  </si>
  <si>
    <t>Control Group - Fine Maize (FM)</t>
  </si>
  <si>
    <t>Sample Bag Nr</t>
  </si>
  <si>
    <t>Disappearance</t>
  </si>
  <si>
    <t>Weight In (g) (weight includes Dacron Bag Weight)</t>
  </si>
  <si>
    <t>Weight Out (g) after drying</t>
  </si>
  <si>
    <t>Time period (hours)</t>
  </si>
  <si>
    <t>Treatment Group - Fine Maize (FM)</t>
  </si>
  <si>
    <t>Enzyme</t>
  </si>
  <si>
    <t>Time Period</t>
  </si>
  <si>
    <t>Control Group - Coarse Maize (CM)</t>
  </si>
  <si>
    <t>Treatment Group - Coarse Maize (CM)</t>
  </si>
  <si>
    <t>Control Group - Micro Milled Maize (MMM)</t>
  </si>
  <si>
    <t>Treatment Group - Micro Milled Maize (MMM)</t>
  </si>
  <si>
    <t>Control Group - Lucerne (Luc)</t>
  </si>
  <si>
    <t>Treatment Group - Lucerne (Luc)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</si>
</sst>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9" fontId="0" fillId="0" borderId="0" xfId="1" applyFont="1"/>
    <xf numFmtId="164" fontId="0" fillId="0" borderId="0" xfId="2" applyFont="1"/>
    <xf numFmtId="9" fontId="0" fillId="0" borderId="0" xfId="2" applyNumberFormat="1" applyFont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9" fontId="2" fillId="0" borderId="0" xfId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2" applyFont="1" applyAlignment="1">
      <alignment vertical="center"/>
    </xf>
    <xf numFmtId="164" fontId="2" fillId="2" borderId="0" xfId="2" applyFont="1" applyFill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2" applyFont="1" applyBorder="1" applyAlignment="1">
      <alignment vertical="center"/>
    </xf>
    <xf numFmtId="164" fontId="2" fillId="0" borderId="1" xfId="2" applyFont="1" applyFill="1" applyBorder="1" applyAlignment="1">
      <alignment vertical="center"/>
    </xf>
    <xf numFmtId="9" fontId="2" fillId="0" borderId="1" xfId="1" applyFont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4" fontId="2" fillId="0" borderId="1" xfId="2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0" fontId="0" fillId="0" borderId="0" xfId="0" applyAlignment="1">
      <alignment vertical="center"/>
    </xf>
    <xf numFmtId="9" fontId="0" fillId="0" borderId="0" xfId="1" applyFont="1" applyAlignment="1">
      <alignment vertical="center"/>
    </xf>
    <xf numFmtId="9" fontId="0" fillId="0" borderId="0" xfId="0" applyNumberFormat="1" applyAlignment="1">
      <alignment vertical="center"/>
    </xf>
    <xf numFmtId="0" fontId="2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2" fillId="0" borderId="1" xfId="2" applyFont="1" applyBorder="1" applyAlignment="1">
      <alignment horizontal="center"/>
    </xf>
    <xf numFmtId="164" fontId="2" fillId="2" borderId="1" xfId="2" applyFont="1" applyFill="1" applyBorder="1" applyAlignment="1">
      <alignment horizontal="center"/>
    </xf>
    <xf numFmtId="9" fontId="2" fillId="0" borderId="1" xfId="1" applyFont="1" applyBorder="1" applyAlignment="1">
      <alignment horizontal="center"/>
    </xf>
    <xf numFmtId="164" fontId="2" fillId="2" borderId="1" xfId="2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Fine Maize</a:t>
            </a:r>
            <a:r>
              <a:rPr lang="en-US" baseline="0"/>
              <a:t> Disappearance Graphs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'FM REWORKED'!$J$2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'FM REWORKED'!$I$3:$I$98</c:f>
              <c:numCache>
                <c:formatCode>General</c:formatCode>
                <c:ptCount val="96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  <c:pt idx="80">
                  <c:v>20.25</c:v>
                </c:pt>
                <c:pt idx="81">
                  <c:v>20.5</c:v>
                </c:pt>
                <c:pt idx="82">
                  <c:v>20.75</c:v>
                </c:pt>
                <c:pt idx="83">
                  <c:v>21</c:v>
                </c:pt>
                <c:pt idx="84">
                  <c:v>21.25</c:v>
                </c:pt>
                <c:pt idx="85">
                  <c:v>21.5</c:v>
                </c:pt>
                <c:pt idx="86">
                  <c:v>21.75</c:v>
                </c:pt>
                <c:pt idx="87">
                  <c:v>22</c:v>
                </c:pt>
                <c:pt idx="88">
                  <c:v>22.25</c:v>
                </c:pt>
                <c:pt idx="89">
                  <c:v>22.5</c:v>
                </c:pt>
                <c:pt idx="90">
                  <c:v>22.75</c:v>
                </c:pt>
                <c:pt idx="91">
                  <c:v>23</c:v>
                </c:pt>
                <c:pt idx="92">
                  <c:v>23.25</c:v>
                </c:pt>
                <c:pt idx="93">
                  <c:v>23.5</c:v>
                </c:pt>
                <c:pt idx="94">
                  <c:v>23.75</c:v>
                </c:pt>
                <c:pt idx="95">
                  <c:v>24</c:v>
                </c:pt>
              </c:numCache>
            </c:numRef>
          </c:xVal>
          <c:yVal>
            <c:numRef>
              <c:f>'FM REWORKED'!$J$3:$J$98</c:f>
              <c:numCache>
                <c:formatCode>0%</c:formatCode>
                <c:ptCount val="96"/>
                <c:pt idx="0">
                  <c:v>0.24542892231256558</c:v>
                </c:pt>
                <c:pt idx="1">
                  <c:v>0.2698701002530296</c:v>
                </c:pt>
                <c:pt idx="3">
                  <c:v>0.28583078874170964</c:v>
                </c:pt>
                <c:pt idx="5">
                  <c:v>0.29557555109262323</c:v>
                </c:pt>
                <c:pt idx="7">
                  <c:v>0.31348964171298321</c:v>
                </c:pt>
                <c:pt idx="15">
                  <c:v>0.41886261762349952</c:v>
                </c:pt>
                <c:pt idx="27">
                  <c:v>0.38489288631118396</c:v>
                </c:pt>
                <c:pt idx="39">
                  <c:v>0.41013468542391218</c:v>
                </c:pt>
                <c:pt idx="63">
                  <c:v>0.49931183169783427</c:v>
                </c:pt>
                <c:pt idx="95">
                  <c:v>0.6526826810897457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FC-4967-80B0-1FBB6ABC0E76}"/>
            </c:ext>
          </c:extLst>
        </c:ser>
        <c:ser>
          <c:idx val="1"/>
          <c:order val="1"/>
          <c:tx>
            <c:strRef>
              <c:f>'FM REWORKED'!$K$2</c:f>
              <c:strCache>
                <c:ptCount val="1"/>
                <c:pt idx="0">
                  <c:v>Enzyme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'FM REWORKED'!$I$3:$I$98</c:f>
              <c:numCache>
                <c:formatCode>General</c:formatCode>
                <c:ptCount val="96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  <c:pt idx="80">
                  <c:v>20.25</c:v>
                </c:pt>
                <c:pt idx="81">
                  <c:v>20.5</c:v>
                </c:pt>
                <c:pt idx="82">
                  <c:v>20.75</c:v>
                </c:pt>
                <c:pt idx="83">
                  <c:v>21</c:v>
                </c:pt>
                <c:pt idx="84">
                  <c:v>21.25</c:v>
                </c:pt>
                <c:pt idx="85">
                  <c:v>21.5</c:v>
                </c:pt>
                <c:pt idx="86">
                  <c:v>21.75</c:v>
                </c:pt>
                <c:pt idx="87">
                  <c:v>22</c:v>
                </c:pt>
                <c:pt idx="88">
                  <c:v>22.25</c:v>
                </c:pt>
                <c:pt idx="89">
                  <c:v>22.5</c:v>
                </c:pt>
                <c:pt idx="90">
                  <c:v>22.75</c:v>
                </c:pt>
                <c:pt idx="91">
                  <c:v>23</c:v>
                </c:pt>
                <c:pt idx="92">
                  <c:v>23.25</c:v>
                </c:pt>
                <c:pt idx="93">
                  <c:v>23.5</c:v>
                </c:pt>
                <c:pt idx="94">
                  <c:v>23.75</c:v>
                </c:pt>
                <c:pt idx="95">
                  <c:v>24</c:v>
                </c:pt>
              </c:numCache>
            </c:numRef>
          </c:xVal>
          <c:yVal>
            <c:numRef>
              <c:f>'FM REWORKED'!$K$3:$K$98</c:f>
              <c:numCache>
                <c:formatCode>0%</c:formatCode>
                <c:ptCount val="96"/>
                <c:pt idx="0">
                  <c:v>0.24489906701555589</c:v>
                </c:pt>
                <c:pt idx="1">
                  <c:v>0.24878314968739618</c:v>
                </c:pt>
                <c:pt idx="3">
                  <c:v>0.25240045077699652</c:v>
                </c:pt>
                <c:pt idx="5">
                  <c:v>0.26898383050377661</c:v>
                </c:pt>
                <c:pt idx="7">
                  <c:v>0.28394718089840137</c:v>
                </c:pt>
                <c:pt idx="15">
                  <c:v>0.37746497628054282</c:v>
                </c:pt>
                <c:pt idx="27">
                  <c:v>0.39224360887501186</c:v>
                </c:pt>
                <c:pt idx="39">
                  <c:v>0.40782905913349377</c:v>
                </c:pt>
                <c:pt idx="63">
                  <c:v>0.50392324384077813</c:v>
                </c:pt>
                <c:pt idx="95">
                  <c:v>0.63684245003212314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FC-4967-80B0-1FBB6ABC0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292264"/>
        <c:axId val="317293184"/>
      </c:scatterChart>
      <c:valAx>
        <c:axId val="398292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293184"/>
        <c:crosses val="autoZero"/>
        <c:crossBetween val="midCat"/>
      </c:valAx>
      <c:valAx>
        <c:axId val="31729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292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Coarse</a:t>
            </a:r>
            <a:r>
              <a:rPr lang="en-US" baseline="0"/>
              <a:t> Maize Disappearance Graphs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'CM REWORKED'!$L$1</c:f>
              <c:strCache>
                <c:ptCount val="1"/>
                <c:pt idx="0">
                  <c:v> Control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'CM REWORKED'!$K$2:$K$97</c:f>
              <c:numCache>
                <c:formatCode>General</c:formatCode>
                <c:ptCount val="96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  <c:pt idx="80">
                  <c:v>20.25</c:v>
                </c:pt>
                <c:pt idx="81">
                  <c:v>20.5</c:v>
                </c:pt>
                <c:pt idx="82">
                  <c:v>20.75</c:v>
                </c:pt>
                <c:pt idx="83">
                  <c:v>21</c:v>
                </c:pt>
                <c:pt idx="84">
                  <c:v>21.25</c:v>
                </c:pt>
                <c:pt idx="85">
                  <c:v>21.5</c:v>
                </c:pt>
                <c:pt idx="86">
                  <c:v>21.75</c:v>
                </c:pt>
                <c:pt idx="87">
                  <c:v>22</c:v>
                </c:pt>
                <c:pt idx="88">
                  <c:v>22.25</c:v>
                </c:pt>
                <c:pt idx="89">
                  <c:v>22.5</c:v>
                </c:pt>
                <c:pt idx="90">
                  <c:v>22.75</c:v>
                </c:pt>
                <c:pt idx="91">
                  <c:v>23</c:v>
                </c:pt>
                <c:pt idx="92">
                  <c:v>23.25</c:v>
                </c:pt>
                <c:pt idx="93">
                  <c:v>23.5</c:v>
                </c:pt>
                <c:pt idx="94">
                  <c:v>23.75</c:v>
                </c:pt>
                <c:pt idx="95">
                  <c:v>24</c:v>
                </c:pt>
              </c:numCache>
            </c:numRef>
          </c:cat>
          <c:val>
            <c:numRef>
              <c:f>'CM REWORKED'!$L$2:$L$97</c:f>
              <c:numCache>
                <c:formatCode>0%</c:formatCode>
                <c:ptCount val="96"/>
                <c:pt idx="0">
                  <c:v>0.21398438511977108</c:v>
                </c:pt>
                <c:pt idx="1">
                  <c:v>0.12529979401334798</c:v>
                </c:pt>
                <c:pt idx="3">
                  <c:v>0.14029962513647176</c:v>
                </c:pt>
                <c:pt idx="5">
                  <c:v>0.14240824966686347</c:v>
                </c:pt>
                <c:pt idx="7">
                  <c:v>0.13881599674905246</c:v>
                </c:pt>
                <c:pt idx="15">
                  <c:v>0.20070421097942384</c:v>
                </c:pt>
                <c:pt idx="27">
                  <c:v>0.21955418926296905</c:v>
                </c:pt>
                <c:pt idx="39">
                  <c:v>0.24010115661130607</c:v>
                </c:pt>
                <c:pt idx="63">
                  <c:v>0.31946744470021771</c:v>
                </c:pt>
                <c:pt idx="95">
                  <c:v>0.42944696232987156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CC-4B43-861B-282F7E535A26}"/>
            </c:ext>
          </c:extLst>
        </c:ser>
        <c:ser>
          <c:idx val="1"/>
          <c:order val="1"/>
          <c:tx>
            <c:strRef>
              <c:f>'CM REWORKED'!$M$1</c:f>
              <c:strCache>
                <c:ptCount val="1"/>
                <c:pt idx="0">
                  <c:v> Enzyme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'CM REWORKED'!$K$2:$K$97</c:f>
              <c:numCache>
                <c:formatCode>General</c:formatCode>
                <c:ptCount val="96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  <c:pt idx="80">
                  <c:v>20.25</c:v>
                </c:pt>
                <c:pt idx="81">
                  <c:v>20.5</c:v>
                </c:pt>
                <c:pt idx="82">
                  <c:v>20.75</c:v>
                </c:pt>
                <c:pt idx="83">
                  <c:v>21</c:v>
                </c:pt>
                <c:pt idx="84">
                  <c:v>21.25</c:v>
                </c:pt>
                <c:pt idx="85">
                  <c:v>21.5</c:v>
                </c:pt>
                <c:pt idx="86">
                  <c:v>21.75</c:v>
                </c:pt>
                <c:pt idx="87">
                  <c:v>22</c:v>
                </c:pt>
                <c:pt idx="88">
                  <c:v>22.25</c:v>
                </c:pt>
                <c:pt idx="89">
                  <c:v>22.5</c:v>
                </c:pt>
                <c:pt idx="90">
                  <c:v>22.75</c:v>
                </c:pt>
                <c:pt idx="91">
                  <c:v>23</c:v>
                </c:pt>
                <c:pt idx="92">
                  <c:v>23.25</c:v>
                </c:pt>
                <c:pt idx="93">
                  <c:v>23.5</c:v>
                </c:pt>
                <c:pt idx="94">
                  <c:v>23.75</c:v>
                </c:pt>
                <c:pt idx="95">
                  <c:v>24</c:v>
                </c:pt>
              </c:numCache>
            </c:numRef>
          </c:cat>
          <c:val>
            <c:numRef>
              <c:f>'CM REWORKED'!$M$2:$M$97</c:f>
              <c:numCache>
                <c:formatCode>0%</c:formatCode>
                <c:ptCount val="96"/>
                <c:pt idx="0">
                  <c:v>0.11949882697624016</c:v>
                </c:pt>
                <c:pt idx="1">
                  <c:v>0.12278587229956409</c:v>
                </c:pt>
                <c:pt idx="3">
                  <c:v>0.12314314850040184</c:v>
                </c:pt>
                <c:pt idx="5">
                  <c:v>0.14848989999990114</c:v>
                </c:pt>
                <c:pt idx="7">
                  <c:v>0.14574877101663047</c:v>
                </c:pt>
                <c:pt idx="15">
                  <c:v>0.16864376852342811</c:v>
                </c:pt>
                <c:pt idx="27">
                  <c:v>0.22731064437307635</c:v>
                </c:pt>
                <c:pt idx="39">
                  <c:v>0.25397581845329287</c:v>
                </c:pt>
                <c:pt idx="63">
                  <c:v>0.37061854849069231</c:v>
                </c:pt>
                <c:pt idx="95">
                  <c:v>0.4767165218740983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CC-4B43-861B-282F7E535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91487"/>
        <c:axId val="667458015"/>
      </c:lineChart>
      <c:catAx>
        <c:axId val="65819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58015"/>
        <c:crosses val="autoZero"/>
        <c:auto val="1"/>
        <c:lblAlgn val="ctr"/>
        <c:lblOffset val="100"/>
        <c:noMultiLvlLbl val="0"/>
      </c:catAx>
      <c:valAx>
        <c:axId val="667458015"/>
        <c:scaling>
          <c:orientation val="minMax"/>
          <c:max val="0.30000000000000004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9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Micro</a:t>
            </a:r>
            <a:r>
              <a:rPr lang="en-US" baseline="0"/>
              <a:t> Milled Maize Disappearance Graphs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2906911352885551E-2"/>
          <c:y val="0.10428577380208426"/>
          <c:w val="0.95585730791184631"/>
          <c:h val="0.74856119175579239"/>
        </c:manualLayout>
      </c:layout>
      <c:lineChart>
        <c:grouping val="standard"/>
        <c:varyColors val="0"/>
        <c:ser>
          <c:idx val="0"/>
          <c:order val="0"/>
          <c:tx>
            <c:strRef>
              <c:f>'MMM REWORKED'!$L$1</c:f>
              <c:strCache>
                <c:ptCount val="1"/>
                <c:pt idx="0">
                  <c:v> Control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'MMM REWORKED'!$K$2:$K$97</c:f>
              <c:numCache>
                <c:formatCode>General</c:formatCode>
                <c:ptCount val="9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8.5</c:v>
                </c:pt>
                <c:pt idx="32">
                  <c:v>8.75</c:v>
                </c:pt>
                <c:pt idx="33">
                  <c:v>9</c:v>
                </c:pt>
                <c:pt idx="34">
                  <c:v>9.25</c:v>
                </c:pt>
                <c:pt idx="35">
                  <c:v>9.5</c:v>
                </c:pt>
                <c:pt idx="36">
                  <c:v>9.75</c:v>
                </c:pt>
                <c:pt idx="37">
                  <c:v>10</c:v>
                </c:pt>
                <c:pt idx="38">
                  <c:v>10.25</c:v>
                </c:pt>
                <c:pt idx="39">
                  <c:v>10.5</c:v>
                </c:pt>
                <c:pt idx="40">
                  <c:v>10.75</c:v>
                </c:pt>
                <c:pt idx="41">
                  <c:v>11</c:v>
                </c:pt>
                <c:pt idx="42">
                  <c:v>11.25</c:v>
                </c:pt>
                <c:pt idx="43">
                  <c:v>11.5</c:v>
                </c:pt>
                <c:pt idx="44">
                  <c:v>11.75</c:v>
                </c:pt>
                <c:pt idx="45">
                  <c:v>12</c:v>
                </c:pt>
                <c:pt idx="46">
                  <c:v>12.25</c:v>
                </c:pt>
                <c:pt idx="47">
                  <c:v>12.5</c:v>
                </c:pt>
                <c:pt idx="48">
                  <c:v>12.75</c:v>
                </c:pt>
                <c:pt idx="49">
                  <c:v>13</c:v>
                </c:pt>
                <c:pt idx="50">
                  <c:v>13.25</c:v>
                </c:pt>
                <c:pt idx="51">
                  <c:v>13.5</c:v>
                </c:pt>
                <c:pt idx="52">
                  <c:v>13.75</c:v>
                </c:pt>
                <c:pt idx="53">
                  <c:v>14</c:v>
                </c:pt>
                <c:pt idx="54">
                  <c:v>14.25</c:v>
                </c:pt>
                <c:pt idx="55">
                  <c:v>14.5</c:v>
                </c:pt>
                <c:pt idx="56">
                  <c:v>14.75</c:v>
                </c:pt>
                <c:pt idx="57">
                  <c:v>15</c:v>
                </c:pt>
                <c:pt idx="58">
                  <c:v>15.25</c:v>
                </c:pt>
                <c:pt idx="59">
                  <c:v>15.5</c:v>
                </c:pt>
                <c:pt idx="60">
                  <c:v>15.75</c:v>
                </c:pt>
                <c:pt idx="61">
                  <c:v>16</c:v>
                </c:pt>
                <c:pt idx="62">
                  <c:v>16.25</c:v>
                </c:pt>
                <c:pt idx="63">
                  <c:v>16.5</c:v>
                </c:pt>
                <c:pt idx="64">
                  <c:v>16.75</c:v>
                </c:pt>
                <c:pt idx="65">
                  <c:v>17</c:v>
                </c:pt>
                <c:pt idx="66">
                  <c:v>17.25</c:v>
                </c:pt>
                <c:pt idx="67">
                  <c:v>17.5</c:v>
                </c:pt>
                <c:pt idx="68">
                  <c:v>17.75</c:v>
                </c:pt>
                <c:pt idx="69">
                  <c:v>18</c:v>
                </c:pt>
                <c:pt idx="70">
                  <c:v>18.25</c:v>
                </c:pt>
                <c:pt idx="71">
                  <c:v>18.5</c:v>
                </c:pt>
                <c:pt idx="72">
                  <c:v>18.75</c:v>
                </c:pt>
                <c:pt idx="73">
                  <c:v>19</c:v>
                </c:pt>
                <c:pt idx="74">
                  <c:v>19.25</c:v>
                </c:pt>
                <c:pt idx="75">
                  <c:v>19.5</c:v>
                </c:pt>
                <c:pt idx="76">
                  <c:v>19.75</c:v>
                </c:pt>
                <c:pt idx="77">
                  <c:v>20</c:v>
                </c:pt>
                <c:pt idx="78">
                  <c:v>20.25</c:v>
                </c:pt>
                <c:pt idx="79">
                  <c:v>20.5</c:v>
                </c:pt>
                <c:pt idx="80">
                  <c:v>20.75</c:v>
                </c:pt>
                <c:pt idx="81">
                  <c:v>21</c:v>
                </c:pt>
                <c:pt idx="82">
                  <c:v>21.25</c:v>
                </c:pt>
                <c:pt idx="83">
                  <c:v>21.5</c:v>
                </c:pt>
                <c:pt idx="84">
                  <c:v>21.75</c:v>
                </c:pt>
                <c:pt idx="85">
                  <c:v>22</c:v>
                </c:pt>
                <c:pt idx="86">
                  <c:v>22.25</c:v>
                </c:pt>
                <c:pt idx="87">
                  <c:v>22.5</c:v>
                </c:pt>
                <c:pt idx="88">
                  <c:v>22.75</c:v>
                </c:pt>
                <c:pt idx="89">
                  <c:v>23</c:v>
                </c:pt>
                <c:pt idx="90">
                  <c:v>23.25</c:v>
                </c:pt>
                <c:pt idx="91">
                  <c:v>23.5</c:v>
                </c:pt>
                <c:pt idx="92">
                  <c:v>23.75</c:v>
                </c:pt>
                <c:pt idx="93">
                  <c:v>24</c:v>
                </c:pt>
              </c:numCache>
            </c:numRef>
          </c:cat>
          <c:val>
            <c:numRef>
              <c:f>'MMM REWORKED'!$L$2:$L$97</c:f>
              <c:numCache>
                <c:formatCode>0%</c:formatCode>
                <c:ptCount val="94"/>
                <c:pt idx="0">
                  <c:v>0.22414609951913911</c:v>
                </c:pt>
                <c:pt idx="1">
                  <c:v>0.36152619964777921</c:v>
                </c:pt>
                <c:pt idx="3">
                  <c:v>0.3808014593503784</c:v>
                </c:pt>
                <c:pt idx="5">
                  <c:v>0.3803857160005214</c:v>
                </c:pt>
                <c:pt idx="7">
                  <c:v>0.4219267988069545</c:v>
                </c:pt>
                <c:pt idx="15">
                  <c:v>0.53925884190549311</c:v>
                </c:pt>
                <c:pt idx="27">
                  <c:v>0.45264974694118221</c:v>
                </c:pt>
                <c:pt idx="37">
                  <c:v>0.55883317731118598</c:v>
                </c:pt>
                <c:pt idx="61">
                  <c:v>0.62245151172845514</c:v>
                </c:pt>
                <c:pt idx="93">
                  <c:v>0.77397708699107259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50-4F27-8281-544BC4811B48}"/>
            </c:ext>
          </c:extLst>
        </c:ser>
        <c:ser>
          <c:idx val="1"/>
          <c:order val="1"/>
          <c:tx>
            <c:strRef>
              <c:f>'MMM REWORKED'!$M$1</c:f>
              <c:strCache>
                <c:ptCount val="1"/>
                <c:pt idx="0">
                  <c:v> Enzyme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'MMM REWORKED'!$K$2:$K$97</c:f>
              <c:numCache>
                <c:formatCode>General</c:formatCode>
                <c:ptCount val="9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8.5</c:v>
                </c:pt>
                <c:pt idx="32">
                  <c:v>8.75</c:v>
                </c:pt>
                <c:pt idx="33">
                  <c:v>9</c:v>
                </c:pt>
                <c:pt idx="34">
                  <c:v>9.25</c:v>
                </c:pt>
                <c:pt idx="35">
                  <c:v>9.5</c:v>
                </c:pt>
                <c:pt idx="36">
                  <c:v>9.75</c:v>
                </c:pt>
                <c:pt idx="37">
                  <c:v>10</c:v>
                </c:pt>
                <c:pt idx="38">
                  <c:v>10.25</c:v>
                </c:pt>
                <c:pt idx="39">
                  <c:v>10.5</c:v>
                </c:pt>
                <c:pt idx="40">
                  <c:v>10.75</c:v>
                </c:pt>
                <c:pt idx="41">
                  <c:v>11</c:v>
                </c:pt>
                <c:pt idx="42">
                  <c:v>11.25</c:v>
                </c:pt>
                <c:pt idx="43">
                  <c:v>11.5</c:v>
                </c:pt>
                <c:pt idx="44">
                  <c:v>11.75</c:v>
                </c:pt>
                <c:pt idx="45">
                  <c:v>12</c:v>
                </c:pt>
                <c:pt idx="46">
                  <c:v>12.25</c:v>
                </c:pt>
                <c:pt idx="47">
                  <c:v>12.5</c:v>
                </c:pt>
                <c:pt idx="48">
                  <c:v>12.75</c:v>
                </c:pt>
                <c:pt idx="49">
                  <c:v>13</c:v>
                </c:pt>
                <c:pt idx="50">
                  <c:v>13.25</c:v>
                </c:pt>
                <c:pt idx="51">
                  <c:v>13.5</c:v>
                </c:pt>
                <c:pt idx="52">
                  <c:v>13.75</c:v>
                </c:pt>
                <c:pt idx="53">
                  <c:v>14</c:v>
                </c:pt>
                <c:pt idx="54">
                  <c:v>14.25</c:v>
                </c:pt>
                <c:pt idx="55">
                  <c:v>14.5</c:v>
                </c:pt>
                <c:pt idx="56">
                  <c:v>14.75</c:v>
                </c:pt>
                <c:pt idx="57">
                  <c:v>15</c:v>
                </c:pt>
                <c:pt idx="58">
                  <c:v>15.25</c:v>
                </c:pt>
                <c:pt idx="59">
                  <c:v>15.5</c:v>
                </c:pt>
                <c:pt idx="60">
                  <c:v>15.75</c:v>
                </c:pt>
                <c:pt idx="61">
                  <c:v>16</c:v>
                </c:pt>
                <c:pt idx="62">
                  <c:v>16.25</c:v>
                </c:pt>
                <c:pt idx="63">
                  <c:v>16.5</c:v>
                </c:pt>
                <c:pt idx="64">
                  <c:v>16.75</c:v>
                </c:pt>
                <c:pt idx="65">
                  <c:v>17</c:v>
                </c:pt>
                <c:pt idx="66">
                  <c:v>17.25</c:v>
                </c:pt>
                <c:pt idx="67">
                  <c:v>17.5</c:v>
                </c:pt>
                <c:pt idx="68">
                  <c:v>17.75</c:v>
                </c:pt>
                <c:pt idx="69">
                  <c:v>18</c:v>
                </c:pt>
                <c:pt idx="70">
                  <c:v>18.25</c:v>
                </c:pt>
                <c:pt idx="71">
                  <c:v>18.5</c:v>
                </c:pt>
                <c:pt idx="72">
                  <c:v>18.75</c:v>
                </c:pt>
                <c:pt idx="73">
                  <c:v>19</c:v>
                </c:pt>
                <c:pt idx="74">
                  <c:v>19.25</c:v>
                </c:pt>
                <c:pt idx="75">
                  <c:v>19.5</c:v>
                </c:pt>
                <c:pt idx="76">
                  <c:v>19.75</c:v>
                </c:pt>
                <c:pt idx="77">
                  <c:v>20</c:v>
                </c:pt>
                <c:pt idx="78">
                  <c:v>20.25</c:v>
                </c:pt>
                <c:pt idx="79">
                  <c:v>20.5</c:v>
                </c:pt>
                <c:pt idx="80">
                  <c:v>20.75</c:v>
                </c:pt>
                <c:pt idx="81">
                  <c:v>21</c:v>
                </c:pt>
                <c:pt idx="82">
                  <c:v>21.25</c:v>
                </c:pt>
                <c:pt idx="83">
                  <c:v>21.5</c:v>
                </c:pt>
                <c:pt idx="84">
                  <c:v>21.75</c:v>
                </c:pt>
                <c:pt idx="85">
                  <c:v>22</c:v>
                </c:pt>
                <c:pt idx="86">
                  <c:v>22.25</c:v>
                </c:pt>
                <c:pt idx="87">
                  <c:v>22.5</c:v>
                </c:pt>
                <c:pt idx="88">
                  <c:v>22.75</c:v>
                </c:pt>
                <c:pt idx="89">
                  <c:v>23</c:v>
                </c:pt>
                <c:pt idx="90">
                  <c:v>23.25</c:v>
                </c:pt>
                <c:pt idx="91">
                  <c:v>23.5</c:v>
                </c:pt>
                <c:pt idx="92">
                  <c:v>23.75</c:v>
                </c:pt>
                <c:pt idx="93">
                  <c:v>24</c:v>
                </c:pt>
              </c:numCache>
            </c:numRef>
          </c:cat>
          <c:val>
            <c:numRef>
              <c:f>'MMM REWORKED'!$M$2:$M$97</c:f>
              <c:numCache>
                <c:formatCode>0%</c:formatCode>
                <c:ptCount val="94"/>
                <c:pt idx="0">
                  <c:v>0.33034794091327979</c:v>
                </c:pt>
                <c:pt idx="1">
                  <c:v>0.31022828224020832</c:v>
                </c:pt>
                <c:pt idx="3">
                  <c:v>0.34588969797065078</c:v>
                </c:pt>
                <c:pt idx="5">
                  <c:v>0.4026321823986978</c:v>
                </c:pt>
                <c:pt idx="7">
                  <c:v>0.41555202290227594</c:v>
                </c:pt>
                <c:pt idx="15">
                  <c:v>0.47723826461510305</c:v>
                </c:pt>
                <c:pt idx="27">
                  <c:v>0.55313597124435732</c:v>
                </c:pt>
                <c:pt idx="37">
                  <c:v>0.51818028584427478</c:v>
                </c:pt>
                <c:pt idx="61">
                  <c:v>0.66951868184043806</c:v>
                </c:pt>
                <c:pt idx="93">
                  <c:v>0.69439806724481512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50-4F27-8281-544BC4811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91487"/>
        <c:axId val="667458015"/>
      </c:lineChart>
      <c:catAx>
        <c:axId val="65819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58015"/>
        <c:crosses val="autoZero"/>
        <c:auto val="1"/>
        <c:lblAlgn val="ctr"/>
        <c:lblOffset val="100"/>
        <c:noMultiLvlLbl val="0"/>
      </c:catAx>
      <c:valAx>
        <c:axId val="667458015"/>
        <c:scaling>
          <c:orientation val="minMax"/>
          <c:max val="0.8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9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Lucern</a:t>
            </a:r>
            <a:r>
              <a:rPr lang="en-US" baseline="0"/>
              <a:t> Disappearance Graphs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'LUC REWORKED'!$L$1</c:f>
              <c:strCache>
                <c:ptCount val="1"/>
                <c:pt idx="0">
                  <c:v> Control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'LUC REWORKED'!$K$2:$K$25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'LUC REWORKED'!$L$2:$L$25</c:f>
              <c:numCache>
                <c:formatCode>0%</c:formatCode>
                <c:ptCount val="24"/>
                <c:pt idx="0">
                  <c:v>0.32111192868673644</c:v>
                </c:pt>
                <c:pt idx="1">
                  <c:v>0.3382943081586855</c:v>
                </c:pt>
                <c:pt idx="3">
                  <c:v>0.37448422641112705</c:v>
                </c:pt>
                <c:pt idx="6">
                  <c:v>0.39683604417390805</c:v>
                </c:pt>
                <c:pt idx="9">
                  <c:v>0.48598197267739868</c:v>
                </c:pt>
                <c:pt idx="15">
                  <c:v>0.52481050417680342</c:v>
                </c:pt>
                <c:pt idx="23">
                  <c:v>0.58975307941028188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E5-4207-B1B1-145FDAE5B33C}"/>
            </c:ext>
          </c:extLst>
        </c:ser>
        <c:ser>
          <c:idx val="1"/>
          <c:order val="1"/>
          <c:tx>
            <c:strRef>
              <c:f>'LUC REWORKED'!$M$1</c:f>
              <c:strCache>
                <c:ptCount val="1"/>
                <c:pt idx="0">
                  <c:v> Enzyme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cat>
            <c:numRef>
              <c:f>'LUC REWORKED'!$K$2:$K$25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'LUC REWORKED'!$M$2:$M$25</c:f>
              <c:numCache>
                <c:formatCode>0%</c:formatCode>
                <c:ptCount val="24"/>
                <c:pt idx="0">
                  <c:v>0.32108983933409552</c:v>
                </c:pt>
                <c:pt idx="1">
                  <c:v>0.32491106145467175</c:v>
                </c:pt>
                <c:pt idx="3">
                  <c:v>0.35957363494045469</c:v>
                </c:pt>
                <c:pt idx="6">
                  <c:v>0.43612218587614393</c:v>
                </c:pt>
                <c:pt idx="9">
                  <c:v>0.4844213963951326</c:v>
                </c:pt>
                <c:pt idx="15">
                  <c:v>0.53119616184453311</c:v>
                </c:pt>
                <c:pt idx="23">
                  <c:v>0.59602611939309502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FE5-4207-B1B1-145FDAE5B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91487"/>
        <c:axId val="667458015"/>
      </c:lineChart>
      <c:catAx>
        <c:axId val="65819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58015"/>
        <c:crosses val="autoZero"/>
        <c:auto val="1"/>
        <c:lblAlgn val="ctr"/>
        <c:lblOffset val="100"/>
        <c:noMultiLvlLbl val="0"/>
      </c:catAx>
      <c:valAx>
        <c:axId val="667458015"/>
        <c:scaling>
          <c:orientation val="minMax"/>
          <c:max val="0.5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9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336431</xdr:colOff>
      <xdr:row>2</xdr:row>
      <xdr:rowOff>465826</xdr:rowOff>
    </xdr:from>
    <xdr:to>
      <xdr:col>19</xdr:col>
      <xdr:colOff>297611</xdr:colOff>
      <xdr:row>29</xdr:row>
      <xdr:rowOff>120770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45AA15-A4A1-43C5-9FC5-77D2EB15FA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177560</xdr:colOff>
      <xdr:row>8</xdr:row>
      <xdr:rowOff>27676</xdr:rowOff>
    </xdr:from>
    <xdr:to>
      <xdr:col>13</xdr:col>
      <xdr:colOff>598637</xdr:colOff>
      <xdr:row>27</xdr:row>
      <xdr:rowOff>8447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15B29B-A157-4179-A44A-D288BE473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114300</xdr:rowOff>
    </xdr:from>
    <xdr:to>
      <xdr:col>20</xdr:col>
      <xdr:colOff>533399</xdr:colOff>
      <xdr:row>26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BE3D3E-0D62-44A9-8C0B-E96D513BBB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307676</xdr:colOff>
      <xdr:row>3</xdr:row>
      <xdr:rowOff>37203</xdr:rowOff>
    </xdr:from>
    <xdr:to>
      <xdr:col>17</xdr:col>
      <xdr:colOff>317201</xdr:colOff>
      <xdr:row>23</xdr:row>
      <xdr:rowOff>94712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7C65F0-D1DD-4844-871C-CA115552BC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C42A3-CB46-4B66-8D8F-43D867184E25}">
  <dimension ref="A2:K198"/>
  <sheetViews>
    <sheetView zoomScale="90" zoomScaleNormal="90" workbookViewId="0">
      <selection activeCell="E16" sqref="E16"/>
    </sheetView>
  </sheetViews>
  <sheetFormatPr defaultColWidth="9" defaultRowHeight="13.15" x14ac:dyDescent="0.45"/>
  <cols>
    <col min="1" max="1" width="4.59765625" style="4" customWidth="1"/>
    <col min="2" max="3" width="9" style="4"/>
    <col min="4" max="4" width="9.1328125" style="5"/>
    <col min="5" max="5" width="11.46484375" style="4" customWidth="1"/>
    <col min="6" max="6" width="11.86328125" style="4" customWidth="1"/>
    <col min="7" max="8" width="9" style="4"/>
    <col min="9" max="9" width="11.1328125" style="10" bestFit="1" customWidth="1"/>
    <col min="10" max="10" width="16.1328125" style="10" bestFit="1" customWidth="1"/>
    <col min="11" max="11" width="5.3984375" style="10" bestFit="1" customWidth="1"/>
    <col min="12" max="16384" width="9" style="4"/>
  </cols>
  <sheetData>
    <row r="2" spans="1:11" s="9" customFormat="1" ht="39.4" x14ac:dyDescent="0.45">
      <c r="A2" s="7" t="s">
        <v>1</v>
      </c>
      <c r="B2" s="7" t="s">
        <v>2</v>
      </c>
      <c r="C2" s="7" t="s">
        <v>14</v>
      </c>
      <c r="D2" s="8" t="s">
        <v>15</v>
      </c>
      <c r="E2" s="7" t="s">
        <v>17</v>
      </c>
      <c r="F2" s="7" t="s">
        <v>16</v>
      </c>
      <c r="G2" s="7" t="s">
        <v>18</v>
      </c>
      <c r="H2" s="7"/>
      <c r="I2" s="9" t="s">
        <v>19</v>
      </c>
      <c r="J2" s="9" t="s">
        <v>20</v>
      </c>
      <c r="K2" s="9" t="s">
        <v>21</v>
      </c>
    </row>
    <row r="3" spans="1:11" x14ac:dyDescent="0.45">
      <c r="A3" s="4">
        <v>55</v>
      </c>
      <c r="B3" s="4">
        <v>1</v>
      </c>
      <c r="C3" s="11">
        <v>9.6054999999999993</v>
      </c>
      <c r="D3" s="12">
        <v>5.7648000000000001</v>
      </c>
      <c r="E3" s="11">
        <f t="shared" ref="E3:E34" si="0">C3-D3</f>
        <v>3.8406999999999991</v>
      </c>
      <c r="F3" s="6">
        <f t="shared" ref="F3:F34" si="1">E3/G3</f>
        <v>0.56704615416415061</v>
      </c>
      <c r="G3" s="11">
        <f t="shared" ref="G3:G34" si="2">(C3-2.4)*0.94</f>
        <v>6.7731699999999986</v>
      </c>
      <c r="I3" s="10">
        <v>1303</v>
      </c>
      <c r="J3" s="10" t="s">
        <v>22</v>
      </c>
      <c r="K3" s="10">
        <v>24</v>
      </c>
    </row>
    <row r="4" spans="1:11" x14ac:dyDescent="0.45">
      <c r="A4" s="4">
        <v>123</v>
      </c>
      <c r="B4" s="4">
        <v>2</v>
      </c>
      <c r="C4" s="11">
        <v>9.6740999999999993</v>
      </c>
      <c r="D4" s="12">
        <v>5.1554000000000002</v>
      </c>
      <c r="E4" s="11">
        <f t="shared" si="0"/>
        <v>4.5186999999999991</v>
      </c>
      <c r="F4" s="6">
        <f t="shared" si="1"/>
        <v>0.66085531675045273</v>
      </c>
      <c r="G4" s="11">
        <f t="shared" si="2"/>
        <v>6.8376539999999988</v>
      </c>
      <c r="I4" s="10">
        <v>1303</v>
      </c>
      <c r="J4" s="10" t="s">
        <v>23</v>
      </c>
      <c r="K4" s="10">
        <v>24</v>
      </c>
    </row>
    <row r="5" spans="1:11" x14ac:dyDescent="0.45">
      <c r="A5" s="4">
        <v>52</v>
      </c>
      <c r="B5" s="4">
        <v>3</v>
      </c>
      <c r="C5" s="11">
        <v>9.7024000000000008</v>
      </c>
      <c r="D5" s="12">
        <v>6.9165000000000001</v>
      </c>
      <c r="E5" s="11">
        <f t="shared" si="0"/>
        <v>2.7859000000000007</v>
      </c>
      <c r="F5" s="6">
        <f t="shared" si="1"/>
        <v>0.40585607529789108</v>
      </c>
      <c r="G5" s="11">
        <f t="shared" si="2"/>
        <v>6.8642560000000001</v>
      </c>
      <c r="I5" s="10">
        <v>1303</v>
      </c>
      <c r="J5" s="10" t="s">
        <v>24</v>
      </c>
      <c r="K5" s="10">
        <v>24</v>
      </c>
    </row>
    <row r="6" spans="1:11" x14ac:dyDescent="0.45">
      <c r="A6" s="4">
        <v>106</v>
      </c>
      <c r="B6" s="4">
        <v>4</v>
      </c>
      <c r="C6" s="11">
        <v>9.3155999999999999</v>
      </c>
      <c r="D6" s="12">
        <v>4.72</v>
      </c>
      <c r="E6" s="11">
        <f t="shared" si="0"/>
        <v>4.5956000000000001</v>
      </c>
      <c r="F6" s="6">
        <f t="shared" si="1"/>
        <v>0.70694316765179688</v>
      </c>
      <c r="G6" s="11">
        <f t="shared" si="2"/>
        <v>6.5006639999999996</v>
      </c>
      <c r="I6" s="10">
        <v>1303</v>
      </c>
      <c r="J6" s="10" t="s">
        <v>25</v>
      </c>
      <c r="K6" s="10">
        <v>24</v>
      </c>
    </row>
    <row r="7" spans="1:11" x14ac:dyDescent="0.45">
      <c r="A7" s="4">
        <v>99</v>
      </c>
      <c r="B7" s="4">
        <v>5</v>
      </c>
      <c r="C7" s="11">
        <v>9.6196000000000002</v>
      </c>
      <c r="D7" s="12">
        <v>5.6032999999999999</v>
      </c>
      <c r="E7" s="11">
        <f t="shared" si="0"/>
        <v>4.0163000000000002</v>
      </c>
      <c r="F7" s="6">
        <f t="shared" si="1"/>
        <v>0.59181389197020418</v>
      </c>
      <c r="G7" s="11">
        <f t="shared" si="2"/>
        <v>6.7864239999999993</v>
      </c>
      <c r="I7" s="10">
        <v>1303</v>
      </c>
      <c r="J7" s="10" t="s">
        <v>22</v>
      </c>
      <c r="K7" s="10">
        <v>24</v>
      </c>
    </row>
    <row r="8" spans="1:11" x14ac:dyDescent="0.45">
      <c r="A8" s="4">
        <v>119</v>
      </c>
      <c r="B8" s="4">
        <v>6</v>
      </c>
      <c r="C8" s="11">
        <v>9.3089999999999993</v>
      </c>
      <c r="D8" s="12">
        <v>4.5164999999999997</v>
      </c>
      <c r="E8" s="11">
        <f t="shared" si="0"/>
        <v>4.7924999999999995</v>
      </c>
      <c r="F8" s="6">
        <f t="shared" si="1"/>
        <v>0.73793664138357939</v>
      </c>
      <c r="G8" s="11">
        <f t="shared" si="2"/>
        <v>6.4944599999999983</v>
      </c>
      <c r="I8" s="10">
        <v>1303</v>
      </c>
      <c r="J8" s="10" t="s">
        <v>25</v>
      </c>
      <c r="K8" s="10">
        <v>24</v>
      </c>
    </row>
    <row r="9" spans="1:11" x14ac:dyDescent="0.45">
      <c r="A9" s="4">
        <v>18</v>
      </c>
      <c r="B9" s="4">
        <v>7</v>
      </c>
      <c r="C9" s="11">
        <v>9.7378</v>
      </c>
      <c r="D9" s="12">
        <v>5.1852999999999998</v>
      </c>
      <c r="E9" s="11">
        <f t="shared" si="0"/>
        <v>4.5525000000000002</v>
      </c>
      <c r="F9" s="6">
        <f t="shared" si="1"/>
        <v>0.66001868494412219</v>
      </c>
      <c r="G9" s="11">
        <f t="shared" si="2"/>
        <v>6.8975319999999991</v>
      </c>
      <c r="I9" s="10">
        <v>1303</v>
      </c>
      <c r="J9" s="10" t="s">
        <v>23</v>
      </c>
      <c r="K9" s="10">
        <v>24</v>
      </c>
    </row>
    <row r="10" spans="1:11" x14ac:dyDescent="0.45">
      <c r="A10" s="4">
        <v>111</v>
      </c>
      <c r="B10" s="4">
        <v>8</v>
      </c>
      <c r="C10" s="11">
        <v>9.6792999999999996</v>
      </c>
      <c r="D10" s="12">
        <v>6.7643000000000004</v>
      </c>
      <c r="E10" s="11">
        <f t="shared" si="0"/>
        <v>2.9149999999999991</v>
      </c>
      <c r="F10" s="6">
        <f t="shared" si="1"/>
        <v>0.4260112689114659</v>
      </c>
      <c r="G10" s="11">
        <f t="shared" si="2"/>
        <v>6.842541999999999</v>
      </c>
      <c r="I10" s="10">
        <v>1303</v>
      </c>
      <c r="J10" s="10" t="s">
        <v>24</v>
      </c>
      <c r="K10" s="10">
        <v>24</v>
      </c>
    </row>
    <row r="11" spans="1:11" x14ac:dyDescent="0.45">
      <c r="A11" s="4">
        <v>161</v>
      </c>
      <c r="B11" s="4">
        <v>9</v>
      </c>
      <c r="C11" s="11">
        <v>9.6214999999999993</v>
      </c>
      <c r="D11" s="12">
        <v>5.6703999999999999</v>
      </c>
      <c r="E11" s="11">
        <f t="shared" si="0"/>
        <v>3.9510999999999994</v>
      </c>
      <c r="F11" s="6">
        <f t="shared" si="1"/>
        <v>0.58205329534590122</v>
      </c>
      <c r="G11" s="11">
        <f t="shared" si="2"/>
        <v>6.7882099999999985</v>
      </c>
      <c r="I11" s="10">
        <v>1401</v>
      </c>
      <c r="J11" s="10" t="s">
        <v>22</v>
      </c>
      <c r="K11" s="10">
        <v>24</v>
      </c>
    </row>
    <row r="12" spans="1:11" x14ac:dyDescent="0.45">
      <c r="A12" s="4">
        <v>167</v>
      </c>
      <c r="B12" s="4">
        <v>10</v>
      </c>
      <c r="C12" s="11">
        <v>9.5607000000000006</v>
      </c>
      <c r="D12" s="12">
        <v>4.9320000000000004</v>
      </c>
      <c r="E12" s="11">
        <f t="shared" si="0"/>
        <v>4.6287000000000003</v>
      </c>
      <c r="F12" s="6">
        <f t="shared" si="1"/>
        <v>0.68766306871817184</v>
      </c>
      <c r="G12" s="11">
        <f t="shared" si="2"/>
        <v>6.731058</v>
      </c>
      <c r="I12" s="10">
        <v>1401</v>
      </c>
      <c r="J12" s="10" t="s">
        <v>25</v>
      </c>
      <c r="K12" s="10">
        <v>24</v>
      </c>
    </row>
    <row r="13" spans="1:11" x14ac:dyDescent="0.45">
      <c r="A13" s="4">
        <v>93</v>
      </c>
      <c r="B13" s="4">
        <v>11</v>
      </c>
      <c r="C13" s="11">
        <v>9.6155000000000008</v>
      </c>
      <c r="D13" s="12">
        <v>5.4044999999999996</v>
      </c>
      <c r="E13" s="11">
        <f t="shared" si="0"/>
        <v>4.2110000000000012</v>
      </c>
      <c r="F13" s="6">
        <f t="shared" si="1"/>
        <v>0.62085610616624687</v>
      </c>
      <c r="G13" s="11">
        <f t="shared" si="2"/>
        <v>6.7825699999999998</v>
      </c>
      <c r="I13" s="10">
        <v>1401</v>
      </c>
      <c r="J13" s="10" t="s">
        <v>23</v>
      </c>
      <c r="K13" s="10">
        <v>24</v>
      </c>
    </row>
    <row r="14" spans="1:11" x14ac:dyDescent="0.45">
      <c r="A14" s="4">
        <v>177</v>
      </c>
      <c r="B14" s="4">
        <v>12</v>
      </c>
      <c r="C14" s="11">
        <v>9.4129000000000005</v>
      </c>
      <c r="D14" s="12">
        <v>6.0198999999999998</v>
      </c>
      <c r="E14" s="11">
        <f t="shared" si="0"/>
        <v>3.3930000000000007</v>
      </c>
      <c r="F14" s="6">
        <f t="shared" si="1"/>
        <v>0.51470496771451291</v>
      </c>
      <c r="G14" s="11">
        <f t="shared" si="2"/>
        <v>6.5921259999999995</v>
      </c>
      <c r="I14" s="10">
        <v>1401</v>
      </c>
      <c r="J14" s="10" t="s">
        <v>24</v>
      </c>
      <c r="K14" s="10">
        <v>24</v>
      </c>
    </row>
    <row r="15" spans="1:11" x14ac:dyDescent="0.45">
      <c r="A15" s="4">
        <v>164</v>
      </c>
      <c r="B15" s="4">
        <v>13</v>
      </c>
      <c r="C15" s="11">
        <v>9.6044999999999998</v>
      </c>
      <c r="D15" s="12">
        <v>5.6428000000000003</v>
      </c>
      <c r="E15" s="11">
        <f t="shared" si="0"/>
        <v>3.9616999999999996</v>
      </c>
      <c r="F15" s="6">
        <f t="shared" si="1"/>
        <v>0.58499194504616647</v>
      </c>
      <c r="G15" s="11">
        <f t="shared" si="2"/>
        <v>6.7722299999999995</v>
      </c>
      <c r="I15" s="10">
        <v>1401</v>
      </c>
      <c r="J15" s="10" t="s">
        <v>22</v>
      </c>
      <c r="K15" s="10">
        <v>24</v>
      </c>
    </row>
    <row r="16" spans="1:11" x14ac:dyDescent="0.45">
      <c r="A16" s="4">
        <v>51</v>
      </c>
      <c r="B16" s="4">
        <v>14</v>
      </c>
      <c r="C16" s="11">
        <v>9.6933000000000007</v>
      </c>
      <c r="D16" s="12">
        <v>4.8381999999999996</v>
      </c>
      <c r="E16" s="11">
        <f t="shared" si="0"/>
        <v>4.8551000000000011</v>
      </c>
      <c r="F16" s="6">
        <f t="shared" si="1"/>
        <v>0.70818422387670887</v>
      </c>
      <c r="G16" s="11">
        <f t="shared" si="2"/>
        <v>6.855702</v>
      </c>
      <c r="I16" s="10">
        <v>1401</v>
      </c>
      <c r="J16" s="10" t="s">
        <v>25</v>
      </c>
      <c r="K16" s="10">
        <v>24</v>
      </c>
    </row>
    <row r="17" spans="1:11" x14ac:dyDescent="0.45">
      <c r="A17" s="4">
        <v>170</v>
      </c>
      <c r="B17" s="4">
        <v>15</v>
      </c>
      <c r="C17" s="11">
        <v>9.6562999999999999</v>
      </c>
      <c r="D17" s="12">
        <v>5.1082000000000001</v>
      </c>
      <c r="E17" s="11">
        <f t="shared" si="0"/>
        <v>4.5480999999999998</v>
      </c>
      <c r="F17" s="6">
        <f t="shared" si="1"/>
        <v>0.66678668954138465</v>
      </c>
      <c r="G17" s="11">
        <f t="shared" si="2"/>
        <v>6.8209219999999995</v>
      </c>
      <c r="I17" s="10">
        <v>1401</v>
      </c>
      <c r="J17" s="10" t="s">
        <v>23</v>
      </c>
      <c r="K17" s="10">
        <v>24</v>
      </c>
    </row>
    <row r="18" spans="1:11" x14ac:dyDescent="0.45">
      <c r="A18" s="4">
        <v>72</v>
      </c>
      <c r="B18" s="4">
        <v>16</v>
      </c>
      <c r="C18" s="11">
        <v>9.7569999999999997</v>
      </c>
      <c r="D18" s="12">
        <v>6.5084999999999997</v>
      </c>
      <c r="E18" s="11">
        <f t="shared" si="0"/>
        <v>3.2484999999999999</v>
      </c>
      <c r="F18" s="6">
        <f t="shared" si="1"/>
        <v>0.46973645016036258</v>
      </c>
      <c r="G18" s="11">
        <f t="shared" si="2"/>
        <v>6.9155799999999994</v>
      </c>
      <c r="I18" s="10">
        <v>1401</v>
      </c>
      <c r="J18" s="10" t="s">
        <v>24</v>
      </c>
      <c r="K18" s="10">
        <v>24</v>
      </c>
    </row>
    <row r="19" spans="1:11" x14ac:dyDescent="0.45">
      <c r="A19" s="4">
        <v>92</v>
      </c>
      <c r="B19" s="4">
        <v>17</v>
      </c>
      <c r="C19" s="11">
        <v>9.6024999999999991</v>
      </c>
      <c r="D19" s="12">
        <v>5.6714000000000002</v>
      </c>
      <c r="E19" s="11">
        <f t="shared" si="0"/>
        <v>3.9310999999999989</v>
      </c>
      <c r="F19" s="6">
        <f t="shared" si="1"/>
        <v>0.58063467915248101</v>
      </c>
      <c r="G19" s="11">
        <f t="shared" si="2"/>
        <v>6.7703499999999988</v>
      </c>
      <c r="I19" s="10">
        <v>1402</v>
      </c>
      <c r="J19" s="10" t="s">
        <v>22</v>
      </c>
      <c r="K19" s="10">
        <v>24</v>
      </c>
    </row>
    <row r="20" spans="1:11" x14ac:dyDescent="0.45">
      <c r="A20" s="4">
        <v>2</v>
      </c>
      <c r="B20" s="4">
        <v>18</v>
      </c>
      <c r="C20" s="11">
        <v>9.4077000000000002</v>
      </c>
      <c r="D20" s="12">
        <v>4.8452999999999999</v>
      </c>
      <c r="E20" s="11">
        <f t="shared" si="0"/>
        <v>4.5624000000000002</v>
      </c>
      <c r="F20" s="6">
        <f t="shared" si="1"/>
        <v>0.69261198699667459</v>
      </c>
      <c r="G20" s="11">
        <f t="shared" si="2"/>
        <v>6.5872379999999993</v>
      </c>
      <c r="I20" s="10">
        <v>1402</v>
      </c>
      <c r="J20" s="10" t="s">
        <v>25</v>
      </c>
      <c r="K20" s="10">
        <v>24</v>
      </c>
    </row>
    <row r="21" spans="1:11" x14ac:dyDescent="0.45">
      <c r="A21" s="4">
        <v>89</v>
      </c>
      <c r="B21" s="4">
        <v>19</v>
      </c>
      <c r="C21" s="11">
        <v>9.6564999999999994</v>
      </c>
      <c r="D21" s="12">
        <v>5.6307999999999998</v>
      </c>
      <c r="E21" s="11">
        <f t="shared" si="0"/>
        <v>4.0256999999999996</v>
      </c>
      <c r="F21" s="6">
        <f t="shared" si="1"/>
        <v>0.59018253627342177</v>
      </c>
      <c r="G21" s="11">
        <f t="shared" si="2"/>
        <v>6.8211099999999991</v>
      </c>
      <c r="I21" s="10">
        <v>1402</v>
      </c>
      <c r="J21" s="10" t="s">
        <v>23</v>
      </c>
      <c r="K21" s="10">
        <v>24</v>
      </c>
    </row>
    <row r="22" spans="1:11" x14ac:dyDescent="0.45">
      <c r="A22" s="4">
        <v>50</v>
      </c>
      <c r="B22" s="4">
        <v>20</v>
      </c>
      <c r="C22" s="11">
        <v>9.6060999999999996</v>
      </c>
      <c r="D22" s="12">
        <v>6.4156000000000004</v>
      </c>
      <c r="E22" s="11">
        <f t="shared" si="0"/>
        <v>3.1904999999999992</v>
      </c>
      <c r="F22" s="6">
        <f t="shared" si="1"/>
        <v>0.47101052388534886</v>
      </c>
      <c r="G22" s="11">
        <f t="shared" si="2"/>
        <v>6.7737339999999993</v>
      </c>
      <c r="I22" s="10">
        <v>1402</v>
      </c>
      <c r="J22" s="10" t="s">
        <v>24</v>
      </c>
      <c r="K22" s="10">
        <v>24</v>
      </c>
    </row>
    <row r="23" spans="1:11" x14ac:dyDescent="0.45">
      <c r="A23" s="4">
        <v>38</v>
      </c>
      <c r="B23" s="4">
        <v>21</v>
      </c>
      <c r="C23" s="11">
        <v>9.6007999999999996</v>
      </c>
      <c r="D23" s="12">
        <v>5.2930000000000001</v>
      </c>
      <c r="E23" s="11">
        <f t="shared" si="0"/>
        <v>4.3077999999999994</v>
      </c>
      <c r="F23" s="6">
        <f t="shared" si="1"/>
        <v>0.63642455802783138</v>
      </c>
      <c r="G23" s="11">
        <f t="shared" si="2"/>
        <v>6.7687519999999992</v>
      </c>
      <c r="I23" s="10">
        <v>1402</v>
      </c>
      <c r="J23" s="10" t="s">
        <v>22</v>
      </c>
      <c r="K23" s="10">
        <v>24</v>
      </c>
    </row>
    <row r="24" spans="1:11" x14ac:dyDescent="0.45">
      <c r="A24" s="4">
        <v>58</v>
      </c>
      <c r="B24" s="4">
        <v>22</v>
      </c>
      <c r="C24" s="11">
        <v>9.6821999999999999</v>
      </c>
      <c r="D24" s="12">
        <v>4.9649000000000001</v>
      </c>
      <c r="E24" s="11">
        <f t="shared" si="0"/>
        <v>4.7172999999999998</v>
      </c>
      <c r="F24" s="6">
        <f t="shared" si="1"/>
        <v>0.68913298938770562</v>
      </c>
      <c r="G24" s="11">
        <f t="shared" si="2"/>
        <v>6.845267999999999</v>
      </c>
      <c r="I24" s="10">
        <v>1402</v>
      </c>
      <c r="J24" s="10" t="s">
        <v>25</v>
      </c>
      <c r="K24" s="10">
        <v>24</v>
      </c>
    </row>
    <row r="25" spans="1:11" x14ac:dyDescent="0.45">
      <c r="A25" s="4">
        <v>81</v>
      </c>
      <c r="B25" s="4">
        <v>23</v>
      </c>
      <c r="C25" s="11">
        <v>9.5680999999999994</v>
      </c>
      <c r="D25" s="12">
        <v>5.0567000000000002</v>
      </c>
      <c r="E25" s="11">
        <f t="shared" si="0"/>
        <v>4.5113999999999992</v>
      </c>
      <c r="F25" s="6">
        <f t="shared" si="1"/>
        <v>0.66954446814743929</v>
      </c>
      <c r="G25" s="11">
        <f t="shared" si="2"/>
        <v>6.7380139999999988</v>
      </c>
      <c r="I25" s="10">
        <v>1402</v>
      </c>
      <c r="J25" s="10" t="s">
        <v>23</v>
      </c>
      <c r="K25" s="10">
        <v>24</v>
      </c>
    </row>
    <row r="26" spans="1:11" x14ac:dyDescent="0.45">
      <c r="A26" s="4">
        <v>155</v>
      </c>
      <c r="B26" s="4">
        <v>24</v>
      </c>
      <c r="C26" s="11">
        <v>9.4113000000000007</v>
      </c>
      <c r="D26" s="12">
        <v>6.4362000000000004</v>
      </c>
      <c r="E26" s="11">
        <f t="shared" si="0"/>
        <v>2.9751000000000003</v>
      </c>
      <c r="F26" s="6">
        <f t="shared" si="1"/>
        <v>0.45141414573616884</v>
      </c>
      <c r="G26" s="11">
        <f t="shared" si="2"/>
        <v>6.5906219999999998</v>
      </c>
      <c r="I26" s="10">
        <v>1402</v>
      </c>
      <c r="J26" s="10" t="s">
        <v>24</v>
      </c>
      <c r="K26" s="10">
        <v>24</v>
      </c>
    </row>
    <row r="27" spans="1:11" x14ac:dyDescent="0.45">
      <c r="A27" s="4">
        <v>121</v>
      </c>
      <c r="B27" s="4">
        <v>25</v>
      </c>
      <c r="C27" s="11">
        <v>9.6869999999999994</v>
      </c>
      <c r="D27" s="12">
        <v>5.37</v>
      </c>
      <c r="E27" s="11">
        <f t="shared" si="0"/>
        <v>4.3169999999999993</v>
      </c>
      <c r="F27" s="6">
        <f t="shared" si="1"/>
        <v>0.63023921936178973</v>
      </c>
      <c r="G27" s="11">
        <f t="shared" si="2"/>
        <v>6.8497799999999991</v>
      </c>
      <c r="I27" s="10">
        <v>1404</v>
      </c>
      <c r="J27" s="10" t="s">
        <v>22</v>
      </c>
      <c r="K27" s="10">
        <v>24</v>
      </c>
    </row>
    <row r="28" spans="1:11" x14ac:dyDescent="0.45">
      <c r="A28" s="4">
        <v>39</v>
      </c>
      <c r="B28" s="4">
        <v>26</v>
      </c>
      <c r="C28" s="11">
        <v>9.2082999999999995</v>
      </c>
      <c r="D28" s="12">
        <v>4.1936</v>
      </c>
      <c r="E28" s="11">
        <f t="shared" si="0"/>
        <v>5.0146999999999995</v>
      </c>
      <c r="F28" s="6">
        <f t="shared" si="1"/>
        <v>0.78357111673142399</v>
      </c>
      <c r="G28" s="11">
        <f t="shared" si="2"/>
        <v>6.3998019999999984</v>
      </c>
      <c r="I28" s="10">
        <v>1404</v>
      </c>
      <c r="J28" s="10" t="s">
        <v>25</v>
      </c>
      <c r="K28" s="10">
        <v>24</v>
      </c>
    </row>
    <row r="29" spans="1:11" x14ac:dyDescent="0.45">
      <c r="A29" s="4">
        <v>43</v>
      </c>
      <c r="B29" s="4">
        <v>27</v>
      </c>
      <c r="C29" s="11">
        <v>9.5664999999999996</v>
      </c>
      <c r="D29" s="12">
        <v>5.4374000000000002</v>
      </c>
      <c r="E29" s="11">
        <f t="shared" si="0"/>
        <v>4.1290999999999993</v>
      </c>
      <c r="F29" s="6">
        <f t="shared" si="1"/>
        <v>0.6129434974489758</v>
      </c>
      <c r="G29" s="11">
        <f t="shared" si="2"/>
        <v>6.7365099999999991</v>
      </c>
      <c r="I29" s="10">
        <v>1404</v>
      </c>
      <c r="J29" s="10" t="s">
        <v>23</v>
      </c>
      <c r="K29" s="10">
        <v>24</v>
      </c>
    </row>
    <row r="30" spans="1:11" x14ac:dyDescent="0.45">
      <c r="A30" s="4">
        <v>148</v>
      </c>
      <c r="B30" s="4">
        <v>28</v>
      </c>
      <c r="C30" s="11">
        <v>9.7896000000000001</v>
      </c>
      <c r="D30" s="12">
        <v>7.0900999999999996</v>
      </c>
      <c r="E30" s="11">
        <f t="shared" si="0"/>
        <v>2.6995000000000005</v>
      </c>
      <c r="F30" s="6">
        <f t="shared" si="1"/>
        <v>0.38862841163774747</v>
      </c>
      <c r="G30" s="11">
        <f t="shared" si="2"/>
        <v>6.9462239999999991</v>
      </c>
      <c r="I30" s="10">
        <v>1404</v>
      </c>
      <c r="J30" s="10" t="s">
        <v>24</v>
      </c>
      <c r="K30" s="10">
        <v>24</v>
      </c>
    </row>
    <row r="31" spans="1:11" x14ac:dyDescent="0.45">
      <c r="A31" s="4">
        <v>71</v>
      </c>
      <c r="B31" s="4">
        <v>29</v>
      </c>
      <c r="C31" s="11">
        <v>9.5728000000000009</v>
      </c>
      <c r="D31" s="12">
        <v>5.7302</v>
      </c>
      <c r="E31" s="11">
        <f t="shared" si="0"/>
        <v>3.8426000000000009</v>
      </c>
      <c r="F31" s="6">
        <f t="shared" si="1"/>
        <v>0.56991305214498289</v>
      </c>
      <c r="G31" s="11">
        <f t="shared" si="2"/>
        <v>6.742432</v>
      </c>
      <c r="I31" s="10">
        <v>1404</v>
      </c>
      <c r="J31" s="10" t="s">
        <v>22</v>
      </c>
      <c r="K31" s="10">
        <v>24</v>
      </c>
    </row>
    <row r="32" spans="1:11" x14ac:dyDescent="0.45">
      <c r="A32" s="4">
        <v>108</v>
      </c>
      <c r="B32" s="4">
        <v>30</v>
      </c>
      <c r="C32" s="11">
        <v>9.6187000000000005</v>
      </c>
      <c r="D32" s="12">
        <v>3.7324999999999999</v>
      </c>
      <c r="E32" s="11">
        <f t="shared" si="0"/>
        <v>5.8862000000000005</v>
      </c>
      <c r="F32" s="6">
        <f t="shared" si="1"/>
        <v>0.86745742219749011</v>
      </c>
      <c r="G32" s="11">
        <f t="shared" si="2"/>
        <v>6.7855780000000001</v>
      </c>
      <c r="I32" s="10">
        <v>1404</v>
      </c>
      <c r="J32" s="10" t="s">
        <v>25</v>
      </c>
      <c r="K32" s="10">
        <v>24</v>
      </c>
    </row>
    <row r="33" spans="1:11" x14ac:dyDescent="0.45">
      <c r="A33" s="4">
        <v>46</v>
      </c>
      <c r="B33" s="4">
        <v>31</v>
      </c>
      <c r="C33" s="11">
        <v>9.6499000000000006</v>
      </c>
      <c r="D33" s="12">
        <v>5.0368000000000004</v>
      </c>
      <c r="E33" s="11">
        <f t="shared" si="0"/>
        <v>4.6131000000000002</v>
      </c>
      <c r="F33" s="6">
        <f t="shared" si="1"/>
        <v>0.67691322521543218</v>
      </c>
      <c r="G33" s="11">
        <f t="shared" si="2"/>
        <v>6.8149059999999997</v>
      </c>
      <c r="I33" s="10">
        <v>1404</v>
      </c>
      <c r="J33" s="10" t="s">
        <v>23</v>
      </c>
      <c r="K33" s="10">
        <v>24</v>
      </c>
    </row>
    <row r="34" spans="1:11" x14ac:dyDescent="0.45">
      <c r="A34" s="4">
        <v>82</v>
      </c>
      <c r="B34" s="4">
        <v>32</v>
      </c>
      <c r="C34" s="11">
        <v>9.7020999999999997</v>
      </c>
      <c r="D34" s="12">
        <v>6.2887000000000004</v>
      </c>
      <c r="E34" s="11">
        <f t="shared" si="0"/>
        <v>3.4133999999999993</v>
      </c>
      <c r="F34" s="6">
        <f t="shared" si="1"/>
        <v>0.49729209347238201</v>
      </c>
      <c r="G34" s="11">
        <f t="shared" si="2"/>
        <v>6.8639739999999989</v>
      </c>
      <c r="I34" s="10">
        <v>1404</v>
      </c>
      <c r="J34" s="10" t="s">
        <v>24</v>
      </c>
      <c r="K34" s="10">
        <v>24</v>
      </c>
    </row>
    <row r="35" spans="1:11" x14ac:dyDescent="0.45">
      <c r="A35" s="4">
        <v>173</v>
      </c>
      <c r="B35" s="4">
        <v>33</v>
      </c>
      <c r="C35" s="11">
        <v>9.5770999999999997</v>
      </c>
      <c r="D35" s="12">
        <v>6.0964</v>
      </c>
      <c r="E35" s="11">
        <f t="shared" ref="E35:E66" si="3">C35-D35</f>
        <v>3.4806999999999997</v>
      </c>
      <c r="F35" s="6">
        <f t="shared" ref="F35:F66" si="4">E35/G35</f>
        <v>0.51592876515940034</v>
      </c>
      <c r="G35" s="11">
        <f t="shared" ref="G35:G66" si="5">(C35-2.4)*0.94</f>
        <v>6.7464739999999992</v>
      </c>
      <c r="I35" s="10">
        <v>1303</v>
      </c>
      <c r="J35" s="10" t="s">
        <v>22</v>
      </c>
      <c r="K35" s="10">
        <v>16</v>
      </c>
    </row>
    <row r="36" spans="1:11" x14ac:dyDescent="0.45">
      <c r="A36" s="4">
        <v>142</v>
      </c>
      <c r="B36" s="4">
        <v>34</v>
      </c>
      <c r="C36" s="11">
        <v>9.2177000000000007</v>
      </c>
      <c r="D36" s="12">
        <v>5.1981999999999999</v>
      </c>
      <c r="E36" s="11">
        <f t="shared" si="3"/>
        <v>4.0195000000000007</v>
      </c>
      <c r="F36" s="6">
        <f t="shared" si="4"/>
        <v>0.62720035052689838</v>
      </c>
      <c r="G36" s="11">
        <f t="shared" si="5"/>
        <v>6.4086379999999998</v>
      </c>
      <c r="I36" s="10">
        <v>1303</v>
      </c>
      <c r="J36" s="10" t="s">
        <v>25</v>
      </c>
      <c r="K36" s="10">
        <v>16</v>
      </c>
    </row>
    <row r="37" spans="1:11" x14ac:dyDescent="0.45">
      <c r="A37" s="4">
        <v>105</v>
      </c>
      <c r="B37" s="4">
        <v>35</v>
      </c>
      <c r="C37" s="11">
        <v>9.6037999999999997</v>
      </c>
      <c r="D37" s="12">
        <v>6.2286000000000001</v>
      </c>
      <c r="E37" s="11">
        <f t="shared" si="3"/>
        <v>3.3751999999999995</v>
      </c>
      <c r="F37" s="6">
        <f t="shared" si="4"/>
        <v>0.49843669977960803</v>
      </c>
      <c r="G37" s="11">
        <f t="shared" si="5"/>
        <v>6.771571999999999</v>
      </c>
      <c r="I37" s="10">
        <v>1303</v>
      </c>
      <c r="J37" s="10" t="s">
        <v>23</v>
      </c>
      <c r="K37" s="10">
        <v>16</v>
      </c>
    </row>
    <row r="38" spans="1:11" x14ac:dyDescent="0.45">
      <c r="A38" s="4">
        <v>115</v>
      </c>
      <c r="B38" s="4">
        <v>36</v>
      </c>
      <c r="C38" s="11">
        <v>9.7982999999999993</v>
      </c>
      <c r="D38" s="12">
        <v>7.4476000000000004</v>
      </c>
      <c r="E38" s="11">
        <f t="shared" si="3"/>
        <v>2.3506999999999989</v>
      </c>
      <c r="F38" s="6">
        <f t="shared" si="4"/>
        <v>0.33801612273779963</v>
      </c>
      <c r="G38" s="11">
        <f t="shared" si="5"/>
        <v>6.9544019999999991</v>
      </c>
      <c r="I38" s="10">
        <v>1303</v>
      </c>
      <c r="J38" s="10" t="s">
        <v>24</v>
      </c>
      <c r="K38" s="10">
        <v>16</v>
      </c>
    </row>
    <row r="39" spans="1:11" x14ac:dyDescent="0.45">
      <c r="A39" s="4">
        <v>169</v>
      </c>
      <c r="B39" s="4">
        <v>37</v>
      </c>
      <c r="C39" s="11">
        <v>9.4098000000000006</v>
      </c>
      <c r="D39" s="12">
        <v>6.0846</v>
      </c>
      <c r="E39" s="11">
        <f t="shared" si="3"/>
        <v>3.3252000000000006</v>
      </c>
      <c r="F39" s="6">
        <f t="shared" si="4"/>
        <v>0.50464304381161218</v>
      </c>
      <c r="G39" s="11">
        <f t="shared" si="5"/>
        <v>6.5892119999999998</v>
      </c>
      <c r="I39" s="10">
        <v>1303</v>
      </c>
      <c r="J39" s="10" t="s">
        <v>22</v>
      </c>
      <c r="K39" s="10">
        <v>16</v>
      </c>
    </row>
    <row r="40" spans="1:11" x14ac:dyDescent="0.45">
      <c r="A40" s="4">
        <v>156</v>
      </c>
      <c r="B40" s="4">
        <v>38</v>
      </c>
      <c r="C40" s="11">
        <v>9.4313000000000002</v>
      </c>
      <c r="D40" s="12">
        <v>4.9630999999999998</v>
      </c>
      <c r="E40" s="11">
        <f t="shared" si="3"/>
        <v>4.4682000000000004</v>
      </c>
      <c r="F40" s="6">
        <f t="shared" si="4"/>
        <v>0.67603490895270435</v>
      </c>
      <c r="G40" s="11">
        <f t="shared" si="5"/>
        <v>6.6094219999999995</v>
      </c>
      <c r="I40" s="10">
        <v>1303</v>
      </c>
      <c r="J40" s="10" t="s">
        <v>25</v>
      </c>
      <c r="K40" s="10">
        <v>16</v>
      </c>
    </row>
    <row r="41" spans="1:11" x14ac:dyDescent="0.45">
      <c r="A41" s="4">
        <v>122</v>
      </c>
      <c r="B41" s="4">
        <v>39</v>
      </c>
      <c r="C41" s="11">
        <v>9.7464999999999993</v>
      </c>
      <c r="D41" s="12">
        <v>6.1349</v>
      </c>
      <c r="E41" s="11">
        <f t="shared" si="3"/>
        <v>3.6115999999999993</v>
      </c>
      <c r="F41" s="6">
        <f t="shared" si="4"/>
        <v>0.52298749875103356</v>
      </c>
      <c r="G41" s="11">
        <f t="shared" si="5"/>
        <v>6.9057099999999982</v>
      </c>
      <c r="I41" s="10">
        <v>1303</v>
      </c>
      <c r="J41" s="10" t="s">
        <v>23</v>
      </c>
      <c r="K41" s="10">
        <v>16</v>
      </c>
    </row>
    <row r="42" spans="1:11" x14ac:dyDescent="0.45">
      <c r="A42" s="4">
        <v>37</v>
      </c>
      <c r="B42" s="4">
        <v>40</v>
      </c>
      <c r="C42" s="11">
        <v>9.3956</v>
      </c>
      <c r="D42" s="12">
        <v>7.0789</v>
      </c>
      <c r="E42" s="11">
        <f t="shared" si="3"/>
        <v>2.3167</v>
      </c>
      <c r="F42" s="6">
        <f t="shared" si="4"/>
        <v>0.35230351479288508</v>
      </c>
      <c r="G42" s="11">
        <f t="shared" si="5"/>
        <v>6.5758639999999993</v>
      </c>
      <c r="H42" s="4" t="s">
        <v>0</v>
      </c>
      <c r="I42" s="10">
        <v>1303</v>
      </c>
      <c r="J42" s="10" t="s">
        <v>24</v>
      </c>
      <c r="K42" s="10">
        <v>16</v>
      </c>
    </row>
    <row r="43" spans="1:11" x14ac:dyDescent="0.45">
      <c r="A43" s="4">
        <v>61</v>
      </c>
      <c r="B43" s="4">
        <v>41</v>
      </c>
      <c r="C43" s="11">
        <v>9.6559000000000008</v>
      </c>
      <c r="D43" s="12">
        <v>5.7962999999999996</v>
      </c>
      <c r="E43" s="11">
        <f t="shared" si="3"/>
        <v>3.8596000000000013</v>
      </c>
      <c r="F43" s="6">
        <f t="shared" si="4"/>
        <v>0.56587845020032135</v>
      </c>
      <c r="G43" s="11">
        <f t="shared" si="5"/>
        <v>6.8205460000000002</v>
      </c>
      <c r="I43" s="10">
        <v>1401</v>
      </c>
      <c r="J43" s="10" t="s">
        <v>22</v>
      </c>
      <c r="K43" s="10">
        <v>16</v>
      </c>
    </row>
    <row r="44" spans="1:11" x14ac:dyDescent="0.45">
      <c r="A44" s="4">
        <v>171</v>
      </c>
      <c r="B44" s="4">
        <v>42</v>
      </c>
      <c r="C44" s="11">
        <v>9.4619999999999997</v>
      </c>
      <c r="D44" s="12">
        <v>5.3254000000000001</v>
      </c>
      <c r="E44" s="11">
        <f t="shared" si="3"/>
        <v>4.1365999999999996</v>
      </c>
      <c r="F44" s="6">
        <f t="shared" si="4"/>
        <v>0.62314334436028618</v>
      </c>
      <c r="G44" s="11">
        <f t="shared" si="5"/>
        <v>6.6382799999999991</v>
      </c>
      <c r="I44" s="10">
        <v>1401</v>
      </c>
      <c r="J44" s="10" t="s">
        <v>25</v>
      </c>
      <c r="K44" s="10">
        <v>16</v>
      </c>
    </row>
    <row r="45" spans="1:11" x14ac:dyDescent="0.45">
      <c r="A45" s="4">
        <v>162</v>
      </c>
      <c r="B45" s="4">
        <v>43</v>
      </c>
      <c r="C45" s="11">
        <v>9.5502000000000002</v>
      </c>
      <c r="D45" s="12">
        <v>6.3548999999999998</v>
      </c>
      <c r="E45" s="11">
        <f t="shared" si="3"/>
        <v>3.1953000000000005</v>
      </c>
      <c r="F45" s="6">
        <f t="shared" si="4"/>
        <v>0.47540702625785808</v>
      </c>
      <c r="G45" s="11">
        <f t="shared" si="5"/>
        <v>6.7211879999999997</v>
      </c>
      <c r="I45" s="10">
        <v>1401</v>
      </c>
      <c r="J45" s="10" t="s">
        <v>23</v>
      </c>
      <c r="K45" s="10">
        <v>16</v>
      </c>
    </row>
    <row r="46" spans="1:11" x14ac:dyDescent="0.45">
      <c r="A46" s="4">
        <v>97</v>
      </c>
      <c r="B46" s="4">
        <v>44</v>
      </c>
      <c r="C46" s="11">
        <v>9.7530999999999999</v>
      </c>
      <c r="D46" s="12">
        <v>7.4889000000000001</v>
      </c>
      <c r="E46" s="11">
        <f t="shared" si="3"/>
        <v>2.2641999999999998</v>
      </c>
      <c r="F46" s="6">
        <f t="shared" si="4"/>
        <v>0.32757930726568646</v>
      </c>
      <c r="G46" s="11">
        <f t="shared" si="5"/>
        <v>6.9119139999999994</v>
      </c>
      <c r="I46" s="10">
        <v>1401</v>
      </c>
      <c r="J46" s="10" t="s">
        <v>24</v>
      </c>
      <c r="K46" s="10">
        <v>16</v>
      </c>
    </row>
    <row r="47" spans="1:11" x14ac:dyDescent="0.45">
      <c r="A47" s="4">
        <v>118</v>
      </c>
      <c r="B47" s="4">
        <v>45</v>
      </c>
      <c r="C47" s="11">
        <v>9.5420999999999996</v>
      </c>
      <c r="D47" s="12">
        <v>5.8468999999999998</v>
      </c>
      <c r="E47" s="11">
        <f t="shared" si="3"/>
        <v>3.6951999999999998</v>
      </c>
      <c r="F47" s="6">
        <f t="shared" si="4"/>
        <v>0.5504072793418231</v>
      </c>
      <c r="G47" s="11">
        <f t="shared" si="5"/>
        <v>6.7135739999999986</v>
      </c>
      <c r="I47" s="10">
        <v>1401</v>
      </c>
      <c r="J47" s="10" t="s">
        <v>22</v>
      </c>
      <c r="K47" s="10">
        <v>16</v>
      </c>
    </row>
    <row r="48" spans="1:11" x14ac:dyDescent="0.45">
      <c r="A48" s="4">
        <v>175</v>
      </c>
      <c r="B48" s="4">
        <v>46</v>
      </c>
      <c r="C48" s="11">
        <v>9.1361000000000008</v>
      </c>
      <c r="D48" s="12">
        <v>4.7114000000000003</v>
      </c>
      <c r="E48" s="11">
        <f t="shared" si="3"/>
        <v>4.4247000000000005</v>
      </c>
      <c r="F48" s="6">
        <f t="shared" si="4"/>
        <v>0.69879123819041711</v>
      </c>
      <c r="G48" s="11">
        <f t="shared" si="5"/>
        <v>6.3319340000000004</v>
      </c>
      <c r="I48" s="10">
        <v>1401</v>
      </c>
      <c r="J48" s="10" t="s">
        <v>25</v>
      </c>
      <c r="K48" s="10">
        <v>16</v>
      </c>
    </row>
    <row r="49" spans="1:11" x14ac:dyDescent="0.45">
      <c r="A49" s="4">
        <v>70</v>
      </c>
      <c r="B49" s="4">
        <v>47</v>
      </c>
      <c r="C49" s="11">
        <v>9.5853999999999999</v>
      </c>
      <c r="D49" s="12">
        <v>6.2103999999999999</v>
      </c>
      <c r="E49" s="11">
        <f t="shared" si="3"/>
        <v>3.375</v>
      </c>
      <c r="F49" s="6">
        <f t="shared" si="4"/>
        <v>0.49968345978162582</v>
      </c>
      <c r="G49" s="11">
        <f t="shared" si="5"/>
        <v>6.7542759999999991</v>
      </c>
      <c r="I49" s="10">
        <v>1401</v>
      </c>
      <c r="J49" s="10" t="s">
        <v>23</v>
      </c>
      <c r="K49" s="10">
        <v>16</v>
      </c>
    </row>
    <row r="50" spans="1:11" x14ac:dyDescent="0.45">
      <c r="A50" s="4">
        <v>181</v>
      </c>
      <c r="B50" s="4">
        <v>48</v>
      </c>
      <c r="C50" s="11">
        <v>9.7453000000000003</v>
      </c>
      <c r="D50" s="12">
        <v>6.9817999999999998</v>
      </c>
      <c r="E50" s="11">
        <f t="shared" si="3"/>
        <v>2.7635000000000005</v>
      </c>
      <c r="F50" s="6">
        <f t="shared" si="4"/>
        <v>0.40024146284308026</v>
      </c>
      <c r="G50" s="11">
        <f t="shared" si="5"/>
        <v>6.9045819999999996</v>
      </c>
      <c r="I50" s="10">
        <v>1401</v>
      </c>
      <c r="J50" s="10" t="s">
        <v>24</v>
      </c>
      <c r="K50" s="10">
        <v>16</v>
      </c>
    </row>
    <row r="51" spans="1:11" x14ac:dyDescent="0.45">
      <c r="A51" s="4">
        <v>32</v>
      </c>
      <c r="B51" s="4">
        <v>49</v>
      </c>
      <c r="C51" s="11">
        <v>9.6913999999999998</v>
      </c>
      <c r="D51" s="12">
        <v>6.2328999999999999</v>
      </c>
      <c r="E51" s="11">
        <f t="shared" si="3"/>
        <v>3.4584999999999999</v>
      </c>
      <c r="F51" s="6">
        <f t="shared" si="4"/>
        <v>0.50460204064362624</v>
      </c>
      <c r="G51" s="11">
        <f t="shared" si="5"/>
        <v>6.853915999999999</v>
      </c>
      <c r="I51" s="10">
        <v>1402</v>
      </c>
      <c r="J51" s="10" t="s">
        <v>22</v>
      </c>
      <c r="K51" s="10">
        <v>16</v>
      </c>
    </row>
    <row r="52" spans="1:11" x14ac:dyDescent="0.45">
      <c r="A52" s="4">
        <v>50</v>
      </c>
      <c r="B52" s="4">
        <v>50</v>
      </c>
      <c r="C52" s="11">
        <v>9.4591999999999992</v>
      </c>
      <c r="D52" s="12">
        <v>4.6047000000000002</v>
      </c>
      <c r="E52" s="11">
        <f t="shared" si="3"/>
        <v>4.8544999999999989</v>
      </c>
      <c r="F52" s="6">
        <f t="shared" si="4"/>
        <v>0.73157889026060452</v>
      </c>
      <c r="G52" s="11">
        <f t="shared" si="5"/>
        <v>6.6356479999999989</v>
      </c>
      <c r="I52" s="10">
        <v>1402</v>
      </c>
      <c r="J52" s="10" t="s">
        <v>25</v>
      </c>
      <c r="K52" s="10">
        <v>16</v>
      </c>
    </row>
    <row r="53" spans="1:11" x14ac:dyDescent="0.45">
      <c r="A53" s="4">
        <v>12</v>
      </c>
      <c r="B53" s="4">
        <v>51</v>
      </c>
      <c r="C53" s="11">
        <v>9.8407999999999998</v>
      </c>
      <c r="D53" s="12">
        <v>6.3030999999999997</v>
      </c>
      <c r="E53" s="11">
        <f t="shared" si="3"/>
        <v>3.5377000000000001</v>
      </c>
      <c r="F53" s="6">
        <f t="shared" si="4"/>
        <v>0.50579381764029041</v>
      </c>
      <c r="G53" s="11">
        <f t="shared" si="5"/>
        <v>6.9943519999999992</v>
      </c>
      <c r="I53" s="10">
        <v>1402</v>
      </c>
      <c r="J53" s="10" t="s">
        <v>23</v>
      </c>
      <c r="K53" s="10">
        <v>16</v>
      </c>
    </row>
    <row r="54" spans="1:11" x14ac:dyDescent="0.45">
      <c r="A54" s="4">
        <v>125</v>
      </c>
      <c r="B54" s="4">
        <v>52</v>
      </c>
      <c r="C54" s="11">
        <v>9.6638999999999999</v>
      </c>
      <c r="D54" s="12">
        <v>7.0327999999999999</v>
      </c>
      <c r="E54" s="11">
        <f t="shared" si="3"/>
        <v>2.6311</v>
      </c>
      <c r="F54" s="6">
        <f t="shared" si="4"/>
        <v>0.38533605269779181</v>
      </c>
      <c r="G54" s="11">
        <f t="shared" si="5"/>
        <v>6.8280659999999989</v>
      </c>
      <c r="I54" s="10">
        <v>1402</v>
      </c>
      <c r="J54" s="10" t="s">
        <v>24</v>
      </c>
      <c r="K54" s="10">
        <v>16</v>
      </c>
    </row>
    <row r="55" spans="1:11" x14ac:dyDescent="0.45">
      <c r="A55" s="4">
        <v>196</v>
      </c>
      <c r="B55" s="4">
        <v>53</v>
      </c>
      <c r="C55" s="11">
        <v>9.6180000000000003</v>
      </c>
      <c r="D55" s="12">
        <v>6.1990999999999996</v>
      </c>
      <c r="E55" s="11">
        <f t="shared" si="3"/>
        <v>3.4189000000000007</v>
      </c>
      <c r="F55" s="6">
        <f t="shared" si="4"/>
        <v>0.50389687719236198</v>
      </c>
      <c r="G55" s="11">
        <f t="shared" si="5"/>
        <v>6.7849199999999996</v>
      </c>
      <c r="I55" s="10">
        <v>1402</v>
      </c>
      <c r="J55" s="10" t="s">
        <v>22</v>
      </c>
      <c r="K55" s="10">
        <v>16</v>
      </c>
    </row>
    <row r="56" spans="1:11" x14ac:dyDescent="0.45">
      <c r="A56" s="4">
        <v>76</v>
      </c>
      <c r="B56" s="4">
        <v>54</v>
      </c>
      <c r="C56" s="11">
        <v>9.4164999999999992</v>
      </c>
      <c r="D56" s="12">
        <v>5.2972000000000001</v>
      </c>
      <c r="E56" s="11">
        <f t="shared" si="3"/>
        <v>4.1192999999999991</v>
      </c>
      <c r="F56" s="6">
        <f t="shared" si="4"/>
        <v>0.6245612545504442</v>
      </c>
      <c r="G56" s="11">
        <f t="shared" si="5"/>
        <v>6.5955099999999982</v>
      </c>
      <c r="I56" s="10">
        <v>1402</v>
      </c>
      <c r="J56" s="10" t="s">
        <v>25</v>
      </c>
      <c r="K56" s="10">
        <v>16</v>
      </c>
    </row>
    <row r="57" spans="1:11" x14ac:dyDescent="0.45">
      <c r="A57" s="4">
        <v>150</v>
      </c>
      <c r="B57" s="4">
        <v>55</v>
      </c>
      <c r="C57" s="11">
        <v>9.5870999999999995</v>
      </c>
      <c r="D57" s="12">
        <v>5.9740000000000002</v>
      </c>
      <c r="E57" s="11">
        <f t="shared" si="3"/>
        <v>3.6130999999999993</v>
      </c>
      <c r="F57" s="6">
        <f t="shared" si="4"/>
        <v>0.53480867168333812</v>
      </c>
      <c r="G57" s="11">
        <f t="shared" si="5"/>
        <v>6.7558739999999986</v>
      </c>
      <c r="I57" s="10">
        <v>1402</v>
      </c>
      <c r="J57" s="10" t="s">
        <v>23</v>
      </c>
      <c r="K57" s="10">
        <v>16</v>
      </c>
    </row>
    <row r="58" spans="1:11" x14ac:dyDescent="0.45">
      <c r="A58" s="4">
        <v>36</v>
      </c>
      <c r="B58" s="4">
        <v>56</v>
      </c>
      <c r="C58" s="11">
        <v>9.3343000000000007</v>
      </c>
      <c r="D58" s="12">
        <v>6.9269999999999996</v>
      </c>
      <c r="E58" s="11">
        <f t="shared" si="3"/>
        <v>2.4073000000000011</v>
      </c>
      <c r="F58" s="6">
        <f t="shared" si="4"/>
        <v>0.36931737115621072</v>
      </c>
      <c r="G58" s="11">
        <f t="shared" si="5"/>
        <v>6.5182419999999999</v>
      </c>
      <c r="I58" s="10">
        <v>1402</v>
      </c>
      <c r="J58" s="10" t="s">
        <v>24</v>
      </c>
      <c r="K58" s="10">
        <v>16</v>
      </c>
    </row>
    <row r="59" spans="1:11" x14ac:dyDescent="0.45">
      <c r="A59" s="4">
        <v>47</v>
      </c>
      <c r="B59" s="4">
        <v>57</v>
      </c>
      <c r="C59" s="11">
        <v>9.8609000000000009</v>
      </c>
      <c r="D59" s="12">
        <v>6.0288000000000004</v>
      </c>
      <c r="E59" s="11">
        <f t="shared" si="3"/>
        <v>3.8321000000000005</v>
      </c>
      <c r="F59" s="6">
        <f t="shared" si="4"/>
        <v>0.54640889539594084</v>
      </c>
      <c r="G59" s="11">
        <f t="shared" si="5"/>
        <v>7.0132460000000005</v>
      </c>
      <c r="I59" s="10">
        <v>1404</v>
      </c>
      <c r="J59" s="10" t="s">
        <v>22</v>
      </c>
      <c r="K59" s="10">
        <v>16</v>
      </c>
    </row>
    <row r="60" spans="1:11" x14ac:dyDescent="0.45">
      <c r="A60" s="4">
        <v>90</v>
      </c>
      <c r="B60" s="4">
        <v>58</v>
      </c>
      <c r="C60" s="11">
        <v>9.3751999999999995</v>
      </c>
      <c r="D60" s="12">
        <v>4.7689000000000004</v>
      </c>
      <c r="E60" s="11">
        <f t="shared" si="3"/>
        <v>4.6062999999999992</v>
      </c>
      <c r="F60" s="6">
        <f t="shared" si="4"/>
        <v>0.70253457233286076</v>
      </c>
      <c r="G60" s="11">
        <f t="shared" si="5"/>
        <v>6.5566879999999985</v>
      </c>
      <c r="I60" s="10">
        <v>1404</v>
      </c>
      <c r="J60" s="10" t="s">
        <v>25</v>
      </c>
      <c r="K60" s="10">
        <v>16</v>
      </c>
    </row>
    <row r="61" spans="1:11" x14ac:dyDescent="0.45">
      <c r="A61" s="4">
        <v>129</v>
      </c>
      <c r="B61" s="4">
        <v>59</v>
      </c>
      <c r="C61" s="11">
        <v>9.6303000000000001</v>
      </c>
      <c r="D61" s="12">
        <v>6.4885000000000002</v>
      </c>
      <c r="E61" s="11">
        <f t="shared" si="3"/>
        <v>3.1417999999999999</v>
      </c>
      <c r="F61" s="6">
        <f t="shared" si="4"/>
        <v>0.46226856776785408</v>
      </c>
      <c r="G61" s="11">
        <f t="shared" si="5"/>
        <v>6.7964819999999992</v>
      </c>
      <c r="I61" s="10">
        <v>1404</v>
      </c>
      <c r="J61" s="10" t="s">
        <v>23</v>
      </c>
      <c r="K61" s="10">
        <v>16</v>
      </c>
    </row>
    <row r="62" spans="1:11" x14ac:dyDescent="0.45">
      <c r="A62" s="4">
        <v>20</v>
      </c>
      <c r="B62" s="4">
        <v>60</v>
      </c>
      <c r="C62" s="11">
        <v>9.7256999999999998</v>
      </c>
      <c r="D62" s="12">
        <v>7.7846000000000002</v>
      </c>
      <c r="E62" s="11">
        <f t="shared" si="3"/>
        <v>1.9410999999999996</v>
      </c>
      <c r="F62" s="6">
        <f t="shared" si="4"/>
        <v>0.28188432504743571</v>
      </c>
      <c r="G62" s="11">
        <f t="shared" si="5"/>
        <v>6.8861579999999991</v>
      </c>
      <c r="I62" s="10">
        <v>1404</v>
      </c>
      <c r="J62" s="10" t="s">
        <v>24</v>
      </c>
      <c r="K62" s="10">
        <v>16</v>
      </c>
    </row>
    <row r="63" spans="1:11" x14ac:dyDescent="0.45">
      <c r="A63" s="4">
        <v>15</v>
      </c>
      <c r="B63" s="4">
        <v>61</v>
      </c>
      <c r="C63" s="11">
        <v>9.6166999999999998</v>
      </c>
      <c r="D63" s="12">
        <v>6.0060000000000002</v>
      </c>
      <c r="E63" s="11">
        <f t="shared" si="3"/>
        <v>3.6106999999999996</v>
      </c>
      <c r="F63" s="6">
        <f t="shared" si="4"/>
        <v>0.53226131234026042</v>
      </c>
      <c r="G63" s="11">
        <f t="shared" si="5"/>
        <v>6.7836979999999993</v>
      </c>
      <c r="I63" s="10">
        <v>1404</v>
      </c>
      <c r="J63" s="10" t="s">
        <v>22</v>
      </c>
      <c r="K63" s="10">
        <v>16</v>
      </c>
    </row>
    <row r="64" spans="1:11" x14ac:dyDescent="0.45">
      <c r="A64" s="4">
        <v>19</v>
      </c>
      <c r="B64" s="4">
        <v>62</v>
      </c>
      <c r="C64" s="11">
        <v>9.5335000000000001</v>
      </c>
      <c r="D64" s="12">
        <v>6.2877999999999998</v>
      </c>
      <c r="E64" s="11">
        <f t="shared" si="3"/>
        <v>3.2457000000000003</v>
      </c>
      <c r="F64" s="6">
        <f t="shared" si="4"/>
        <v>0.48403621510135736</v>
      </c>
      <c r="G64" s="11">
        <f t="shared" si="5"/>
        <v>6.7054899999999993</v>
      </c>
      <c r="I64" s="10">
        <v>1404</v>
      </c>
      <c r="J64" s="10" t="s">
        <v>25</v>
      </c>
      <c r="K64" s="10">
        <v>16</v>
      </c>
    </row>
    <row r="65" spans="1:11" x14ac:dyDescent="0.45">
      <c r="A65" s="4">
        <v>140</v>
      </c>
      <c r="B65" s="4">
        <v>63</v>
      </c>
      <c r="C65" s="11">
        <v>9.5616000000000003</v>
      </c>
      <c r="D65" s="12">
        <v>6.1044</v>
      </c>
      <c r="E65" s="11">
        <f t="shared" si="3"/>
        <v>3.4572000000000003</v>
      </c>
      <c r="F65" s="6">
        <f t="shared" si="4"/>
        <v>0.51355456049284132</v>
      </c>
      <c r="G65" s="11">
        <f t="shared" si="5"/>
        <v>6.7319039999999992</v>
      </c>
      <c r="I65" s="10">
        <v>1404</v>
      </c>
      <c r="J65" s="10" t="s">
        <v>23</v>
      </c>
      <c r="K65" s="10">
        <v>16</v>
      </c>
    </row>
    <row r="66" spans="1:11" x14ac:dyDescent="0.45">
      <c r="A66" s="4">
        <v>16</v>
      </c>
      <c r="B66" s="4">
        <v>64</v>
      </c>
      <c r="C66" s="11">
        <v>9.7219999999999995</v>
      </c>
      <c r="D66" s="12">
        <v>7.6181999999999999</v>
      </c>
      <c r="E66" s="11">
        <f t="shared" si="3"/>
        <v>2.1037999999999997</v>
      </c>
      <c r="F66" s="6">
        <f t="shared" si="4"/>
        <v>0.30566581622275046</v>
      </c>
      <c r="G66" s="11">
        <f t="shared" si="5"/>
        <v>6.8826799999999988</v>
      </c>
      <c r="I66" s="10">
        <v>1404</v>
      </c>
      <c r="J66" s="10" t="s">
        <v>24</v>
      </c>
      <c r="K66" s="10">
        <v>16</v>
      </c>
    </row>
    <row r="67" spans="1:11" x14ac:dyDescent="0.45">
      <c r="A67" s="4">
        <v>24</v>
      </c>
      <c r="B67" s="4">
        <v>65</v>
      </c>
      <c r="C67" s="11">
        <v>9.7657000000000007</v>
      </c>
      <c r="D67" s="12">
        <v>6.7415000000000003</v>
      </c>
      <c r="E67" s="11">
        <f t="shared" ref="E67:E98" si="6">C67-D67</f>
        <v>3.0242000000000004</v>
      </c>
      <c r="F67" s="6">
        <f t="shared" ref="F67:F98" si="7">E67/G67</f>
        <v>0.43678591886082679</v>
      </c>
      <c r="G67" s="11">
        <f t="shared" ref="G67:G98" si="8">(C67-2.4)*0.94</f>
        <v>6.9237580000000003</v>
      </c>
      <c r="I67" s="10">
        <v>1303</v>
      </c>
      <c r="J67" s="10" t="s">
        <v>22</v>
      </c>
      <c r="K67" s="10">
        <v>10</v>
      </c>
    </row>
    <row r="68" spans="1:11" x14ac:dyDescent="0.45">
      <c r="A68" s="4">
        <v>85</v>
      </c>
      <c r="B68" s="4">
        <v>66</v>
      </c>
      <c r="C68" s="11">
        <v>9.5112000000000005</v>
      </c>
      <c r="D68" s="12">
        <v>6.3596000000000004</v>
      </c>
      <c r="E68" s="11">
        <f t="shared" si="6"/>
        <v>3.1516000000000002</v>
      </c>
      <c r="F68" s="6">
        <f t="shared" si="7"/>
        <v>0.47147681930571622</v>
      </c>
      <c r="G68" s="11">
        <f t="shared" si="8"/>
        <v>6.6845279999999994</v>
      </c>
      <c r="I68" s="10">
        <v>1303</v>
      </c>
      <c r="J68" s="10" t="s">
        <v>25</v>
      </c>
      <c r="K68" s="10">
        <v>10</v>
      </c>
    </row>
    <row r="69" spans="1:11" x14ac:dyDescent="0.45">
      <c r="A69" s="4">
        <v>69</v>
      </c>
      <c r="B69" s="4">
        <v>67</v>
      </c>
      <c r="C69" s="11">
        <v>9.5363000000000007</v>
      </c>
      <c r="D69" s="12">
        <v>6.9718999999999998</v>
      </c>
      <c r="E69" s="11">
        <f t="shared" si="6"/>
        <v>2.5644000000000009</v>
      </c>
      <c r="F69" s="6">
        <f t="shared" si="7"/>
        <v>0.38228285055042249</v>
      </c>
      <c r="G69" s="11">
        <f t="shared" si="8"/>
        <v>6.7081219999999995</v>
      </c>
      <c r="I69" s="10">
        <v>1303</v>
      </c>
      <c r="J69" s="10" t="s">
        <v>23</v>
      </c>
      <c r="K69" s="10">
        <v>10</v>
      </c>
    </row>
    <row r="70" spans="1:11" x14ac:dyDescent="0.45">
      <c r="A70" s="4">
        <v>73</v>
      </c>
      <c r="B70" s="4">
        <v>68</v>
      </c>
      <c r="C70" s="11">
        <v>9.6161999999999992</v>
      </c>
      <c r="D70" s="12">
        <v>8.2276000000000007</v>
      </c>
      <c r="E70" s="11">
        <f t="shared" si="6"/>
        <v>1.3885999999999985</v>
      </c>
      <c r="F70" s="6">
        <f t="shared" si="7"/>
        <v>0.20471079550915861</v>
      </c>
      <c r="G70" s="11">
        <f t="shared" si="8"/>
        <v>6.7832279999999985</v>
      </c>
      <c r="I70" s="10">
        <v>1303</v>
      </c>
      <c r="J70" s="10" t="s">
        <v>24</v>
      </c>
      <c r="K70" s="10">
        <v>10</v>
      </c>
    </row>
    <row r="71" spans="1:11" x14ac:dyDescent="0.45">
      <c r="A71" s="4">
        <v>29</v>
      </c>
      <c r="B71" s="4">
        <v>69</v>
      </c>
      <c r="C71" s="11">
        <v>9.5599000000000007</v>
      </c>
      <c r="D71" s="12">
        <v>6.4737</v>
      </c>
      <c r="E71" s="11">
        <f t="shared" si="6"/>
        <v>3.0862000000000007</v>
      </c>
      <c r="F71" s="6">
        <f t="shared" si="7"/>
        <v>0.45855270176422896</v>
      </c>
      <c r="G71" s="11">
        <f t="shared" si="8"/>
        <v>6.7303059999999997</v>
      </c>
      <c r="I71" s="10">
        <v>1303</v>
      </c>
      <c r="J71" s="10" t="s">
        <v>22</v>
      </c>
      <c r="K71" s="10">
        <v>10</v>
      </c>
    </row>
    <row r="72" spans="1:11" x14ac:dyDescent="0.45">
      <c r="A72" s="4">
        <v>194</v>
      </c>
      <c r="B72" s="4">
        <v>70</v>
      </c>
      <c r="C72" s="11">
        <v>9.2376000000000005</v>
      </c>
      <c r="D72" s="12">
        <v>5.8277000000000001</v>
      </c>
      <c r="E72" s="11">
        <f t="shared" si="6"/>
        <v>3.4099000000000004</v>
      </c>
      <c r="F72" s="6">
        <f t="shared" si="7"/>
        <v>0.53053018478550407</v>
      </c>
      <c r="G72" s="11">
        <f t="shared" si="8"/>
        <v>6.4273439999999997</v>
      </c>
      <c r="I72" s="10">
        <v>1303</v>
      </c>
      <c r="J72" s="10" t="s">
        <v>25</v>
      </c>
      <c r="K72" s="10">
        <v>10</v>
      </c>
    </row>
    <row r="73" spans="1:11" x14ac:dyDescent="0.45">
      <c r="A73" s="4">
        <v>180</v>
      </c>
      <c r="B73" s="4">
        <v>71</v>
      </c>
      <c r="C73" s="11">
        <v>9.5882000000000005</v>
      </c>
      <c r="D73" s="12">
        <v>7.0608000000000004</v>
      </c>
      <c r="E73" s="11">
        <f t="shared" si="6"/>
        <v>2.5274000000000001</v>
      </c>
      <c r="F73" s="6">
        <f t="shared" si="7"/>
        <v>0.3740468273358169</v>
      </c>
      <c r="G73" s="11">
        <f t="shared" si="8"/>
        <v>6.7569080000000001</v>
      </c>
      <c r="I73" s="10">
        <v>1303</v>
      </c>
      <c r="J73" s="10" t="s">
        <v>23</v>
      </c>
      <c r="K73" s="10">
        <v>10</v>
      </c>
    </row>
    <row r="74" spans="1:11" x14ac:dyDescent="0.45">
      <c r="A74" s="4">
        <v>74</v>
      </c>
      <c r="B74" s="4">
        <v>72</v>
      </c>
      <c r="C74" s="11">
        <v>9.4603999999999999</v>
      </c>
      <c r="D74" s="12">
        <v>7.9093999999999998</v>
      </c>
      <c r="E74" s="11">
        <f t="shared" si="6"/>
        <v>1.5510000000000002</v>
      </c>
      <c r="F74" s="6">
        <f t="shared" si="7"/>
        <v>0.23369780748966068</v>
      </c>
      <c r="G74" s="11">
        <f t="shared" si="8"/>
        <v>6.6367759999999993</v>
      </c>
      <c r="I74" s="10">
        <v>1303</v>
      </c>
      <c r="J74" s="10" t="s">
        <v>24</v>
      </c>
      <c r="K74" s="10">
        <v>10</v>
      </c>
    </row>
    <row r="75" spans="1:11" x14ac:dyDescent="0.45">
      <c r="A75" s="4">
        <v>83</v>
      </c>
      <c r="B75" s="4">
        <v>73</v>
      </c>
      <c r="C75" s="11">
        <v>9.5564999999999998</v>
      </c>
      <c r="D75" s="12">
        <v>5.6618000000000004</v>
      </c>
      <c r="E75" s="11">
        <f t="shared" si="6"/>
        <v>3.8946999999999994</v>
      </c>
      <c r="F75" s="6">
        <f t="shared" si="7"/>
        <v>0.5789558963656013</v>
      </c>
      <c r="G75" s="11">
        <f t="shared" si="8"/>
        <v>6.7271099999999988</v>
      </c>
      <c r="I75" s="10">
        <v>1401</v>
      </c>
      <c r="J75" s="10" t="s">
        <v>22</v>
      </c>
      <c r="K75" s="10">
        <v>10</v>
      </c>
    </row>
    <row r="76" spans="1:11" x14ac:dyDescent="0.45">
      <c r="A76" s="4">
        <v>45</v>
      </c>
      <c r="B76" s="4">
        <v>74</v>
      </c>
      <c r="C76" s="11">
        <v>9.2875999999999994</v>
      </c>
      <c r="D76" s="12">
        <v>5.7614999999999998</v>
      </c>
      <c r="E76" s="11">
        <f t="shared" si="6"/>
        <v>3.5260999999999996</v>
      </c>
      <c r="F76" s="6">
        <f t="shared" si="7"/>
        <v>0.5446266061858932</v>
      </c>
      <c r="G76" s="11">
        <f t="shared" si="8"/>
        <v>6.4743439999999985</v>
      </c>
      <c r="I76" s="10">
        <v>1401</v>
      </c>
      <c r="J76" s="10" t="s">
        <v>25</v>
      </c>
      <c r="K76" s="10">
        <v>10</v>
      </c>
    </row>
    <row r="77" spans="1:11" x14ac:dyDescent="0.45">
      <c r="A77" s="4">
        <v>168</v>
      </c>
      <c r="B77" s="4">
        <v>75</v>
      </c>
      <c r="C77" s="11">
        <v>9.5884</v>
      </c>
      <c r="D77" s="12">
        <v>6.4191000000000003</v>
      </c>
      <c r="E77" s="11">
        <f t="shared" si="6"/>
        <v>3.1692999999999998</v>
      </c>
      <c r="F77" s="6">
        <f t="shared" si="7"/>
        <v>0.46903285079862717</v>
      </c>
      <c r="G77" s="11">
        <f t="shared" si="8"/>
        <v>6.7570959999999989</v>
      </c>
      <c r="I77" s="10">
        <v>1401</v>
      </c>
      <c r="J77" s="10" t="s">
        <v>23</v>
      </c>
      <c r="K77" s="10">
        <v>10</v>
      </c>
    </row>
    <row r="78" spans="1:11" x14ac:dyDescent="0.45">
      <c r="A78" s="4">
        <v>174</v>
      </c>
      <c r="B78" s="4">
        <v>76</v>
      </c>
      <c r="C78" s="11">
        <v>9.8062000000000005</v>
      </c>
      <c r="D78" s="12">
        <v>8.0892999999999997</v>
      </c>
      <c r="E78" s="11">
        <f t="shared" si="6"/>
        <v>1.7169000000000008</v>
      </c>
      <c r="F78" s="6">
        <f t="shared" si="7"/>
        <v>0.24661626228053909</v>
      </c>
      <c r="G78" s="11">
        <f t="shared" si="8"/>
        <v>6.9618279999999997</v>
      </c>
      <c r="I78" s="10">
        <v>1401</v>
      </c>
      <c r="J78" s="10" t="s">
        <v>24</v>
      </c>
      <c r="K78" s="10">
        <v>10</v>
      </c>
    </row>
    <row r="79" spans="1:11" x14ac:dyDescent="0.45">
      <c r="A79" s="4">
        <v>163</v>
      </c>
      <c r="B79" s="4">
        <v>77</v>
      </c>
      <c r="C79" s="11">
        <v>9.6652000000000005</v>
      </c>
      <c r="D79" s="12">
        <v>6.1571999999999996</v>
      </c>
      <c r="E79" s="11">
        <f t="shared" si="6"/>
        <v>3.5080000000000009</v>
      </c>
      <c r="F79" s="6">
        <f t="shared" si="7"/>
        <v>0.51366994626672657</v>
      </c>
      <c r="G79" s="11">
        <f t="shared" si="8"/>
        <v>6.829288</v>
      </c>
      <c r="I79" s="10">
        <v>1401</v>
      </c>
      <c r="J79" s="10" t="s">
        <v>22</v>
      </c>
      <c r="K79" s="10">
        <v>10</v>
      </c>
    </row>
    <row r="80" spans="1:11" x14ac:dyDescent="0.45">
      <c r="A80" s="4">
        <v>86</v>
      </c>
      <c r="B80" s="4">
        <v>78</v>
      </c>
      <c r="C80" s="11">
        <v>9.3018000000000001</v>
      </c>
      <c r="D80" s="12">
        <v>5.9184000000000001</v>
      </c>
      <c r="E80" s="11">
        <f t="shared" si="6"/>
        <v>3.3834</v>
      </c>
      <c r="F80" s="6">
        <f t="shared" si="7"/>
        <v>0.52151057725921646</v>
      </c>
      <c r="G80" s="11">
        <f t="shared" si="8"/>
        <v>6.4876919999999991</v>
      </c>
      <c r="I80" s="10">
        <v>1401</v>
      </c>
      <c r="J80" s="10" t="s">
        <v>25</v>
      </c>
      <c r="K80" s="10">
        <v>10</v>
      </c>
    </row>
    <row r="81" spans="1:11" x14ac:dyDescent="0.45">
      <c r="A81" s="4">
        <v>146</v>
      </c>
      <c r="B81" s="4">
        <v>79</v>
      </c>
      <c r="C81" s="11">
        <v>9.5936000000000003</v>
      </c>
      <c r="D81" s="12">
        <v>7.0446</v>
      </c>
      <c r="E81" s="11">
        <f t="shared" si="6"/>
        <v>2.5490000000000004</v>
      </c>
      <c r="F81" s="6">
        <f t="shared" si="7"/>
        <v>0.37696037139395783</v>
      </c>
      <c r="G81" s="11">
        <f t="shared" si="8"/>
        <v>6.761984</v>
      </c>
      <c r="I81" s="10">
        <v>1401</v>
      </c>
      <c r="J81" s="10" t="s">
        <v>23</v>
      </c>
      <c r="K81" s="10">
        <v>10</v>
      </c>
    </row>
    <row r="82" spans="1:11" x14ac:dyDescent="0.45">
      <c r="A82" s="4">
        <v>9</v>
      </c>
      <c r="B82" s="4">
        <v>80</v>
      </c>
      <c r="C82" s="11">
        <v>9.8040000000000003</v>
      </c>
      <c r="D82" s="12">
        <v>7.9409000000000001</v>
      </c>
      <c r="E82" s="11">
        <f t="shared" si="6"/>
        <v>1.8631000000000002</v>
      </c>
      <c r="F82" s="6">
        <f t="shared" si="7"/>
        <v>0.26769601250617842</v>
      </c>
      <c r="G82" s="11">
        <f t="shared" si="8"/>
        <v>6.9597599999999993</v>
      </c>
      <c r="I82" s="10">
        <v>1401</v>
      </c>
      <c r="J82" s="10" t="s">
        <v>24</v>
      </c>
      <c r="K82" s="10">
        <v>10</v>
      </c>
    </row>
    <row r="83" spans="1:11" x14ac:dyDescent="0.45">
      <c r="A83" s="4">
        <v>166</v>
      </c>
      <c r="B83" s="4">
        <v>81</v>
      </c>
      <c r="C83" s="11">
        <v>9.6394000000000002</v>
      </c>
      <c r="D83" s="12">
        <v>6.7872000000000003</v>
      </c>
      <c r="E83" s="11">
        <f t="shared" si="6"/>
        <v>2.8521999999999998</v>
      </c>
      <c r="F83" s="6">
        <f t="shared" si="7"/>
        <v>0.41913077315094294</v>
      </c>
      <c r="G83" s="11">
        <f t="shared" si="8"/>
        <v>6.8050359999999994</v>
      </c>
      <c r="I83" s="10">
        <v>1402</v>
      </c>
      <c r="J83" s="10" t="s">
        <v>22</v>
      </c>
      <c r="K83" s="10">
        <v>10</v>
      </c>
    </row>
    <row r="84" spans="1:11" x14ac:dyDescent="0.45">
      <c r="A84" s="4">
        <v>147</v>
      </c>
      <c r="B84" s="4">
        <v>82</v>
      </c>
      <c r="C84" s="11">
        <v>9.3011999999999997</v>
      </c>
      <c r="D84" s="12">
        <v>6.0286</v>
      </c>
      <c r="E84" s="11">
        <f t="shared" si="6"/>
        <v>3.2725999999999997</v>
      </c>
      <c r="F84" s="6">
        <f t="shared" si="7"/>
        <v>0.50447594066280177</v>
      </c>
      <c r="G84" s="11">
        <f t="shared" si="8"/>
        <v>6.4871279999999993</v>
      </c>
      <c r="I84" s="10">
        <v>1402</v>
      </c>
      <c r="J84" s="10" t="s">
        <v>25</v>
      </c>
      <c r="K84" s="10">
        <v>10</v>
      </c>
    </row>
    <row r="85" spans="1:11" x14ac:dyDescent="0.45">
      <c r="A85" s="4">
        <v>130</v>
      </c>
      <c r="B85" s="4">
        <v>83</v>
      </c>
      <c r="C85" s="11">
        <v>9.6728000000000005</v>
      </c>
      <c r="D85" s="12">
        <v>7.0061</v>
      </c>
      <c r="E85" s="11">
        <f t="shared" si="6"/>
        <v>2.6667000000000005</v>
      </c>
      <c r="F85" s="6">
        <f t="shared" si="7"/>
        <v>0.39007189715336898</v>
      </c>
      <c r="G85" s="11">
        <f t="shared" si="8"/>
        <v>6.8364319999999994</v>
      </c>
      <c r="I85" s="10">
        <v>1402</v>
      </c>
      <c r="J85" s="10" t="s">
        <v>23</v>
      </c>
      <c r="K85" s="10">
        <v>10</v>
      </c>
    </row>
    <row r="86" spans="1:11" x14ac:dyDescent="0.45">
      <c r="A86" s="4">
        <v>165</v>
      </c>
      <c r="B86" s="4">
        <v>84</v>
      </c>
      <c r="C86" s="11">
        <v>9.5667000000000009</v>
      </c>
      <c r="D86" s="12">
        <v>7.7352999999999996</v>
      </c>
      <c r="E86" s="11">
        <f t="shared" si="6"/>
        <v>1.8314000000000012</v>
      </c>
      <c r="F86" s="6">
        <f t="shared" si="7"/>
        <v>0.27185425263237289</v>
      </c>
      <c r="G86" s="11">
        <f t="shared" si="8"/>
        <v>6.7366980000000005</v>
      </c>
      <c r="I86" s="10">
        <v>1402</v>
      </c>
      <c r="J86" s="10" t="s">
        <v>24</v>
      </c>
      <c r="K86" s="10">
        <v>10</v>
      </c>
    </row>
    <row r="87" spans="1:11" x14ac:dyDescent="0.45">
      <c r="A87" s="4">
        <v>68</v>
      </c>
      <c r="B87" s="4">
        <v>85</v>
      </c>
      <c r="C87" s="11">
        <v>9.6876999999999995</v>
      </c>
      <c r="D87" s="12">
        <v>6.7698999999999998</v>
      </c>
      <c r="E87" s="11">
        <f t="shared" si="6"/>
        <v>2.9177999999999997</v>
      </c>
      <c r="F87" s="6">
        <f t="shared" si="7"/>
        <v>0.42592896979725969</v>
      </c>
      <c r="G87" s="11">
        <f t="shared" si="8"/>
        <v>6.8504379999999987</v>
      </c>
      <c r="I87" s="10">
        <v>1402</v>
      </c>
      <c r="J87" s="10" t="s">
        <v>22</v>
      </c>
      <c r="K87" s="10">
        <v>10</v>
      </c>
    </row>
    <row r="88" spans="1:11" x14ac:dyDescent="0.45">
      <c r="A88" s="4">
        <v>182</v>
      </c>
      <c r="B88" s="4">
        <v>86</v>
      </c>
      <c r="C88" s="11">
        <v>9.4632000000000005</v>
      </c>
      <c r="D88" s="12">
        <v>6.1295000000000002</v>
      </c>
      <c r="E88" s="11">
        <f t="shared" si="6"/>
        <v>3.3337000000000003</v>
      </c>
      <c r="F88" s="6">
        <f t="shared" si="7"/>
        <v>0.50210801926918791</v>
      </c>
      <c r="G88" s="11">
        <f t="shared" si="8"/>
        <v>6.6394079999999995</v>
      </c>
      <c r="I88" s="10">
        <v>1402</v>
      </c>
      <c r="J88" s="10" t="s">
        <v>25</v>
      </c>
      <c r="K88" s="10">
        <v>10</v>
      </c>
    </row>
    <row r="89" spans="1:11" x14ac:dyDescent="0.45">
      <c r="A89" s="4">
        <v>145</v>
      </c>
      <c r="B89" s="4">
        <v>87</v>
      </c>
      <c r="C89" s="11">
        <v>9.5775000000000006</v>
      </c>
      <c r="D89" s="12">
        <v>6.9108000000000001</v>
      </c>
      <c r="E89" s="11">
        <f t="shared" si="6"/>
        <v>2.6667000000000005</v>
      </c>
      <c r="F89" s="6">
        <f t="shared" si="7"/>
        <v>0.39525111718802114</v>
      </c>
      <c r="G89" s="11">
        <f t="shared" si="8"/>
        <v>6.7468500000000002</v>
      </c>
      <c r="I89" s="10">
        <v>1402</v>
      </c>
      <c r="J89" s="10" t="s">
        <v>23</v>
      </c>
      <c r="K89" s="10">
        <v>10</v>
      </c>
    </row>
    <row r="90" spans="1:11" x14ac:dyDescent="0.45">
      <c r="A90" s="4">
        <v>178</v>
      </c>
      <c r="B90" s="4">
        <v>88</v>
      </c>
      <c r="C90" s="11">
        <v>9.5136000000000003</v>
      </c>
      <c r="D90" s="12">
        <v>7.9774000000000003</v>
      </c>
      <c r="E90" s="11">
        <f t="shared" si="6"/>
        <v>1.5362</v>
      </c>
      <c r="F90" s="6">
        <f t="shared" si="7"/>
        <v>0.22973674639408123</v>
      </c>
      <c r="G90" s="11">
        <f t="shared" si="8"/>
        <v>6.6867839999999994</v>
      </c>
      <c r="I90" s="10">
        <v>1402</v>
      </c>
      <c r="J90" s="10" t="s">
        <v>24</v>
      </c>
      <c r="K90" s="10">
        <v>10</v>
      </c>
    </row>
    <row r="91" spans="1:11" x14ac:dyDescent="0.45">
      <c r="A91" s="4">
        <v>25</v>
      </c>
      <c r="B91" s="4">
        <v>89</v>
      </c>
      <c r="C91" s="11">
        <v>9.5373000000000001</v>
      </c>
      <c r="D91" s="12">
        <v>6.2835000000000001</v>
      </c>
      <c r="E91" s="11">
        <f t="shared" si="6"/>
        <v>3.2538</v>
      </c>
      <c r="F91" s="6">
        <f t="shared" si="7"/>
        <v>0.48498582961373743</v>
      </c>
      <c r="G91" s="11">
        <f t="shared" si="8"/>
        <v>6.7090619999999994</v>
      </c>
      <c r="I91" s="10">
        <v>1404</v>
      </c>
      <c r="J91" s="10" t="s">
        <v>22</v>
      </c>
      <c r="K91" s="10">
        <v>10</v>
      </c>
    </row>
    <row r="92" spans="1:11" x14ac:dyDescent="0.45">
      <c r="A92" s="4">
        <v>60</v>
      </c>
      <c r="B92" s="4">
        <v>90</v>
      </c>
      <c r="C92" s="11">
        <v>9.3846000000000007</v>
      </c>
      <c r="D92" s="12">
        <v>5.3916000000000004</v>
      </c>
      <c r="E92" s="11">
        <f t="shared" si="6"/>
        <v>3.9930000000000003</v>
      </c>
      <c r="F92" s="6">
        <f t="shared" si="7"/>
        <v>0.60817689494395277</v>
      </c>
      <c r="G92" s="11">
        <f t="shared" si="8"/>
        <v>6.5655239999999999</v>
      </c>
      <c r="I92" s="10">
        <v>1404</v>
      </c>
      <c r="J92" s="10" t="s">
        <v>25</v>
      </c>
      <c r="K92" s="10">
        <v>10</v>
      </c>
    </row>
    <row r="93" spans="1:11" x14ac:dyDescent="0.45">
      <c r="A93" s="4">
        <v>67</v>
      </c>
      <c r="B93" s="4">
        <v>91</v>
      </c>
      <c r="C93" s="11">
        <v>9.5898000000000003</v>
      </c>
      <c r="D93" s="12">
        <v>5.8772000000000002</v>
      </c>
      <c r="E93" s="11">
        <f t="shared" si="6"/>
        <v>3.7126000000000001</v>
      </c>
      <c r="F93" s="6">
        <f t="shared" si="7"/>
        <v>0.54933022727824232</v>
      </c>
      <c r="G93" s="11">
        <f t="shared" si="8"/>
        <v>6.7584119999999999</v>
      </c>
      <c r="I93" s="10">
        <v>1404</v>
      </c>
      <c r="J93" s="10" t="s">
        <v>23</v>
      </c>
      <c r="K93" s="10">
        <v>10</v>
      </c>
    </row>
    <row r="94" spans="1:11" x14ac:dyDescent="0.45">
      <c r="A94" s="4">
        <v>100</v>
      </c>
      <c r="B94" s="4">
        <v>92</v>
      </c>
      <c r="C94" s="11">
        <v>9.7064000000000004</v>
      </c>
      <c r="D94" s="12">
        <v>7.7760999999999996</v>
      </c>
      <c r="E94" s="11">
        <f t="shared" si="6"/>
        <v>1.9303000000000008</v>
      </c>
      <c r="F94" s="6">
        <f t="shared" si="7"/>
        <v>0.28105642153425398</v>
      </c>
      <c r="G94" s="11">
        <f t="shared" si="8"/>
        <v>6.8680159999999999</v>
      </c>
      <c r="I94" s="10">
        <v>1404</v>
      </c>
      <c r="J94" s="10" t="s">
        <v>24</v>
      </c>
      <c r="K94" s="10">
        <v>10</v>
      </c>
    </row>
    <row r="95" spans="1:11" x14ac:dyDescent="0.45">
      <c r="A95" s="4">
        <v>53</v>
      </c>
      <c r="B95" s="4">
        <v>93</v>
      </c>
      <c r="C95" s="11">
        <v>9.2620000000000005</v>
      </c>
      <c r="D95" s="12">
        <v>5.6265999999999998</v>
      </c>
      <c r="E95" s="11">
        <f t="shared" si="6"/>
        <v>3.6354000000000006</v>
      </c>
      <c r="F95" s="6">
        <f t="shared" si="7"/>
        <v>0.56360344047080146</v>
      </c>
      <c r="G95" s="11">
        <f t="shared" si="8"/>
        <v>6.4502799999999993</v>
      </c>
      <c r="I95" s="10">
        <v>1404</v>
      </c>
      <c r="J95" s="10" t="s">
        <v>22</v>
      </c>
      <c r="K95" s="10">
        <v>10</v>
      </c>
    </row>
    <row r="96" spans="1:11" x14ac:dyDescent="0.45">
      <c r="A96" s="4">
        <v>193</v>
      </c>
      <c r="B96" s="4">
        <v>94</v>
      </c>
      <c r="C96" s="11">
        <v>9.3254999999999999</v>
      </c>
      <c r="D96" s="12">
        <v>5.2557999999999998</v>
      </c>
      <c r="E96" s="11">
        <f t="shared" si="6"/>
        <v>4.0697000000000001</v>
      </c>
      <c r="F96" s="6">
        <f t="shared" si="7"/>
        <v>0.62514881020957092</v>
      </c>
      <c r="G96" s="11">
        <f t="shared" si="8"/>
        <v>6.5099699999999991</v>
      </c>
      <c r="I96" s="10">
        <v>1404</v>
      </c>
      <c r="J96" s="10" t="s">
        <v>25</v>
      </c>
      <c r="K96" s="10">
        <v>10</v>
      </c>
    </row>
    <row r="97" spans="1:11" x14ac:dyDescent="0.45">
      <c r="A97" s="4">
        <v>186</v>
      </c>
      <c r="B97" s="4">
        <v>95</v>
      </c>
      <c r="C97" s="11">
        <v>9.5601000000000003</v>
      </c>
      <c r="D97" s="12">
        <v>7.3061999999999996</v>
      </c>
      <c r="E97" s="11">
        <f t="shared" si="6"/>
        <v>2.2539000000000007</v>
      </c>
      <c r="F97" s="6">
        <f t="shared" si="7"/>
        <v>0.33487883653116707</v>
      </c>
      <c r="G97" s="11">
        <f t="shared" si="8"/>
        <v>6.7304939999999993</v>
      </c>
      <c r="I97" s="10">
        <v>1404</v>
      </c>
      <c r="J97" s="10" t="s">
        <v>23</v>
      </c>
      <c r="K97" s="10">
        <v>10</v>
      </c>
    </row>
    <row r="98" spans="1:11" x14ac:dyDescent="0.45">
      <c r="A98" s="4">
        <v>104</v>
      </c>
      <c r="B98" s="4">
        <v>96</v>
      </c>
      <c r="C98" s="11">
        <v>9.5449000000000002</v>
      </c>
      <c r="D98" s="12">
        <v>7.9267000000000003</v>
      </c>
      <c r="E98" s="11">
        <f t="shared" si="6"/>
        <v>1.6181999999999999</v>
      </c>
      <c r="F98" s="6">
        <f t="shared" si="7"/>
        <v>0.240939601912151</v>
      </c>
      <c r="G98" s="11">
        <f t="shared" si="8"/>
        <v>6.7162059999999997</v>
      </c>
      <c r="I98" s="10">
        <v>1404</v>
      </c>
      <c r="J98" s="10" t="s">
        <v>24</v>
      </c>
      <c r="K98" s="10">
        <v>10</v>
      </c>
    </row>
    <row r="99" spans="1:11" x14ac:dyDescent="0.45">
      <c r="A99" s="4">
        <v>84</v>
      </c>
      <c r="B99" s="4">
        <v>97</v>
      </c>
      <c r="C99" s="11">
        <v>9.5111000000000008</v>
      </c>
      <c r="D99" s="12">
        <v>6.8467000000000002</v>
      </c>
      <c r="E99" s="11">
        <f t="shared" ref="E99:E130" si="9">C99-D99</f>
        <v>2.6644000000000005</v>
      </c>
      <c r="F99" s="6">
        <f t="shared" ref="F99:F130" si="10">E99/G99</f>
        <v>0.39859769727698718</v>
      </c>
      <c r="G99" s="11">
        <f t="shared" ref="G99:G130" si="11">(C99-2.4)*0.94</f>
        <v>6.6844340000000004</v>
      </c>
      <c r="I99" s="10">
        <v>1303</v>
      </c>
      <c r="J99" s="10" t="s">
        <v>22</v>
      </c>
      <c r="K99" s="10">
        <v>7</v>
      </c>
    </row>
    <row r="100" spans="1:11" x14ac:dyDescent="0.45">
      <c r="A100" s="4">
        <v>23</v>
      </c>
      <c r="B100" s="4">
        <v>98</v>
      </c>
      <c r="C100" s="11">
        <v>9.3279999999999994</v>
      </c>
      <c r="D100" s="12">
        <v>6.3802000000000003</v>
      </c>
      <c r="E100" s="11">
        <f t="shared" si="9"/>
        <v>2.9477999999999991</v>
      </c>
      <c r="F100" s="6">
        <f t="shared" si="10"/>
        <v>0.45264974694118221</v>
      </c>
      <c r="G100" s="11">
        <f t="shared" si="11"/>
        <v>6.512319999999999</v>
      </c>
      <c r="I100" s="10">
        <v>1303</v>
      </c>
      <c r="J100" s="10" t="s">
        <v>25</v>
      </c>
      <c r="K100" s="10">
        <v>7</v>
      </c>
    </row>
    <row r="101" spans="1:11" x14ac:dyDescent="0.45">
      <c r="A101" s="4">
        <v>27</v>
      </c>
      <c r="B101" s="4">
        <v>99</v>
      </c>
      <c r="C101" s="11">
        <v>9.5672999999999995</v>
      </c>
      <c r="D101" s="12">
        <v>7.1265000000000001</v>
      </c>
      <c r="E101" s="11">
        <f t="shared" si="9"/>
        <v>2.4407999999999994</v>
      </c>
      <c r="F101" s="6">
        <f t="shared" si="10"/>
        <v>0.36228366953815955</v>
      </c>
      <c r="G101" s="11">
        <f t="shared" si="11"/>
        <v>6.7372619999999985</v>
      </c>
      <c r="I101" s="10">
        <v>1303</v>
      </c>
      <c r="J101" s="10" t="s">
        <v>23</v>
      </c>
      <c r="K101" s="10">
        <v>7</v>
      </c>
    </row>
    <row r="102" spans="1:11" x14ac:dyDescent="0.45">
      <c r="A102" s="4">
        <v>143</v>
      </c>
      <c r="B102" s="4">
        <v>100</v>
      </c>
      <c r="C102" s="11">
        <v>9.7344000000000008</v>
      </c>
      <c r="D102" s="12">
        <v>8.1661000000000001</v>
      </c>
      <c r="E102" s="11">
        <f t="shared" si="9"/>
        <v>1.5683000000000007</v>
      </c>
      <c r="F102" s="6">
        <f t="shared" si="10"/>
        <v>0.22747658367680379</v>
      </c>
      <c r="G102" s="11">
        <f t="shared" si="11"/>
        <v>6.894336</v>
      </c>
      <c r="I102" s="10">
        <v>1303</v>
      </c>
      <c r="J102" s="10" t="s">
        <v>24</v>
      </c>
      <c r="K102" s="10">
        <v>7</v>
      </c>
    </row>
    <row r="103" spans="1:11" x14ac:dyDescent="0.45">
      <c r="A103" s="4">
        <v>172</v>
      </c>
      <c r="B103" s="4">
        <v>101</v>
      </c>
      <c r="C103" s="11">
        <v>9.6301000000000005</v>
      </c>
      <c r="D103" s="12">
        <v>6.7240000000000002</v>
      </c>
      <c r="E103" s="11">
        <f t="shared" si="9"/>
        <v>2.9061000000000003</v>
      </c>
      <c r="F103" s="6">
        <f t="shared" si="10"/>
        <v>0.42760068943456542</v>
      </c>
      <c r="G103" s="11">
        <f t="shared" si="11"/>
        <v>6.7962939999999996</v>
      </c>
      <c r="I103" s="10">
        <v>1401</v>
      </c>
      <c r="J103" s="10" t="s">
        <v>22</v>
      </c>
      <c r="K103" s="10">
        <v>7</v>
      </c>
    </row>
    <row r="104" spans="1:11" x14ac:dyDescent="0.45">
      <c r="A104" s="4">
        <v>192</v>
      </c>
      <c r="B104" s="4">
        <v>102</v>
      </c>
      <c r="C104" s="11">
        <v>9.5152000000000001</v>
      </c>
      <c r="D104" s="12">
        <v>6.0068999999999999</v>
      </c>
      <c r="E104" s="11">
        <f t="shared" si="9"/>
        <v>3.5083000000000002</v>
      </c>
      <c r="F104" s="6">
        <f t="shared" si="10"/>
        <v>0.52454379954930175</v>
      </c>
      <c r="G104" s="11">
        <f t="shared" si="11"/>
        <v>6.6882879999999991</v>
      </c>
      <c r="I104" s="10">
        <v>1401</v>
      </c>
      <c r="J104" s="10" t="s">
        <v>25</v>
      </c>
      <c r="K104" s="10">
        <v>7</v>
      </c>
    </row>
    <row r="105" spans="1:11" x14ac:dyDescent="0.45">
      <c r="A105" s="4">
        <v>34</v>
      </c>
      <c r="B105" s="4">
        <v>103</v>
      </c>
      <c r="C105" s="11">
        <v>9.6134000000000004</v>
      </c>
      <c r="D105" s="12">
        <v>6.8882000000000003</v>
      </c>
      <c r="E105" s="11">
        <f t="shared" si="9"/>
        <v>2.7252000000000001</v>
      </c>
      <c r="F105" s="6">
        <f t="shared" si="10"/>
        <v>0.40191157237505376</v>
      </c>
      <c r="G105" s="11">
        <f t="shared" si="11"/>
        <v>6.7805960000000001</v>
      </c>
      <c r="I105" s="10">
        <v>1401</v>
      </c>
      <c r="J105" s="10" t="s">
        <v>23</v>
      </c>
      <c r="K105" s="10">
        <v>7</v>
      </c>
    </row>
    <row r="106" spans="1:11" x14ac:dyDescent="0.45">
      <c r="A106" s="4">
        <v>144</v>
      </c>
      <c r="B106" s="4">
        <v>104</v>
      </c>
      <c r="C106" s="11">
        <v>9.2916000000000007</v>
      </c>
      <c r="D106" s="12">
        <v>8.0670000000000002</v>
      </c>
      <c r="E106" s="11">
        <f t="shared" si="9"/>
        <v>1.2246000000000006</v>
      </c>
      <c r="F106" s="6">
        <f t="shared" si="10"/>
        <v>0.1890367922466204</v>
      </c>
      <c r="G106" s="11">
        <f t="shared" si="11"/>
        <v>6.4781040000000001</v>
      </c>
      <c r="I106" s="10">
        <v>1401</v>
      </c>
      <c r="J106" s="10" t="s">
        <v>24</v>
      </c>
      <c r="K106" s="10">
        <v>7</v>
      </c>
    </row>
    <row r="107" spans="1:11" x14ac:dyDescent="0.45">
      <c r="A107" s="4">
        <v>109</v>
      </c>
      <c r="B107" s="4">
        <v>105</v>
      </c>
      <c r="C107" s="11">
        <v>9.1776</v>
      </c>
      <c r="D107" s="12">
        <v>6.3448000000000002</v>
      </c>
      <c r="E107" s="11">
        <f t="shared" si="9"/>
        <v>2.8327999999999998</v>
      </c>
      <c r="F107" s="6">
        <f t="shared" si="10"/>
        <v>0.44464368231772244</v>
      </c>
      <c r="G107" s="11">
        <f t="shared" si="11"/>
        <v>6.3709439999999997</v>
      </c>
      <c r="I107" s="10">
        <v>1402</v>
      </c>
      <c r="J107" s="10" t="s">
        <v>22</v>
      </c>
      <c r="K107" s="10">
        <v>7</v>
      </c>
    </row>
    <row r="108" spans="1:11" x14ac:dyDescent="0.45">
      <c r="A108" s="4">
        <v>152</v>
      </c>
      <c r="B108" s="4">
        <v>106</v>
      </c>
      <c r="C108" s="11">
        <v>9.7263000000000002</v>
      </c>
      <c r="D108" s="12">
        <v>5.7201000000000004</v>
      </c>
      <c r="E108" s="11">
        <f t="shared" si="9"/>
        <v>4.0061999999999998</v>
      </c>
      <c r="F108" s="6">
        <f t="shared" si="10"/>
        <v>0.581728142939413</v>
      </c>
      <c r="G108" s="11">
        <f t="shared" si="11"/>
        <v>6.8867219999999998</v>
      </c>
      <c r="I108" s="10">
        <v>1402</v>
      </c>
      <c r="J108" s="10" t="s">
        <v>25</v>
      </c>
      <c r="K108" s="10">
        <v>7</v>
      </c>
    </row>
    <row r="109" spans="1:11" x14ac:dyDescent="0.45">
      <c r="A109" s="4">
        <v>33</v>
      </c>
      <c r="B109" s="4">
        <v>107</v>
      </c>
      <c r="C109" s="11">
        <v>9.7265999999999995</v>
      </c>
      <c r="D109" s="12">
        <v>7.0918000000000001</v>
      </c>
      <c r="E109" s="11">
        <f t="shared" si="9"/>
        <v>2.6347999999999994</v>
      </c>
      <c r="F109" s="6">
        <f t="shared" si="10"/>
        <v>0.38257564537497002</v>
      </c>
      <c r="G109" s="11">
        <f t="shared" si="11"/>
        <v>6.8870039999999983</v>
      </c>
      <c r="I109" s="10">
        <v>1402</v>
      </c>
      <c r="J109" s="10" t="s">
        <v>23</v>
      </c>
      <c r="K109" s="10">
        <v>7</v>
      </c>
    </row>
    <row r="110" spans="1:11" x14ac:dyDescent="0.45">
      <c r="A110" s="4">
        <v>154</v>
      </c>
      <c r="B110" s="4">
        <v>108</v>
      </c>
      <c r="C110" s="11">
        <v>9.6738</v>
      </c>
      <c r="D110" s="12">
        <v>7.8578999999999999</v>
      </c>
      <c r="E110" s="11">
        <f t="shared" si="9"/>
        <v>1.8159000000000001</v>
      </c>
      <c r="F110" s="6">
        <f t="shared" si="10"/>
        <v>0.26558449649953231</v>
      </c>
      <c r="G110" s="11">
        <f t="shared" si="11"/>
        <v>6.8373719999999993</v>
      </c>
      <c r="I110" s="10">
        <v>1402</v>
      </c>
      <c r="J110" s="10" t="s">
        <v>24</v>
      </c>
      <c r="K110" s="10">
        <v>7</v>
      </c>
    </row>
    <row r="111" spans="1:11" x14ac:dyDescent="0.45">
      <c r="A111" s="4">
        <v>77</v>
      </c>
      <c r="B111" s="4">
        <v>109</v>
      </c>
      <c r="C111" s="11">
        <v>9.6105999999999998</v>
      </c>
      <c r="D111" s="12">
        <v>6.9328000000000003</v>
      </c>
      <c r="E111" s="11">
        <f t="shared" si="9"/>
        <v>2.6777999999999995</v>
      </c>
      <c r="F111" s="6">
        <f t="shared" si="10"/>
        <v>0.39507439107082892</v>
      </c>
      <c r="G111" s="11">
        <f t="shared" si="11"/>
        <v>6.777963999999999</v>
      </c>
      <c r="I111" s="10">
        <v>1404</v>
      </c>
      <c r="J111" s="10" t="s">
        <v>22</v>
      </c>
      <c r="K111" s="10">
        <v>7</v>
      </c>
    </row>
    <row r="112" spans="1:11" x14ac:dyDescent="0.45">
      <c r="A112" s="4">
        <v>185</v>
      </c>
      <c r="B112" s="4">
        <v>110</v>
      </c>
      <c r="C112" s="11">
        <v>9.3551000000000002</v>
      </c>
      <c r="D112" s="12">
        <v>6.8841000000000001</v>
      </c>
      <c r="E112" s="11">
        <f t="shared" si="9"/>
        <v>2.4710000000000001</v>
      </c>
      <c r="F112" s="6">
        <f t="shared" si="10"/>
        <v>0.37795623416706003</v>
      </c>
      <c r="G112" s="11">
        <f t="shared" si="11"/>
        <v>6.5377939999999999</v>
      </c>
      <c r="I112" s="10">
        <v>1404</v>
      </c>
      <c r="J112" s="10" t="s">
        <v>25</v>
      </c>
      <c r="K112" s="10">
        <v>7</v>
      </c>
    </row>
    <row r="113" spans="1:11" x14ac:dyDescent="0.45">
      <c r="A113" s="4">
        <v>132</v>
      </c>
      <c r="B113" s="4">
        <v>111</v>
      </c>
      <c r="C113" s="11">
        <v>9.6031999999999993</v>
      </c>
      <c r="D113" s="12">
        <v>6.8440000000000003</v>
      </c>
      <c r="E113" s="11">
        <f t="shared" si="9"/>
        <v>2.759199999999999</v>
      </c>
      <c r="F113" s="6">
        <f t="shared" si="10"/>
        <v>0.40750210308420837</v>
      </c>
      <c r="G113" s="11">
        <f t="shared" si="11"/>
        <v>6.7710079999999984</v>
      </c>
      <c r="I113" s="10">
        <v>1404</v>
      </c>
      <c r="J113" s="10" t="s">
        <v>23</v>
      </c>
      <c r="K113" s="10">
        <v>7</v>
      </c>
    </row>
    <row r="114" spans="1:11" x14ac:dyDescent="0.45">
      <c r="A114" s="4">
        <v>188</v>
      </c>
      <c r="B114" s="4">
        <v>112</v>
      </c>
      <c r="C114" s="11">
        <v>9.6225000000000005</v>
      </c>
      <c r="D114" s="12">
        <v>8.1857000000000006</v>
      </c>
      <c r="E114" s="11">
        <f t="shared" si="9"/>
        <v>1.4367999999999999</v>
      </c>
      <c r="F114" s="6">
        <f t="shared" si="10"/>
        <v>0.21163179484913427</v>
      </c>
      <c r="G114" s="11">
        <f t="shared" si="11"/>
        <v>6.7891499999999994</v>
      </c>
      <c r="I114" s="10">
        <v>1404</v>
      </c>
      <c r="J114" s="10" t="s">
        <v>24</v>
      </c>
      <c r="K114" s="10">
        <v>7</v>
      </c>
    </row>
    <row r="115" spans="1:11" x14ac:dyDescent="0.45">
      <c r="A115" s="4">
        <v>114</v>
      </c>
      <c r="B115" s="4">
        <v>113</v>
      </c>
      <c r="C115" s="11">
        <v>9.6355000000000004</v>
      </c>
      <c r="D115" s="12">
        <v>7.0949999999999998</v>
      </c>
      <c r="E115" s="11">
        <f t="shared" si="9"/>
        <v>2.5405000000000006</v>
      </c>
      <c r="F115" s="6">
        <f t="shared" si="10"/>
        <v>0.37352768633378286</v>
      </c>
      <c r="G115" s="11">
        <f t="shared" si="11"/>
        <v>6.8013699999999995</v>
      </c>
      <c r="I115" s="10">
        <v>1303</v>
      </c>
      <c r="J115" s="10" t="s">
        <v>22</v>
      </c>
      <c r="K115" s="10">
        <v>4</v>
      </c>
    </row>
    <row r="116" spans="1:11" x14ac:dyDescent="0.45">
      <c r="A116" s="4">
        <v>26</v>
      </c>
      <c r="B116" s="4">
        <v>114</v>
      </c>
      <c r="C116" s="11">
        <v>9.3080999999999996</v>
      </c>
      <c r="D116" s="12">
        <v>5.8033000000000001</v>
      </c>
      <c r="E116" s="11">
        <f t="shared" si="9"/>
        <v>3.5047999999999995</v>
      </c>
      <c r="F116" s="6">
        <f t="shared" si="10"/>
        <v>0.53973026422574544</v>
      </c>
      <c r="G116" s="11">
        <f t="shared" si="11"/>
        <v>6.4936139999999991</v>
      </c>
      <c r="I116" s="10">
        <v>1303</v>
      </c>
      <c r="J116" s="10" t="s">
        <v>25</v>
      </c>
      <c r="K116" s="10">
        <v>4</v>
      </c>
    </row>
    <row r="117" spans="1:11" x14ac:dyDescent="0.45">
      <c r="A117" s="4">
        <v>135</v>
      </c>
      <c r="B117" s="4">
        <v>115</v>
      </c>
      <c r="C117" s="11">
        <v>9.5923999999999996</v>
      </c>
      <c r="D117" s="12">
        <v>6.8360000000000003</v>
      </c>
      <c r="E117" s="11">
        <f t="shared" si="9"/>
        <v>2.7563999999999993</v>
      </c>
      <c r="F117" s="6">
        <f t="shared" si="10"/>
        <v>0.40769985339134568</v>
      </c>
      <c r="G117" s="11">
        <f t="shared" si="11"/>
        <v>6.7608559999999986</v>
      </c>
      <c r="I117" s="10">
        <v>1303</v>
      </c>
      <c r="J117" s="10" t="s">
        <v>23</v>
      </c>
      <c r="K117" s="10">
        <v>4</v>
      </c>
    </row>
    <row r="118" spans="1:11" x14ac:dyDescent="0.45">
      <c r="A118" s="4">
        <v>136</v>
      </c>
      <c r="B118" s="4">
        <v>116</v>
      </c>
      <c r="C118" s="11">
        <v>10.2727</v>
      </c>
      <c r="D118" s="12">
        <v>8.8369</v>
      </c>
      <c r="E118" s="11">
        <f t="shared" si="9"/>
        <v>1.4358000000000004</v>
      </c>
      <c r="F118" s="6">
        <f t="shared" si="10"/>
        <v>0.19401816511624206</v>
      </c>
      <c r="G118" s="11">
        <f t="shared" si="11"/>
        <v>7.4003379999999996</v>
      </c>
      <c r="I118" s="10">
        <v>1303</v>
      </c>
      <c r="J118" s="10" t="s">
        <v>24</v>
      </c>
      <c r="K118" s="10">
        <v>4</v>
      </c>
    </row>
    <row r="119" spans="1:11" x14ac:dyDescent="0.45">
      <c r="A119" s="4">
        <v>138</v>
      </c>
      <c r="B119" s="4">
        <v>117</v>
      </c>
      <c r="C119" s="11">
        <v>9.577</v>
      </c>
      <c r="D119" s="12">
        <v>7.1536999999999997</v>
      </c>
      <c r="E119" s="11">
        <f t="shared" si="9"/>
        <v>2.4233000000000002</v>
      </c>
      <c r="F119" s="6">
        <f t="shared" si="10"/>
        <v>0.35920004506120329</v>
      </c>
      <c r="G119" s="11">
        <f t="shared" si="11"/>
        <v>6.7463799999999994</v>
      </c>
      <c r="I119" s="10">
        <v>1401</v>
      </c>
      <c r="J119" s="10" t="s">
        <v>22</v>
      </c>
      <c r="K119" s="10">
        <v>4</v>
      </c>
    </row>
    <row r="120" spans="1:11" x14ac:dyDescent="0.45">
      <c r="A120" s="4">
        <v>195</v>
      </c>
      <c r="B120" s="4">
        <v>118</v>
      </c>
      <c r="C120" s="11">
        <v>9.4238</v>
      </c>
      <c r="D120" s="12">
        <v>7.1889000000000003</v>
      </c>
      <c r="E120" s="11">
        <f t="shared" si="9"/>
        <v>2.2348999999999997</v>
      </c>
      <c r="F120" s="6">
        <f t="shared" si="10"/>
        <v>0.33849955743178362</v>
      </c>
      <c r="G120" s="11">
        <f t="shared" si="11"/>
        <v>6.602371999999999</v>
      </c>
      <c r="I120" s="10">
        <v>1401</v>
      </c>
      <c r="J120" s="10" t="s">
        <v>25</v>
      </c>
      <c r="K120" s="10">
        <v>4</v>
      </c>
    </row>
    <row r="121" spans="1:11" x14ac:dyDescent="0.45">
      <c r="A121" s="4">
        <v>187</v>
      </c>
      <c r="B121" s="4">
        <v>119</v>
      </c>
      <c r="C121" s="11">
        <v>9.5158000000000005</v>
      </c>
      <c r="D121" s="12">
        <v>6.9584000000000001</v>
      </c>
      <c r="E121" s="11">
        <f t="shared" si="9"/>
        <v>2.5574000000000003</v>
      </c>
      <c r="F121" s="6">
        <f t="shared" si="10"/>
        <v>0.3823376567458811</v>
      </c>
      <c r="G121" s="11">
        <f t="shared" si="11"/>
        <v>6.6888519999999998</v>
      </c>
      <c r="I121" s="10">
        <v>1401</v>
      </c>
      <c r="J121" s="10" t="s">
        <v>23</v>
      </c>
      <c r="K121" s="10">
        <v>4</v>
      </c>
    </row>
    <row r="122" spans="1:11" x14ac:dyDescent="0.45">
      <c r="A122" s="4">
        <v>78</v>
      </c>
      <c r="B122" s="4">
        <v>120</v>
      </c>
      <c r="C122" s="11">
        <v>9.6336999999999993</v>
      </c>
      <c r="D122" s="12">
        <v>8.5130999999999997</v>
      </c>
      <c r="E122" s="11">
        <f t="shared" si="9"/>
        <v>1.1205999999999996</v>
      </c>
      <c r="F122" s="6">
        <f t="shared" si="10"/>
        <v>0.1648019215027535</v>
      </c>
      <c r="G122" s="11">
        <f t="shared" si="11"/>
        <v>6.7996779999999983</v>
      </c>
      <c r="I122" s="10">
        <v>1401</v>
      </c>
      <c r="J122" s="10" t="s">
        <v>24</v>
      </c>
      <c r="K122" s="10">
        <v>4</v>
      </c>
    </row>
    <row r="123" spans="1:11" x14ac:dyDescent="0.45">
      <c r="A123" s="4">
        <v>157</v>
      </c>
      <c r="B123" s="4">
        <v>121</v>
      </c>
      <c r="C123" s="11">
        <v>9.7083999999999993</v>
      </c>
      <c r="D123" s="12">
        <v>7.2355999999999998</v>
      </c>
      <c r="E123" s="11">
        <f t="shared" si="9"/>
        <v>2.4727999999999994</v>
      </c>
      <c r="F123" s="6">
        <f t="shared" si="10"/>
        <v>0.35994722481970615</v>
      </c>
      <c r="G123" s="11">
        <f t="shared" si="11"/>
        <v>6.8698959999999989</v>
      </c>
      <c r="I123" s="10">
        <v>1402</v>
      </c>
      <c r="J123" s="10" t="s">
        <v>22</v>
      </c>
      <c r="K123" s="10">
        <v>4</v>
      </c>
    </row>
    <row r="124" spans="1:11" x14ac:dyDescent="0.45">
      <c r="A124" s="4">
        <v>116</v>
      </c>
      <c r="B124" s="4">
        <v>122</v>
      </c>
      <c r="C124" s="11">
        <v>9.2837999999999994</v>
      </c>
      <c r="D124" s="12">
        <v>6.1957000000000004</v>
      </c>
      <c r="E124" s="11">
        <f t="shared" si="9"/>
        <v>3.088099999999999</v>
      </c>
      <c r="F124" s="6">
        <f t="shared" si="10"/>
        <v>0.47723826461510305</v>
      </c>
      <c r="G124" s="11">
        <f t="shared" si="11"/>
        <v>6.4707719999999984</v>
      </c>
      <c r="I124" s="10">
        <v>1402</v>
      </c>
      <c r="J124" s="10" t="s">
        <v>25</v>
      </c>
      <c r="K124" s="10">
        <v>4</v>
      </c>
    </row>
    <row r="125" spans="1:11" x14ac:dyDescent="0.45">
      <c r="A125" s="4">
        <v>65</v>
      </c>
      <c r="B125" s="4">
        <v>123</v>
      </c>
      <c r="C125" s="11">
        <v>9.6647999999999996</v>
      </c>
      <c r="D125" s="12">
        <v>7.1204000000000001</v>
      </c>
      <c r="E125" s="11">
        <f t="shared" si="9"/>
        <v>2.5443999999999996</v>
      </c>
      <c r="F125" s="6">
        <f t="shared" si="10"/>
        <v>0.37259229581520453</v>
      </c>
      <c r="G125" s="11">
        <f t="shared" si="11"/>
        <v>6.828911999999999</v>
      </c>
      <c r="I125" s="10">
        <v>1402</v>
      </c>
      <c r="J125" s="10" t="s">
        <v>23</v>
      </c>
      <c r="K125" s="10">
        <v>4</v>
      </c>
    </row>
    <row r="126" spans="1:11" x14ac:dyDescent="0.45">
      <c r="A126" s="4">
        <v>88</v>
      </c>
      <c r="B126" s="4">
        <v>124</v>
      </c>
      <c r="C126" s="11">
        <v>9.5556999999999999</v>
      </c>
      <c r="D126" s="12">
        <v>8.3955000000000002</v>
      </c>
      <c r="E126" s="11">
        <f t="shared" si="9"/>
        <v>1.1601999999999997</v>
      </c>
      <c r="F126" s="6">
        <f t="shared" si="10"/>
        <v>0.17248561554410274</v>
      </c>
      <c r="G126" s="11">
        <f t="shared" si="11"/>
        <v>6.7263579999999994</v>
      </c>
      <c r="I126" s="10">
        <v>1402</v>
      </c>
      <c r="J126" s="10" t="s">
        <v>24</v>
      </c>
      <c r="K126" s="10">
        <v>4</v>
      </c>
    </row>
    <row r="127" spans="1:11" x14ac:dyDescent="0.45">
      <c r="A127" s="4">
        <v>42</v>
      </c>
      <c r="B127" s="4">
        <v>125</v>
      </c>
      <c r="C127" s="11">
        <v>9.6280999999999999</v>
      </c>
      <c r="D127" s="12">
        <v>7.0772000000000004</v>
      </c>
      <c r="E127" s="11">
        <f t="shared" si="9"/>
        <v>2.5508999999999995</v>
      </c>
      <c r="F127" s="6">
        <f t="shared" si="10"/>
        <v>0.37544076648847124</v>
      </c>
      <c r="G127" s="11">
        <f t="shared" si="11"/>
        <v>6.7944139999999988</v>
      </c>
      <c r="I127" s="10">
        <v>1404</v>
      </c>
      <c r="J127" s="10" t="s">
        <v>22</v>
      </c>
      <c r="K127" s="10">
        <v>4</v>
      </c>
    </row>
    <row r="128" spans="1:11" x14ac:dyDescent="0.45">
      <c r="A128" s="4">
        <v>5</v>
      </c>
      <c r="B128" s="4">
        <v>126</v>
      </c>
      <c r="C128" s="11">
        <v>9.2574000000000005</v>
      </c>
      <c r="D128" s="12">
        <v>5.7843999999999998</v>
      </c>
      <c r="E128" s="11">
        <f t="shared" si="9"/>
        <v>3.4730000000000008</v>
      </c>
      <c r="F128" s="6">
        <f t="shared" si="10"/>
        <v>0.5387874195852409</v>
      </c>
      <c r="G128" s="11">
        <f t="shared" si="11"/>
        <v>6.4459559999999998</v>
      </c>
      <c r="I128" s="10">
        <v>1404</v>
      </c>
      <c r="J128" s="10" t="s">
        <v>25</v>
      </c>
      <c r="K128" s="10">
        <v>4</v>
      </c>
    </row>
    <row r="129" spans="1:11" x14ac:dyDescent="0.45">
      <c r="A129" s="4">
        <v>4</v>
      </c>
      <c r="B129" s="4">
        <v>127</v>
      </c>
      <c r="C129" s="11">
        <v>9.5687999999999995</v>
      </c>
      <c r="D129" s="12">
        <v>6.6710000000000003</v>
      </c>
      <c r="E129" s="11">
        <f t="shared" si="9"/>
        <v>2.8977999999999993</v>
      </c>
      <c r="F129" s="6">
        <f t="shared" si="10"/>
        <v>0.43002538185565342</v>
      </c>
      <c r="G129" s="11">
        <f t="shared" si="11"/>
        <v>6.7386719999999984</v>
      </c>
      <c r="I129" s="10">
        <v>1404</v>
      </c>
      <c r="J129" s="10" t="s">
        <v>23</v>
      </c>
      <c r="K129" s="10">
        <v>4</v>
      </c>
    </row>
    <row r="130" spans="1:11" x14ac:dyDescent="0.45">
      <c r="A130" s="4">
        <v>13</v>
      </c>
      <c r="B130" s="4">
        <v>128</v>
      </c>
      <c r="C130" s="11">
        <v>9.6707000000000001</v>
      </c>
      <c r="D130" s="12">
        <v>8.2532999999999994</v>
      </c>
      <c r="E130" s="11">
        <f t="shared" si="9"/>
        <v>1.4174000000000007</v>
      </c>
      <c r="F130" s="6">
        <f t="shared" si="10"/>
        <v>0.20739025684260562</v>
      </c>
      <c r="G130" s="11">
        <f t="shared" si="11"/>
        <v>6.8344579999999997</v>
      </c>
      <c r="I130" s="10">
        <v>1404</v>
      </c>
      <c r="J130" s="10" t="s">
        <v>24</v>
      </c>
      <c r="K130" s="10">
        <v>4</v>
      </c>
    </row>
    <row r="131" spans="1:11" x14ac:dyDescent="0.45">
      <c r="A131" s="4">
        <v>139</v>
      </c>
      <c r="B131" s="4">
        <v>129</v>
      </c>
      <c r="C131" s="11">
        <v>9.6476000000000006</v>
      </c>
      <c r="D131" s="12">
        <v>7.3826000000000001</v>
      </c>
      <c r="E131" s="11">
        <f t="shared" ref="E131:E162" si="12">C131-D131</f>
        <v>2.2650000000000006</v>
      </c>
      <c r="F131" s="6">
        <f t="shared" ref="F131:F162" si="13">E131/G131</f>
        <v>0.33246515647733144</v>
      </c>
      <c r="G131" s="11">
        <f t="shared" ref="G131:G162" si="14">(C131-2.4)*0.94</f>
        <v>6.8127439999999995</v>
      </c>
      <c r="I131" s="10">
        <v>1303</v>
      </c>
      <c r="J131" s="10" t="s">
        <v>22</v>
      </c>
      <c r="K131" s="10">
        <v>2</v>
      </c>
    </row>
    <row r="132" spans="1:11" x14ac:dyDescent="0.45">
      <c r="A132" s="4">
        <v>137</v>
      </c>
      <c r="B132" s="4">
        <v>130</v>
      </c>
      <c r="C132" s="11">
        <v>9.5187000000000008</v>
      </c>
      <c r="D132" s="12">
        <v>6.9855</v>
      </c>
      <c r="E132" s="11">
        <f t="shared" si="12"/>
        <v>2.5332000000000008</v>
      </c>
      <c r="F132" s="6">
        <f t="shared" si="13"/>
        <v>0.37856541461520749</v>
      </c>
      <c r="G132" s="11">
        <f t="shared" si="14"/>
        <v>6.6915779999999998</v>
      </c>
      <c r="I132" s="10">
        <v>1303</v>
      </c>
      <c r="J132" s="10" t="s">
        <v>25</v>
      </c>
      <c r="K132" s="10">
        <v>2</v>
      </c>
    </row>
    <row r="133" spans="1:11" x14ac:dyDescent="0.45">
      <c r="A133" s="4">
        <v>120</v>
      </c>
      <c r="B133" s="4">
        <v>131</v>
      </c>
      <c r="C133" s="11">
        <v>9.5798000000000005</v>
      </c>
      <c r="D133" s="12">
        <v>7.5963000000000003</v>
      </c>
      <c r="E133" s="11">
        <f t="shared" si="12"/>
        <v>1.9835000000000003</v>
      </c>
      <c r="F133" s="6">
        <f t="shared" si="13"/>
        <v>0.29389486935272902</v>
      </c>
      <c r="G133" s="11">
        <f t="shared" si="14"/>
        <v>6.7490119999999996</v>
      </c>
      <c r="I133" s="10">
        <v>1303</v>
      </c>
      <c r="J133" s="10" t="s">
        <v>23</v>
      </c>
      <c r="K133" s="10">
        <v>2</v>
      </c>
    </row>
    <row r="134" spans="1:11" x14ac:dyDescent="0.45">
      <c r="A134" s="4">
        <v>62</v>
      </c>
      <c r="B134" s="4">
        <v>132</v>
      </c>
      <c r="C134" s="11">
        <v>9.6202000000000005</v>
      </c>
      <c r="D134" s="12">
        <v>8.7042000000000002</v>
      </c>
      <c r="E134" s="11">
        <f t="shared" si="12"/>
        <v>0.91600000000000037</v>
      </c>
      <c r="F134" s="6">
        <f t="shared" si="13"/>
        <v>0.13496414020475656</v>
      </c>
      <c r="G134" s="11">
        <f t="shared" si="14"/>
        <v>6.786988</v>
      </c>
      <c r="I134" s="10">
        <v>1303</v>
      </c>
      <c r="J134" s="10" t="s">
        <v>24</v>
      </c>
      <c r="K134" s="10">
        <v>2</v>
      </c>
    </row>
    <row r="135" spans="1:11" x14ac:dyDescent="0.45">
      <c r="A135" s="4">
        <v>153</v>
      </c>
      <c r="B135" s="4">
        <v>133</v>
      </c>
      <c r="C135" s="11">
        <v>9.6149000000000004</v>
      </c>
      <c r="D135" s="12">
        <v>7.4499000000000004</v>
      </c>
      <c r="E135" s="11">
        <f t="shared" si="12"/>
        <v>2.165</v>
      </c>
      <c r="F135" s="6">
        <f t="shared" si="13"/>
        <v>0.31922708414000223</v>
      </c>
      <c r="G135" s="11">
        <f t="shared" si="14"/>
        <v>6.782006</v>
      </c>
      <c r="I135" s="10">
        <v>1401</v>
      </c>
      <c r="J135" s="10" t="s">
        <v>22</v>
      </c>
      <c r="K135" s="10">
        <v>2</v>
      </c>
    </row>
    <row r="136" spans="1:11" x14ac:dyDescent="0.45">
      <c r="A136" s="4">
        <v>49</v>
      </c>
      <c r="B136" s="4">
        <v>134</v>
      </c>
      <c r="C136" s="11">
        <v>9.3556000000000008</v>
      </c>
      <c r="D136" s="12">
        <v>6.7667999999999999</v>
      </c>
      <c r="E136" s="11">
        <f t="shared" si="12"/>
        <v>2.5888000000000009</v>
      </c>
      <c r="F136" s="6">
        <f t="shared" si="13"/>
        <v>0.39594607987686042</v>
      </c>
      <c r="G136" s="11">
        <f t="shared" si="14"/>
        <v>6.5382639999999999</v>
      </c>
      <c r="I136" s="10">
        <v>1401</v>
      </c>
      <c r="J136" s="10" t="s">
        <v>25</v>
      </c>
      <c r="K136" s="10">
        <v>2</v>
      </c>
    </row>
    <row r="137" spans="1:11" x14ac:dyDescent="0.45">
      <c r="A137" s="4">
        <v>56</v>
      </c>
      <c r="B137" s="4">
        <v>135</v>
      </c>
      <c r="C137" s="11">
        <v>9.5856999999999992</v>
      </c>
      <c r="D137" s="12">
        <v>7.7432999999999996</v>
      </c>
      <c r="E137" s="11">
        <f t="shared" si="12"/>
        <v>1.8423999999999996</v>
      </c>
      <c r="F137" s="6">
        <f t="shared" si="13"/>
        <v>0.27276396175737921</v>
      </c>
      <c r="G137" s="11">
        <f t="shared" si="14"/>
        <v>6.7545579999999985</v>
      </c>
      <c r="I137" s="10">
        <v>1401</v>
      </c>
      <c r="J137" s="10" t="s">
        <v>23</v>
      </c>
      <c r="K137" s="10">
        <v>2</v>
      </c>
    </row>
    <row r="138" spans="1:11" x14ac:dyDescent="0.45">
      <c r="A138" s="4">
        <v>179</v>
      </c>
      <c r="B138" s="4">
        <v>136</v>
      </c>
      <c r="C138" s="11">
        <v>9.6463999999999999</v>
      </c>
      <c r="D138" s="12">
        <v>8.6679999999999993</v>
      </c>
      <c r="E138" s="11">
        <f t="shared" si="12"/>
        <v>0.9784000000000006</v>
      </c>
      <c r="F138" s="6">
        <f t="shared" si="13"/>
        <v>0.1436369871701518</v>
      </c>
      <c r="G138" s="11">
        <f t="shared" si="14"/>
        <v>6.811615999999999</v>
      </c>
      <c r="I138" s="10">
        <v>1401</v>
      </c>
      <c r="J138" s="10" t="s">
        <v>24</v>
      </c>
      <c r="K138" s="10">
        <v>2</v>
      </c>
    </row>
    <row r="139" spans="1:11" x14ac:dyDescent="0.45">
      <c r="A139" s="4">
        <v>22</v>
      </c>
      <c r="B139" s="4">
        <v>137</v>
      </c>
      <c r="C139" s="11">
        <v>9.6457999999999995</v>
      </c>
      <c r="D139" s="12">
        <v>7.3940999999999999</v>
      </c>
      <c r="E139" s="11">
        <f t="shared" si="12"/>
        <v>2.2516999999999996</v>
      </c>
      <c r="F139" s="6">
        <f t="shared" si="13"/>
        <v>0.33059503876934132</v>
      </c>
      <c r="G139" s="11">
        <f t="shared" si="14"/>
        <v>6.8110519999999992</v>
      </c>
      <c r="I139" s="10">
        <v>1402</v>
      </c>
      <c r="J139" s="10" t="s">
        <v>22</v>
      </c>
      <c r="K139" s="10">
        <v>2</v>
      </c>
    </row>
    <row r="140" spans="1:11" x14ac:dyDescent="0.45">
      <c r="A140" s="4">
        <v>75</v>
      </c>
      <c r="B140" s="4">
        <v>138</v>
      </c>
      <c r="C140" s="11">
        <v>9.5791000000000004</v>
      </c>
      <c r="D140" s="12">
        <v>6.6425000000000001</v>
      </c>
      <c r="E140" s="11">
        <f t="shared" si="12"/>
        <v>2.9366000000000003</v>
      </c>
      <c r="F140" s="6">
        <f t="shared" si="13"/>
        <v>0.43515796592769146</v>
      </c>
      <c r="G140" s="11">
        <f t="shared" si="14"/>
        <v>6.748354</v>
      </c>
      <c r="I140" s="10">
        <v>1402</v>
      </c>
      <c r="J140" s="10" t="s">
        <v>25</v>
      </c>
      <c r="K140" s="10">
        <v>2</v>
      </c>
    </row>
    <row r="141" spans="1:11" x14ac:dyDescent="0.45">
      <c r="A141" s="4">
        <v>7</v>
      </c>
      <c r="B141" s="4">
        <v>139</v>
      </c>
      <c r="C141" s="11">
        <v>9.6103000000000005</v>
      </c>
      <c r="D141" s="12">
        <v>7.61</v>
      </c>
      <c r="E141" s="11">
        <f t="shared" si="12"/>
        <v>2.0003000000000002</v>
      </c>
      <c r="F141" s="6">
        <f t="shared" si="13"/>
        <v>0.29513040003942353</v>
      </c>
      <c r="G141" s="11">
        <f t="shared" si="14"/>
        <v>6.7776819999999995</v>
      </c>
      <c r="I141" s="10">
        <v>1402</v>
      </c>
      <c r="J141" s="10" t="s">
        <v>23</v>
      </c>
      <c r="K141" s="10">
        <v>2</v>
      </c>
    </row>
    <row r="142" spans="1:11" x14ac:dyDescent="0.45">
      <c r="A142" s="4">
        <v>141</v>
      </c>
      <c r="B142" s="4">
        <v>140</v>
      </c>
      <c r="C142" s="11">
        <v>9.6753999999999998</v>
      </c>
      <c r="D142" s="12">
        <v>8.6641999999999992</v>
      </c>
      <c r="E142" s="11">
        <f t="shared" si="12"/>
        <v>1.0112000000000005</v>
      </c>
      <c r="F142" s="6">
        <f t="shared" si="13"/>
        <v>0.14786055486310917</v>
      </c>
      <c r="G142" s="11">
        <f t="shared" si="14"/>
        <v>6.8388759999999991</v>
      </c>
      <c r="I142" s="10">
        <v>1402</v>
      </c>
      <c r="J142" s="10" t="s">
        <v>24</v>
      </c>
      <c r="K142" s="10">
        <v>2</v>
      </c>
    </row>
    <row r="143" spans="1:11" x14ac:dyDescent="0.45">
      <c r="A143" s="4">
        <v>11</v>
      </c>
      <c r="B143" s="4">
        <v>141</v>
      </c>
      <c r="C143" s="11">
        <v>9.5655999999999999</v>
      </c>
      <c r="D143" s="12">
        <v>7.2477</v>
      </c>
      <c r="E143" s="11">
        <f t="shared" si="12"/>
        <v>2.3178999999999998</v>
      </c>
      <c r="F143" s="6">
        <f t="shared" si="13"/>
        <v>0.34412345984003956</v>
      </c>
      <c r="G143" s="11">
        <f t="shared" si="14"/>
        <v>6.735663999999999</v>
      </c>
      <c r="I143" s="10">
        <v>1404</v>
      </c>
      <c r="J143" s="10" t="s">
        <v>22</v>
      </c>
      <c r="K143" s="10">
        <v>2</v>
      </c>
    </row>
    <row r="144" spans="1:11" x14ac:dyDescent="0.45">
      <c r="A144" s="4">
        <v>117</v>
      </c>
      <c r="B144" s="4">
        <v>142</v>
      </c>
      <c r="C144" s="11">
        <v>9.8550000000000004</v>
      </c>
      <c r="D144" s="12">
        <v>6.5944000000000003</v>
      </c>
      <c r="E144" s="11">
        <f t="shared" si="12"/>
        <v>3.2606000000000002</v>
      </c>
      <c r="F144" s="6">
        <f t="shared" si="13"/>
        <v>0.46528818299870145</v>
      </c>
      <c r="G144" s="11">
        <f t="shared" si="14"/>
        <v>7.0076999999999998</v>
      </c>
      <c r="I144" s="10">
        <v>1404</v>
      </c>
      <c r="J144" s="10" t="s">
        <v>25</v>
      </c>
      <c r="K144" s="10">
        <v>2</v>
      </c>
    </row>
    <row r="145" spans="1:11" x14ac:dyDescent="0.45">
      <c r="A145" s="4">
        <v>94</v>
      </c>
      <c r="B145" s="4">
        <v>143</v>
      </c>
      <c r="C145" s="11">
        <v>9.6683000000000003</v>
      </c>
      <c r="D145" s="12">
        <v>7.3925999999999998</v>
      </c>
      <c r="E145" s="11">
        <f t="shared" si="12"/>
        <v>2.2757000000000005</v>
      </c>
      <c r="F145" s="6">
        <f t="shared" si="13"/>
        <v>0.33308441407323741</v>
      </c>
      <c r="G145" s="11">
        <f t="shared" si="14"/>
        <v>6.8322019999999997</v>
      </c>
      <c r="I145" s="10">
        <v>1404</v>
      </c>
      <c r="J145" s="10" t="s">
        <v>23</v>
      </c>
      <c r="K145" s="10">
        <v>2</v>
      </c>
    </row>
    <row r="146" spans="1:11" x14ac:dyDescent="0.45">
      <c r="A146" s="4">
        <v>149</v>
      </c>
      <c r="B146" s="4">
        <v>144</v>
      </c>
      <c r="C146" s="11">
        <v>9.5792999999999999</v>
      </c>
      <c r="D146" s="12">
        <v>8.6165000000000003</v>
      </c>
      <c r="E146" s="11">
        <f t="shared" si="12"/>
        <v>0.96279999999999966</v>
      </c>
      <c r="F146" s="6">
        <f t="shared" si="13"/>
        <v>0.14266785329334836</v>
      </c>
      <c r="G146" s="11">
        <f t="shared" si="14"/>
        <v>6.7485419999999996</v>
      </c>
      <c r="I146" s="10">
        <v>1404</v>
      </c>
      <c r="J146" s="10" t="s">
        <v>24</v>
      </c>
      <c r="K146" s="10">
        <v>2</v>
      </c>
    </row>
    <row r="147" spans="1:11" x14ac:dyDescent="0.45">
      <c r="A147" s="4">
        <v>151</v>
      </c>
      <c r="B147" s="4">
        <v>145</v>
      </c>
      <c r="C147" s="11">
        <v>9.6630000000000003</v>
      </c>
      <c r="D147" s="12">
        <v>7.0445000000000002</v>
      </c>
      <c r="E147" s="11">
        <f t="shared" si="12"/>
        <v>2.6185</v>
      </c>
      <c r="F147" s="6">
        <f t="shared" si="13"/>
        <v>0.38353824836463452</v>
      </c>
      <c r="G147" s="11">
        <f t="shared" si="14"/>
        <v>6.8272199999999996</v>
      </c>
      <c r="I147" s="10">
        <v>1303</v>
      </c>
      <c r="J147" s="10" t="s">
        <v>25</v>
      </c>
      <c r="K147" s="10">
        <v>1.5</v>
      </c>
    </row>
    <row r="148" spans="1:11" x14ac:dyDescent="0.45">
      <c r="A148" s="4">
        <v>10</v>
      </c>
      <c r="B148" s="4">
        <v>146</v>
      </c>
      <c r="C148" s="11">
        <v>9.6129999999999995</v>
      </c>
      <c r="D148" s="12">
        <v>7.6090999999999998</v>
      </c>
      <c r="E148" s="11">
        <f t="shared" si="12"/>
        <v>2.0038999999999998</v>
      </c>
      <c r="F148" s="6">
        <f t="shared" si="13"/>
        <v>0.29555088182979317</v>
      </c>
      <c r="G148" s="11">
        <f t="shared" si="14"/>
        <v>6.780219999999999</v>
      </c>
      <c r="I148" s="10">
        <v>1303</v>
      </c>
      <c r="J148" s="10" t="s">
        <v>23</v>
      </c>
      <c r="K148" s="10">
        <v>1.5</v>
      </c>
    </row>
    <row r="149" spans="1:11" x14ac:dyDescent="0.45">
      <c r="A149" s="4">
        <v>113</v>
      </c>
      <c r="B149" s="4">
        <v>147</v>
      </c>
      <c r="C149" s="11">
        <v>9.5107999999999997</v>
      </c>
      <c r="D149" s="12">
        <v>8.5366999999999997</v>
      </c>
      <c r="E149" s="11">
        <f t="shared" si="12"/>
        <v>0.97409999999999997</v>
      </c>
      <c r="F149" s="6">
        <f t="shared" si="13"/>
        <v>0.1457327720853745</v>
      </c>
      <c r="G149" s="11">
        <f t="shared" si="14"/>
        <v>6.6841519999999992</v>
      </c>
      <c r="I149" s="10">
        <v>1303</v>
      </c>
      <c r="J149" s="10" t="s">
        <v>24</v>
      </c>
      <c r="K149" s="10">
        <v>1.5</v>
      </c>
    </row>
    <row r="150" spans="1:11" x14ac:dyDescent="0.45">
      <c r="A150" s="4">
        <v>80</v>
      </c>
      <c r="B150" s="4">
        <v>148</v>
      </c>
      <c r="C150" s="11">
        <v>9.2629999999999999</v>
      </c>
      <c r="D150" s="12">
        <v>6.6909999999999998</v>
      </c>
      <c r="E150" s="11">
        <f t="shared" si="12"/>
        <v>2.5720000000000001</v>
      </c>
      <c r="F150" s="6">
        <f t="shared" si="13"/>
        <v>0.39868427987264432</v>
      </c>
      <c r="G150" s="11">
        <f t="shared" si="14"/>
        <v>6.4512199999999993</v>
      </c>
      <c r="I150" s="10">
        <v>1401</v>
      </c>
      <c r="J150" s="10" t="s">
        <v>25</v>
      </c>
      <c r="K150" s="10">
        <v>1.5</v>
      </c>
    </row>
    <row r="151" spans="1:11" x14ac:dyDescent="0.45">
      <c r="A151" s="4">
        <v>95</v>
      </c>
      <c r="B151" s="4">
        <v>149</v>
      </c>
      <c r="C151" s="11">
        <v>9.6839999999999993</v>
      </c>
      <c r="D151" s="12">
        <v>7.9146000000000001</v>
      </c>
      <c r="E151" s="11">
        <f t="shared" si="12"/>
        <v>1.7693999999999992</v>
      </c>
      <c r="F151" s="6">
        <f t="shared" si="13"/>
        <v>0.25842125556451323</v>
      </c>
      <c r="G151" s="11">
        <f t="shared" si="14"/>
        <v>6.8469599999999984</v>
      </c>
      <c r="I151" s="10">
        <v>1401</v>
      </c>
      <c r="J151" s="10" t="s">
        <v>23</v>
      </c>
      <c r="K151" s="10">
        <v>1.5</v>
      </c>
    </row>
    <row r="152" spans="1:11" x14ac:dyDescent="0.45">
      <c r="A152" s="4">
        <v>28</v>
      </c>
      <c r="B152" s="4">
        <v>150</v>
      </c>
      <c r="C152" s="11">
        <v>9.6759000000000004</v>
      </c>
      <c r="D152" s="12">
        <v>8.6410999999999998</v>
      </c>
      <c r="E152" s="11">
        <f t="shared" si="12"/>
        <v>1.0348000000000006</v>
      </c>
      <c r="F152" s="6">
        <f t="shared" si="13"/>
        <v>0.15130101620827496</v>
      </c>
      <c r="G152" s="11">
        <f t="shared" si="14"/>
        <v>6.8393459999999999</v>
      </c>
      <c r="I152" s="10">
        <v>1401</v>
      </c>
      <c r="J152" s="10" t="s">
        <v>24</v>
      </c>
      <c r="K152" s="10">
        <v>1.5</v>
      </c>
    </row>
    <row r="153" spans="1:11" x14ac:dyDescent="0.45">
      <c r="A153" s="4">
        <v>183</v>
      </c>
      <c r="B153" s="4">
        <v>151</v>
      </c>
      <c r="C153" s="11">
        <v>9.5221999999999998</v>
      </c>
      <c r="D153" s="12">
        <v>6.8002000000000002</v>
      </c>
      <c r="E153" s="11">
        <f t="shared" si="12"/>
        <v>2.7219999999999995</v>
      </c>
      <c r="F153" s="6">
        <f t="shared" si="13"/>
        <v>0.40658008492475134</v>
      </c>
      <c r="G153" s="11">
        <f t="shared" si="14"/>
        <v>6.6948679999999987</v>
      </c>
      <c r="I153" s="10">
        <v>1402</v>
      </c>
      <c r="J153" s="10" t="s">
        <v>25</v>
      </c>
      <c r="K153" s="10">
        <v>1.5</v>
      </c>
    </row>
    <row r="154" spans="1:11" x14ac:dyDescent="0.45">
      <c r="A154" s="4">
        <v>189</v>
      </c>
      <c r="B154" s="4">
        <v>152</v>
      </c>
      <c r="C154" s="11">
        <v>9.5906000000000002</v>
      </c>
      <c r="D154" s="12">
        <v>7.7011000000000003</v>
      </c>
      <c r="E154" s="11">
        <f t="shared" si="12"/>
        <v>1.8895</v>
      </c>
      <c r="F154" s="6">
        <f t="shared" si="13"/>
        <v>0.27954640544304005</v>
      </c>
      <c r="G154" s="11">
        <f t="shared" si="14"/>
        <v>6.7591639999999993</v>
      </c>
      <c r="I154" s="10">
        <v>1402</v>
      </c>
      <c r="J154" s="10" t="s">
        <v>23</v>
      </c>
      <c r="K154" s="10">
        <v>1.5</v>
      </c>
    </row>
    <row r="155" spans="1:11" x14ac:dyDescent="0.45">
      <c r="A155" s="4">
        <v>128</v>
      </c>
      <c r="B155" s="4">
        <v>153</v>
      </c>
      <c r="C155" s="11">
        <v>9.6404999999999994</v>
      </c>
      <c r="D155" s="12">
        <v>8.6489999999999991</v>
      </c>
      <c r="E155" s="11">
        <f t="shared" si="12"/>
        <v>0.99150000000000027</v>
      </c>
      <c r="F155" s="6">
        <f t="shared" si="13"/>
        <v>0.14567878379152735</v>
      </c>
      <c r="G155" s="11">
        <f t="shared" si="14"/>
        <v>6.8060699999999983</v>
      </c>
      <c r="I155" s="10">
        <v>1402</v>
      </c>
      <c r="J155" s="10" t="s">
        <v>24</v>
      </c>
      <c r="K155" s="10">
        <v>1.5</v>
      </c>
    </row>
    <row r="156" spans="1:11" x14ac:dyDescent="0.45">
      <c r="A156" s="4">
        <v>40</v>
      </c>
      <c r="B156" s="4">
        <v>154</v>
      </c>
      <c r="C156" s="11">
        <v>9.3360000000000003</v>
      </c>
      <c r="D156" s="12">
        <v>6.8765000000000001</v>
      </c>
      <c r="E156" s="11">
        <f t="shared" si="12"/>
        <v>2.4595000000000002</v>
      </c>
      <c r="F156" s="6">
        <f t="shared" si="13"/>
        <v>0.37723318363640834</v>
      </c>
      <c r="G156" s="11">
        <f t="shared" si="14"/>
        <v>6.5198399999999994</v>
      </c>
      <c r="I156" s="10">
        <v>1404</v>
      </c>
      <c r="J156" s="10" t="s">
        <v>25</v>
      </c>
      <c r="K156" s="10">
        <v>1.5</v>
      </c>
    </row>
    <row r="157" spans="1:11" x14ac:dyDescent="0.45">
      <c r="A157" s="4">
        <v>133</v>
      </c>
      <c r="B157" s="4">
        <v>155</v>
      </c>
      <c r="C157" s="11">
        <v>9.5991999999999997</v>
      </c>
      <c r="D157" s="12">
        <v>7.5987999999999998</v>
      </c>
      <c r="E157" s="11">
        <f t="shared" si="12"/>
        <v>2.0004</v>
      </c>
      <c r="F157" s="6">
        <f t="shared" si="13"/>
        <v>0.29560022035545325</v>
      </c>
      <c r="G157" s="11">
        <f t="shared" si="14"/>
        <v>6.7672479999999986</v>
      </c>
      <c r="I157" s="10">
        <v>1404</v>
      </c>
      <c r="J157" s="10" t="s">
        <v>23</v>
      </c>
      <c r="K157" s="10">
        <v>1.5</v>
      </c>
    </row>
    <row r="158" spans="1:11" x14ac:dyDescent="0.45">
      <c r="A158" s="4">
        <v>30</v>
      </c>
      <c r="B158" s="4">
        <v>156</v>
      </c>
      <c r="C158" s="11">
        <v>9.5815000000000001</v>
      </c>
      <c r="D158" s="12">
        <v>8.6425999999999998</v>
      </c>
      <c r="E158" s="11">
        <f t="shared" si="12"/>
        <v>0.93890000000000029</v>
      </c>
      <c r="F158" s="6">
        <f t="shared" si="13"/>
        <v>0.13908372724835244</v>
      </c>
      <c r="G158" s="11">
        <f t="shared" si="14"/>
        <v>6.7506099999999991</v>
      </c>
      <c r="I158" s="10">
        <v>1404</v>
      </c>
      <c r="J158" s="10" t="s">
        <v>24</v>
      </c>
      <c r="K158" s="10">
        <v>1.5</v>
      </c>
    </row>
    <row r="159" spans="1:11" x14ac:dyDescent="0.45">
      <c r="A159" s="4">
        <v>190</v>
      </c>
      <c r="B159" s="4">
        <v>157</v>
      </c>
      <c r="C159" s="11">
        <v>9.5690000000000008</v>
      </c>
      <c r="D159" s="12">
        <v>7.4402999999999997</v>
      </c>
      <c r="E159" s="11">
        <f t="shared" si="12"/>
        <v>2.1287000000000011</v>
      </c>
      <c r="F159" s="6">
        <f t="shared" si="13"/>
        <v>0.31588428903405047</v>
      </c>
      <c r="G159" s="11">
        <f t="shared" si="14"/>
        <v>6.7388599999999999</v>
      </c>
      <c r="I159" s="10">
        <v>1303</v>
      </c>
      <c r="J159" s="10" t="s">
        <v>22</v>
      </c>
      <c r="K159" s="10">
        <v>1</v>
      </c>
    </row>
    <row r="160" spans="1:11" x14ac:dyDescent="0.45">
      <c r="A160" s="4">
        <v>127</v>
      </c>
      <c r="B160" s="4">
        <v>158</v>
      </c>
      <c r="C160" s="11">
        <v>9.2294</v>
      </c>
      <c r="D160" s="12">
        <v>6.8974000000000002</v>
      </c>
      <c r="E160" s="11">
        <f t="shared" si="12"/>
        <v>2.3319999999999999</v>
      </c>
      <c r="F160" s="6">
        <f t="shared" si="13"/>
        <v>0.36326047146598345</v>
      </c>
      <c r="G160" s="11">
        <f t="shared" si="14"/>
        <v>6.4196359999999997</v>
      </c>
      <c r="I160" s="10">
        <v>1303</v>
      </c>
      <c r="J160" s="10" t="s">
        <v>25</v>
      </c>
      <c r="K160" s="10">
        <v>1</v>
      </c>
    </row>
    <row r="161" spans="1:11" x14ac:dyDescent="0.45">
      <c r="A161" s="4">
        <v>6</v>
      </c>
      <c r="B161" s="4">
        <v>159</v>
      </c>
      <c r="C161" s="11">
        <v>9.5702999999999996</v>
      </c>
      <c r="D161" s="12">
        <v>7.7035999999999998</v>
      </c>
      <c r="E161" s="11">
        <f t="shared" si="12"/>
        <v>1.8666999999999998</v>
      </c>
      <c r="F161" s="6">
        <f t="shared" si="13"/>
        <v>0.2769550874900335</v>
      </c>
      <c r="G161" s="11">
        <f t="shared" si="14"/>
        <v>6.7400819999999992</v>
      </c>
      <c r="I161" s="10">
        <v>1303</v>
      </c>
      <c r="J161" s="10" t="s">
        <v>23</v>
      </c>
      <c r="K161" s="10">
        <v>1</v>
      </c>
    </row>
    <row r="162" spans="1:11" x14ac:dyDescent="0.45">
      <c r="A162" s="4">
        <v>8</v>
      </c>
      <c r="B162" s="4">
        <v>160</v>
      </c>
      <c r="C162" s="11">
        <v>9.4076000000000004</v>
      </c>
      <c r="D162" s="12">
        <v>8.4787999999999997</v>
      </c>
      <c r="E162" s="11">
        <f t="shared" si="12"/>
        <v>0.92880000000000074</v>
      </c>
      <c r="F162" s="6">
        <f t="shared" si="13"/>
        <v>0.1410019273906872</v>
      </c>
      <c r="G162" s="11">
        <f t="shared" si="14"/>
        <v>6.5871439999999994</v>
      </c>
      <c r="I162" s="10">
        <v>1303</v>
      </c>
      <c r="J162" s="10" t="s">
        <v>24</v>
      </c>
      <c r="K162" s="10">
        <v>1</v>
      </c>
    </row>
    <row r="163" spans="1:11" x14ac:dyDescent="0.45">
      <c r="A163" s="4">
        <v>191</v>
      </c>
      <c r="B163" s="4">
        <v>161</v>
      </c>
      <c r="C163" s="11">
        <v>9.6349</v>
      </c>
      <c r="D163" s="12">
        <v>7.4691999999999998</v>
      </c>
      <c r="E163" s="11">
        <f t="shared" ref="E163:E194" si="15">C163-D163</f>
        <v>2.1657000000000002</v>
      </c>
      <c r="F163" s="6">
        <f t="shared" ref="F163:F194" si="16">E163/G163</f>
        <v>0.31844754871701975</v>
      </c>
      <c r="G163" s="11">
        <f t="shared" ref="G163:G198" si="17">(C163-2.4)*0.94</f>
        <v>6.8008059999999997</v>
      </c>
      <c r="I163" s="10">
        <v>1401</v>
      </c>
      <c r="J163" s="10" t="s">
        <v>22</v>
      </c>
      <c r="K163" s="10">
        <v>1</v>
      </c>
    </row>
    <row r="164" spans="1:11" x14ac:dyDescent="0.45">
      <c r="A164" s="4">
        <v>14</v>
      </c>
      <c r="B164" s="4">
        <v>162</v>
      </c>
      <c r="C164" s="11">
        <v>9.1346000000000007</v>
      </c>
      <c r="D164" s="12">
        <v>6.9344000000000001</v>
      </c>
      <c r="E164" s="11">
        <f t="shared" si="15"/>
        <v>2.2002000000000006</v>
      </c>
      <c r="F164" s="6">
        <f t="shared" si="16"/>
        <v>0.34755416771186726</v>
      </c>
      <c r="G164" s="11">
        <f t="shared" si="17"/>
        <v>6.3305239999999996</v>
      </c>
      <c r="I164" s="10">
        <v>1401</v>
      </c>
      <c r="J164" s="10" t="s">
        <v>25</v>
      </c>
      <c r="K164" s="10">
        <v>1</v>
      </c>
    </row>
    <row r="165" spans="1:11" x14ac:dyDescent="0.45">
      <c r="A165" s="4">
        <v>98</v>
      </c>
      <c r="B165" s="4">
        <v>163</v>
      </c>
      <c r="C165" s="11">
        <v>9.7456999999999994</v>
      </c>
      <c r="D165" s="12">
        <v>7.9200999999999997</v>
      </c>
      <c r="E165" s="11">
        <f t="shared" si="15"/>
        <v>1.8255999999999997</v>
      </c>
      <c r="F165" s="6">
        <f t="shared" si="16"/>
        <v>0.26438973271090133</v>
      </c>
      <c r="G165" s="11">
        <f t="shared" si="17"/>
        <v>6.9049579999999988</v>
      </c>
      <c r="I165" s="10">
        <v>1401</v>
      </c>
      <c r="J165" s="10" t="s">
        <v>23</v>
      </c>
      <c r="K165" s="10">
        <v>1</v>
      </c>
    </row>
    <row r="166" spans="1:11" x14ac:dyDescent="0.45">
      <c r="A166" s="4">
        <v>21</v>
      </c>
      <c r="B166" s="4">
        <v>164</v>
      </c>
      <c r="C166" s="11">
        <v>9.6659000000000006</v>
      </c>
      <c r="D166" s="12">
        <v>8.8233999999999995</v>
      </c>
      <c r="E166" s="11">
        <f t="shared" si="15"/>
        <v>0.84250000000000114</v>
      </c>
      <c r="F166" s="6">
        <f t="shared" si="16"/>
        <v>0.12335383032310961</v>
      </c>
      <c r="G166" s="11">
        <f t="shared" si="17"/>
        <v>6.8299459999999996</v>
      </c>
      <c r="I166" s="10">
        <v>1401</v>
      </c>
      <c r="J166" s="10" t="s">
        <v>24</v>
      </c>
      <c r="K166" s="10">
        <v>1</v>
      </c>
    </row>
    <row r="167" spans="1:11" x14ac:dyDescent="0.45">
      <c r="A167" s="4">
        <v>79</v>
      </c>
      <c r="B167" s="4">
        <v>165</v>
      </c>
      <c r="C167" s="11">
        <v>9.6419999999999995</v>
      </c>
      <c r="D167" s="12">
        <v>7.4382000000000001</v>
      </c>
      <c r="E167" s="11">
        <f t="shared" si="15"/>
        <v>2.2037999999999993</v>
      </c>
      <c r="F167" s="6">
        <f t="shared" si="16"/>
        <v>0.32373212995117129</v>
      </c>
      <c r="G167" s="11">
        <f t="shared" si="17"/>
        <v>6.8074799999999991</v>
      </c>
      <c r="I167" s="10">
        <v>1402</v>
      </c>
      <c r="J167" s="10" t="s">
        <v>22</v>
      </c>
      <c r="K167" s="10">
        <v>1</v>
      </c>
    </row>
    <row r="168" spans="1:11" x14ac:dyDescent="0.45">
      <c r="A168" s="4">
        <v>103</v>
      </c>
      <c r="B168" s="4">
        <v>166</v>
      </c>
      <c r="C168" s="11">
        <v>9.1440999999999999</v>
      </c>
      <c r="D168" s="12">
        <v>6.9619</v>
      </c>
      <c r="E168" s="11">
        <f t="shared" si="15"/>
        <v>2.1821999999999999</v>
      </c>
      <c r="F168" s="6">
        <f t="shared" si="16"/>
        <v>0.3442252282294343</v>
      </c>
      <c r="G168" s="11">
        <f t="shared" si="17"/>
        <v>6.339453999999999</v>
      </c>
      <c r="I168" s="10">
        <v>1402</v>
      </c>
      <c r="J168" s="10" t="s">
        <v>25</v>
      </c>
      <c r="K168" s="10">
        <v>1</v>
      </c>
    </row>
    <row r="169" spans="1:11" x14ac:dyDescent="0.45">
      <c r="A169" s="4">
        <v>57</v>
      </c>
      <c r="B169" s="4">
        <v>167</v>
      </c>
      <c r="C169" s="11">
        <v>9.5845000000000002</v>
      </c>
      <c r="D169" s="12">
        <v>7.9608999999999996</v>
      </c>
      <c r="E169" s="11">
        <f t="shared" si="15"/>
        <v>1.6236000000000006</v>
      </c>
      <c r="F169" s="6">
        <f t="shared" si="16"/>
        <v>0.24041116884309169</v>
      </c>
      <c r="G169" s="11">
        <f t="shared" si="17"/>
        <v>6.7534299999999998</v>
      </c>
      <c r="H169" s="4" t="s">
        <v>0</v>
      </c>
      <c r="I169" s="10">
        <v>1402</v>
      </c>
      <c r="J169" s="10" t="s">
        <v>23</v>
      </c>
      <c r="K169" s="10">
        <v>1</v>
      </c>
    </row>
    <row r="170" spans="1:11" x14ac:dyDescent="0.45">
      <c r="A170" s="4">
        <v>17</v>
      </c>
      <c r="B170" s="4">
        <v>168</v>
      </c>
      <c r="C170" s="11">
        <v>9.7834000000000003</v>
      </c>
      <c r="D170" s="12">
        <v>8.9301999999999992</v>
      </c>
      <c r="E170" s="11">
        <f t="shared" si="15"/>
        <v>0.85320000000000107</v>
      </c>
      <c r="F170" s="6">
        <f t="shared" si="16"/>
        <v>0.12293246667769406</v>
      </c>
      <c r="G170" s="11">
        <f t="shared" si="17"/>
        <v>6.9403959999999998</v>
      </c>
      <c r="I170" s="10">
        <v>1402</v>
      </c>
      <c r="J170" s="10" t="s">
        <v>24</v>
      </c>
      <c r="K170" s="10">
        <v>1</v>
      </c>
    </row>
    <row r="171" spans="1:11" x14ac:dyDescent="0.45">
      <c r="A171" s="4">
        <v>124</v>
      </c>
      <c r="B171" s="4">
        <v>169</v>
      </c>
      <c r="C171" s="11">
        <v>9.6626999999999992</v>
      </c>
      <c r="D171" s="12">
        <v>7.4348000000000001</v>
      </c>
      <c r="E171" s="11">
        <f t="shared" si="15"/>
        <v>2.2278999999999991</v>
      </c>
      <c r="F171" s="6">
        <f t="shared" si="16"/>
        <v>0.3263395683394224</v>
      </c>
      <c r="G171" s="11">
        <f t="shared" si="17"/>
        <v>6.8269379999999984</v>
      </c>
      <c r="I171" s="10">
        <v>1404</v>
      </c>
      <c r="J171" s="10" t="s">
        <v>22</v>
      </c>
      <c r="K171" s="10">
        <v>1</v>
      </c>
    </row>
    <row r="172" spans="1:11" x14ac:dyDescent="0.45">
      <c r="A172" s="4">
        <v>112</v>
      </c>
      <c r="B172" s="4">
        <v>170</v>
      </c>
      <c r="C172" s="11">
        <v>9.3879999999999999</v>
      </c>
      <c r="D172" s="12">
        <v>6.7713999999999999</v>
      </c>
      <c r="E172" s="11">
        <f t="shared" si="15"/>
        <v>2.6166</v>
      </c>
      <c r="F172" s="6">
        <f t="shared" si="16"/>
        <v>0.39834244723477336</v>
      </c>
      <c r="G172" s="11">
        <f t="shared" si="17"/>
        <v>6.568719999999999</v>
      </c>
      <c r="I172" s="10">
        <v>1404</v>
      </c>
      <c r="J172" s="10" t="s">
        <v>25</v>
      </c>
      <c r="K172" s="10">
        <v>1</v>
      </c>
    </row>
    <row r="173" spans="1:11" x14ac:dyDescent="0.45">
      <c r="A173" s="4">
        <v>101</v>
      </c>
      <c r="B173" s="4">
        <v>171</v>
      </c>
      <c r="C173" s="11">
        <v>9.5574999999999992</v>
      </c>
      <c r="D173" s="12">
        <v>7.5747</v>
      </c>
      <c r="E173" s="11">
        <f t="shared" si="15"/>
        <v>1.9827999999999992</v>
      </c>
      <c r="F173" s="6">
        <f t="shared" si="16"/>
        <v>0.29470648999338583</v>
      </c>
      <c r="G173" s="11">
        <f t="shared" si="17"/>
        <v>6.7280499999999988</v>
      </c>
      <c r="I173" s="10">
        <v>1404</v>
      </c>
      <c r="J173" s="10" t="s">
        <v>23</v>
      </c>
      <c r="K173" s="10">
        <v>1</v>
      </c>
    </row>
    <row r="174" spans="1:11" x14ac:dyDescent="0.45">
      <c r="A174" s="4">
        <v>107</v>
      </c>
      <c r="B174" s="4">
        <v>172</v>
      </c>
      <c r="C174" s="11">
        <v>10.071</v>
      </c>
      <c r="D174" s="12">
        <v>9.0643999999999991</v>
      </c>
      <c r="E174" s="11">
        <f t="shared" si="15"/>
        <v>1.0066000000000006</v>
      </c>
      <c r="F174" s="6">
        <f t="shared" si="16"/>
        <v>0.13959732288225629</v>
      </c>
      <c r="G174" s="11">
        <f t="shared" si="17"/>
        <v>7.2107399999999986</v>
      </c>
      <c r="I174" s="10">
        <v>1404</v>
      </c>
      <c r="J174" s="10" t="s">
        <v>24</v>
      </c>
      <c r="K174" s="10">
        <v>1</v>
      </c>
    </row>
    <row r="175" spans="1:11" x14ac:dyDescent="0.45">
      <c r="A175" s="4">
        <v>131</v>
      </c>
      <c r="B175" s="4">
        <v>173</v>
      </c>
      <c r="C175" s="11">
        <v>9.3562999999999992</v>
      </c>
      <c r="D175" s="12">
        <v>7.0373999999999999</v>
      </c>
      <c r="E175" s="11">
        <f t="shared" si="15"/>
        <v>2.3188999999999993</v>
      </c>
      <c r="F175" s="6">
        <f t="shared" si="16"/>
        <v>0.35463031979889037</v>
      </c>
      <c r="G175" s="11">
        <f t="shared" si="17"/>
        <v>6.5389219999999986</v>
      </c>
      <c r="I175" s="10">
        <v>1303</v>
      </c>
      <c r="J175" s="10" t="s">
        <v>25</v>
      </c>
      <c r="K175" s="10">
        <v>0.5</v>
      </c>
    </row>
    <row r="176" spans="1:11" x14ac:dyDescent="0.45">
      <c r="A176" s="4">
        <v>1</v>
      </c>
      <c r="B176" s="4">
        <v>174</v>
      </c>
      <c r="C176" s="11">
        <v>9.5046999999999997</v>
      </c>
      <c r="D176" s="12">
        <v>7.6574999999999998</v>
      </c>
      <c r="E176" s="11">
        <f t="shared" si="15"/>
        <v>1.8472</v>
      </c>
      <c r="F176" s="6">
        <f t="shared" si="16"/>
        <v>0.27659245048752568</v>
      </c>
      <c r="G176" s="11">
        <f t="shared" si="17"/>
        <v>6.6784179999999989</v>
      </c>
      <c r="I176" s="10">
        <v>1303</v>
      </c>
      <c r="J176" s="10" t="s">
        <v>23</v>
      </c>
      <c r="K176" s="10">
        <v>0.5</v>
      </c>
    </row>
    <row r="177" spans="1:11" x14ac:dyDescent="0.45">
      <c r="A177" s="4">
        <v>54</v>
      </c>
      <c r="B177" s="4">
        <v>175</v>
      </c>
      <c r="C177" s="11">
        <v>9.6957000000000004</v>
      </c>
      <c r="D177" s="12">
        <v>8.8424999999999994</v>
      </c>
      <c r="E177" s="11">
        <f t="shared" si="15"/>
        <v>0.85320000000000107</v>
      </c>
      <c r="F177" s="6">
        <f t="shared" si="16"/>
        <v>0.12441021073619889</v>
      </c>
      <c r="G177" s="11">
        <f t="shared" si="17"/>
        <v>6.857958</v>
      </c>
      <c r="I177" s="10">
        <v>1303</v>
      </c>
      <c r="J177" s="10" t="s">
        <v>24</v>
      </c>
      <c r="K177" s="10">
        <v>0.5</v>
      </c>
    </row>
    <row r="178" spans="1:11" x14ac:dyDescent="0.45">
      <c r="A178" s="4">
        <v>41</v>
      </c>
      <c r="B178" s="4">
        <v>176</v>
      </c>
      <c r="C178" s="11">
        <v>9.2673000000000005</v>
      </c>
      <c r="D178" s="12">
        <v>7.4257</v>
      </c>
      <c r="E178" s="11">
        <f t="shared" si="15"/>
        <v>1.8416000000000006</v>
      </c>
      <c r="F178" s="6">
        <f t="shared" si="16"/>
        <v>0.28528663902410167</v>
      </c>
      <c r="G178" s="11">
        <f t="shared" si="17"/>
        <v>6.4552619999999994</v>
      </c>
      <c r="I178" s="10">
        <v>1401</v>
      </c>
      <c r="J178" s="10" t="s">
        <v>25</v>
      </c>
      <c r="K178" s="10">
        <v>0.5</v>
      </c>
    </row>
    <row r="179" spans="1:11" x14ac:dyDescent="0.45">
      <c r="A179" s="4">
        <v>91</v>
      </c>
      <c r="B179" s="4">
        <v>177</v>
      </c>
      <c r="C179" s="11">
        <v>9.5764999999999993</v>
      </c>
      <c r="D179" s="12">
        <v>7.9237000000000002</v>
      </c>
      <c r="E179" s="11">
        <f t="shared" si="15"/>
        <v>1.6527999999999992</v>
      </c>
      <c r="F179" s="6">
        <f t="shared" si="16"/>
        <v>0.24500771578630601</v>
      </c>
      <c r="G179" s="11">
        <f t="shared" si="17"/>
        <v>6.7459099999999985</v>
      </c>
      <c r="I179" s="10">
        <v>1401</v>
      </c>
      <c r="J179" s="10" t="s">
        <v>23</v>
      </c>
      <c r="K179" s="10">
        <v>0.5</v>
      </c>
    </row>
    <row r="180" spans="1:11" x14ac:dyDescent="0.45">
      <c r="A180" s="4">
        <v>96</v>
      </c>
      <c r="B180" s="4">
        <v>178</v>
      </c>
      <c r="C180" s="11">
        <v>9.4006000000000007</v>
      </c>
      <c r="D180" s="12">
        <v>8.6485000000000003</v>
      </c>
      <c r="E180" s="11">
        <f t="shared" si="15"/>
        <v>0.75210000000000043</v>
      </c>
      <c r="F180" s="6">
        <f t="shared" si="16"/>
        <v>0.11429111547277718</v>
      </c>
      <c r="G180" s="11">
        <f t="shared" si="17"/>
        <v>6.5805639999999999</v>
      </c>
      <c r="I180" s="10">
        <v>1401</v>
      </c>
      <c r="J180" s="10" t="s">
        <v>24</v>
      </c>
      <c r="K180" s="10">
        <v>0.5</v>
      </c>
    </row>
    <row r="181" spans="1:11" x14ac:dyDescent="0.45">
      <c r="A181" s="4">
        <v>87</v>
      </c>
      <c r="B181" s="4">
        <v>179</v>
      </c>
      <c r="C181" s="11">
        <v>9.5907</v>
      </c>
      <c r="D181" s="12">
        <v>7.3251999999999997</v>
      </c>
      <c r="E181" s="11">
        <f t="shared" si="15"/>
        <v>2.2655000000000003</v>
      </c>
      <c r="F181" s="6">
        <f t="shared" si="16"/>
        <v>0.33516992545631497</v>
      </c>
      <c r="G181" s="11">
        <f t="shared" si="17"/>
        <v>6.7592579999999991</v>
      </c>
      <c r="I181" s="10">
        <v>1402</v>
      </c>
      <c r="J181" s="10" t="s">
        <v>25</v>
      </c>
      <c r="K181" s="10">
        <v>0.5</v>
      </c>
    </row>
    <row r="182" spans="1:11" x14ac:dyDescent="0.45">
      <c r="A182" s="4">
        <v>31</v>
      </c>
      <c r="B182" s="4">
        <v>180</v>
      </c>
      <c r="C182" s="11">
        <v>9.5893999999999995</v>
      </c>
      <c r="D182" s="12">
        <v>7.8826000000000001</v>
      </c>
      <c r="E182" s="11">
        <f t="shared" si="15"/>
        <v>1.7067999999999994</v>
      </c>
      <c r="F182" s="6">
        <f t="shared" si="16"/>
        <v>0.25255858358848632</v>
      </c>
      <c r="G182" s="11">
        <f t="shared" si="17"/>
        <v>6.7580359999999988</v>
      </c>
      <c r="I182" s="10">
        <v>1402</v>
      </c>
      <c r="J182" s="10" t="s">
        <v>23</v>
      </c>
      <c r="K182" s="10">
        <v>0.5</v>
      </c>
    </row>
    <row r="183" spans="1:11" x14ac:dyDescent="0.45">
      <c r="A183" s="4">
        <v>35</v>
      </c>
      <c r="B183" s="4">
        <v>181</v>
      </c>
      <c r="C183" s="11">
        <v>9.7377000000000002</v>
      </c>
      <c r="D183" s="12">
        <v>8.8322000000000003</v>
      </c>
      <c r="E183" s="11">
        <f t="shared" si="15"/>
        <v>0.90549999999999997</v>
      </c>
      <c r="F183" s="6">
        <f t="shared" si="16"/>
        <v>0.131280629126351</v>
      </c>
      <c r="G183" s="11">
        <f t="shared" si="17"/>
        <v>6.8974379999999993</v>
      </c>
      <c r="I183" s="10">
        <v>1402</v>
      </c>
      <c r="J183" s="10" t="s">
        <v>24</v>
      </c>
      <c r="K183" s="10">
        <v>0.5</v>
      </c>
    </row>
    <row r="184" spans="1:11" x14ac:dyDescent="0.45">
      <c r="A184" s="4">
        <v>3</v>
      </c>
      <c r="B184" s="4">
        <v>182</v>
      </c>
      <c r="C184" s="11">
        <v>9.2703000000000007</v>
      </c>
      <c r="D184" s="12">
        <v>6.891</v>
      </c>
      <c r="E184" s="11">
        <f t="shared" si="15"/>
        <v>2.3793000000000006</v>
      </c>
      <c r="F184" s="6">
        <f t="shared" si="16"/>
        <v>0.368422079496668</v>
      </c>
      <c r="G184" s="11">
        <f t="shared" si="17"/>
        <v>6.4580820000000001</v>
      </c>
      <c r="I184" s="10">
        <v>1404</v>
      </c>
      <c r="J184" s="10" t="s">
        <v>25</v>
      </c>
      <c r="K184" s="10">
        <v>0.5</v>
      </c>
    </row>
    <row r="185" spans="1:11" x14ac:dyDescent="0.45">
      <c r="A185" s="4">
        <v>66</v>
      </c>
      <c r="B185" s="4">
        <v>183</v>
      </c>
      <c r="C185" s="11">
        <v>9.5749999999999993</v>
      </c>
      <c r="D185" s="12">
        <v>7.8002000000000002</v>
      </c>
      <c r="E185" s="11">
        <f t="shared" si="15"/>
        <v>1.774799999999999</v>
      </c>
      <c r="F185" s="6">
        <f t="shared" si="16"/>
        <v>0.26314775001853352</v>
      </c>
      <c r="G185" s="11">
        <f t="shared" si="17"/>
        <v>6.7444999999999986</v>
      </c>
      <c r="I185" s="10">
        <v>1404</v>
      </c>
      <c r="J185" s="10" t="s">
        <v>23</v>
      </c>
      <c r="K185" s="10">
        <v>0.5</v>
      </c>
    </row>
    <row r="186" spans="1:11" x14ac:dyDescent="0.45">
      <c r="A186" s="4">
        <v>110</v>
      </c>
      <c r="B186" s="4">
        <v>184</v>
      </c>
      <c r="C186" s="11">
        <v>9.3610000000000007</v>
      </c>
      <c r="D186" s="12">
        <v>8.5352999999999994</v>
      </c>
      <c r="E186" s="11">
        <f t="shared" si="15"/>
        <v>0.82570000000000121</v>
      </c>
      <c r="F186" s="6">
        <f t="shared" si="16"/>
        <v>0.12618937729049709</v>
      </c>
      <c r="G186" s="11">
        <f t="shared" si="17"/>
        <v>6.5433399999999997</v>
      </c>
      <c r="I186" s="10">
        <v>1404</v>
      </c>
      <c r="J186" s="10" t="s">
        <v>24</v>
      </c>
      <c r="K186" s="10">
        <v>0.5</v>
      </c>
    </row>
    <row r="187" spans="1:11" x14ac:dyDescent="0.45">
      <c r="A187" s="4">
        <v>176</v>
      </c>
      <c r="B187" s="4">
        <v>185</v>
      </c>
      <c r="C187" s="11">
        <v>9.4016999999999999</v>
      </c>
      <c r="D187" s="12">
        <v>7.2138999999999998</v>
      </c>
      <c r="E187" s="11">
        <f t="shared" si="15"/>
        <v>2.1878000000000002</v>
      </c>
      <c r="F187" s="6">
        <f t="shared" si="16"/>
        <v>0.33241167266672933</v>
      </c>
      <c r="G187" s="11">
        <f t="shared" si="17"/>
        <v>6.5815979999999996</v>
      </c>
      <c r="I187" s="10">
        <v>1303</v>
      </c>
      <c r="J187" s="10" t="s">
        <v>25</v>
      </c>
      <c r="K187" s="10">
        <v>0.25</v>
      </c>
    </row>
    <row r="188" spans="1:11" x14ac:dyDescent="0.45">
      <c r="A188" s="4">
        <v>48</v>
      </c>
      <c r="B188" s="4">
        <v>186</v>
      </c>
      <c r="C188" s="11">
        <v>9.5228000000000002</v>
      </c>
      <c r="D188" s="12">
        <v>7.8118999999999996</v>
      </c>
      <c r="E188" s="11">
        <f t="shared" si="15"/>
        <v>1.7109000000000005</v>
      </c>
      <c r="F188" s="6">
        <f t="shared" si="16"/>
        <v>0.25553242867674569</v>
      </c>
      <c r="G188" s="11">
        <f t="shared" si="17"/>
        <v>6.6954319999999994</v>
      </c>
      <c r="I188" s="10">
        <v>1303</v>
      </c>
      <c r="J188" s="10" t="s">
        <v>23</v>
      </c>
      <c r="K188" s="10">
        <v>0.25</v>
      </c>
    </row>
    <row r="189" spans="1:11" x14ac:dyDescent="0.45">
      <c r="A189" s="4">
        <v>59</v>
      </c>
      <c r="B189" s="4">
        <v>187</v>
      </c>
      <c r="C189" s="11">
        <v>9.6590000000000007</v>
      </c>
      <c r="D189" s="12">
        <v>8.8567</v>
      </c>
      <c r="E189" s="11">
        <f t="shared" si="15"/>
        <v>0.80230000000000068</v>
      </c>
      <c r="F189" s="6">
        <f t="shared" si="16"/>
        <v>0.11757964434465809</v>
      </c>
      <c r="G189" s="11">
        <f t="shared" si="17"/>
        <v>6.8234599999999999</v>
      </c>
      <c r="I189" s="10">
        <v>1303</v>
      </c>
      <c r="J189" s="10" t="s">
        <v>24</v>
      </c>
      <c r="K189" s="10">
        <v>0.25</v>
      </c>
    </row>
    <row r="190" spans="1:11" x14ac:dyDescent="0.45">
      <c r="A190" s="4">
        <v>44</v>
      </c>
      <c r="B190" s="4">
        <v>188</v>
      </c>
      <c r="C190" s="11">
        <v>9.5563000000000002</v>
      </c>
      <c r="D190" s="12">
        <v>7.4157000000000002</v>
      </c>
      <c r="E190" s="11">
        <f t="shared" si="15"/>
        <v>2.1406000000000001</v>
      </c>
      <c r="F190" s="6">
        <f t="shared" si="16"/>
        <v>0.31821388742131995</v>
      </c>
      <c r="G190" s="11">
        <f t="shared" si="17"/>
        <v>6.7269219999999992</v>
      </c>
      <c r="I190" s="10">
        <v>1401</v>
      </c>
      <c r="J190" s="10" t="s">
        <v>25</v>
      </c>
      <c r="K190" s="10">
        <v>0.25</v>
      </c>
    </row>
    <row r="191" spans="1:11" x14ac:dyDescent="0.45">
      <c r="A191" s="4">
        <v>159</v>
      </c>
      <c r="B191" s="4">
        <v>189</v>
      </c>
      <c r="C191" s="11">
        <v>9.5784000000000002</v>
      </c>
      <c r="D191" s="12">
        <v>7.9177999999999997</v>
      </c>
      <c r="E191" s="11">
        <f t="shared" si="15"/>
        <v>1.6606000000000005</v>
      </c>
      <c r="F191" s="6">
        <f t="shared" si="16"/>
        <v>0.24609881654419533</v>
      </c>
      <c r="G191" s="11">
        <f t="shared" si="17"/>
        <v>6.7476959999999995</v>
      </c>
      <c r="I191" s="10">
        <v>1401</v>
      </c>
      <c r="J191" s="10" t="s">
        <v>23</v>
      </c>
      <c r="K191" s="10">
        <v>0.25</v>
      </c>
    </row>
    <row r="192" spans="1:11" x14ac:dyDescent="0.45">
      <c r="A192" s="4">
        <v>102</v>
      </c>
      <c r="B192" s="4">
        <v>190</v>
      </c>
      <c r="C192" s="11">
        <v>9.1446000000000005</v>
      </c>
      <c r="D192" s="12">
        <v>8.3710000000000004</v>
      </c>
      <c r="E192" s="11">
        <f t="shared" si="15"/>
        <v>0.77360000000000007</v>
      </c>
      <c r="F192" s="6">
        <f t="shared" si="16"/>
        <v>0.1220203901497873</v>
      </c>
      <c r="G192" s="11">
        <f t="shared" si="17"/>
        <v>6.3399239999999999</v>
      </c>
      <c r="I192" s="10">
        <v>1401</v>
      </c>
      <c r="J192" s="10" t="s">
        <v>24</v>
      </c>
      <c r="K192" s="10">
        <v>0.25</v>
      </c>
    </row>
    <row r="193" spans="1:11" x14ac:dyDescent="0.45">
      <c r="A193" s="4">
        <v>64</v>
      </c>
      <c r="B193" s="4">
        <v>191</v>
      </c>
      <c r="C193" s="11">
        <v>9.3092000000000006</v>
      </c>
      <c r="D193" s="12">
        <v>7.0849000000000002</v>
      </c>
      <c r="E193" s="11">
        <f t="shared" si="15"/>
        <v>2.2243000000000004</v>
      </c>
      <c r="F193" s="6">
        <f t="shared" si="16"/>
        <v>0.34248199440523958</v>
      </c>
      <c r="G193" s="11">
        <f t="shared" si="17"/>
        <v>6.4946479999999998</v>
      </c>
      <c r="I193" s="10">
        <v>1402</v>
      </c>
      <c r="J193" s="10" t="s">
        <v>25</v>
      </c>
      <c r="K193" s="10">
        <v>0.25</v>
      </c>
    </row>
    <row r="194" spans="1:11" x14ac:dyDescent="0.45">
      <c r="A194" s="4">
        <v>160</v>
      </c>
      <c r="B194" s="4">
        <v>192</v>
      </c>
      <c r="C194" s="11">
        <v>9.5381999999999998</v>
      </c>
      <c r="D194" s="12">
        <v>7.9029999999999996</v>
      </c>
      <c r="E194" s="11">
        <f t="shared" si="15"/>
        <v>1.6352000000000002</v>
      </c>
      <c r="F194" s="6">
        <f t="shared" si="16"/>
        <v>0.24369931748691645</v>
      </c>
      <c r="G194" s="11">
        <f t="shared" si="17"/>
        <v>6.7099079999999987</v>
      </c>
      <c r="I194" s="10">
        <v>1402</v>
      </c>
      <c r="J194" s="10" t="s">
        <v>23</v>
      </c>
      <c r="K194" s="10">
        <v>0.25</v>
      </c>
    </row>
    <row r="195" spans="1:11" x14ac:dyDescent="0.45">
      <c r="A195" s="4">
        <v>63</v>
      </c>
      <c r="B195" s="4">
        <v>193</v>
      </c>
      <c r="C195" s="11">
        <v>9.2162000000000006</v>
      </c>
      <c r="D195" s="12">
        <v>8.4666999999999994</v>
      </c>
      <c r="E195" s="11">
        <f t="shared" ref="E195:E198" si="18">C195-D195</f>
        <v>0.74950000000000117</v>
      </c>
      <c r="F195" s="6">
        <f t="shared" ref="F195:F198" si="19">E195/G195</f>
        <v>0.11697726380269302</v>
      </c>
      <c r="G195" s="11">
        <f t="shared" si="17"/>
        <v>6.4072279999999999</v>
      </c>
      <c r="I195" s="10">
        <v>1402</v>
      </c>
      <c r="J195" s="10" t="s">
        <v>24</v>
      </c>
      <c r="K195" s="10">
        <v>0.25</v>
      </c>
    </row>
    <row r="196" spans="1:11" x14ac:dyDescent="0.45">
      <c r="A196" s="4">
        <v>184</v>
      </c>
      <c r="B196" s="4">
        <v>194</v>
      </c>
      <c r="C196" s="11">
        <v>9.5295000000000005</v>
      </c>
      <c r="D196" s="12">
        <v>8.7529000000000003</v>
      </c>
      <c r="E196" s="11">
        <f t="shared" si="18"/>
        <v>0.77660000000000018</v>
      </c>
      <c r="F196" s="6">
        <f t="shared" si="19"/>
        <v>0.11588052637154887</v>
      </c>
      <c r="G196" s="11">
        <f t="shared" si="17"/>
        <v>6.7017299999999995</v>
      </c>
      <c r="I196" s="10">
        <v>1404</v>
      </c>
      <c r="J196" s="10" t="s">
        <v>25</v>
      </c>
      <c r="K196" s="10">
        <v>0.25</v>
      </c>
    </row>
    <row r="197" spans="1:11" x14ac:dyDescent="0.45">
      <c r="A197" s="4">
        <v>126</v>
      </c>
      <c r="B197" s="4">
        <v>195</v>
      </c>
      <c r="C197" s="11">
        <v>9.5498999999999992</v>
      </c>
      <c r="D197" s="12">
        <v>7.9683000000000002</v>
      </c>
      <c r="E197" s="11">
        <f t="shared" si="18"/>
        <v>1.581599999999999</v>
      </c>
      <c r="F197" s="6">
        <f t="shared" si="19"/>
        <v>0.23532541594838544</v>
      </c>
      <c r="G197" s="11">
        <f t="shared" si="17"/>
        <v>6.7209059999999985</v>
      </c>
      <c r="I197" s="10">
        <v>1404</v>
      </c>
      <c r="J197" s="10" t="s">
        <v>23</v>
      </c>
      <c r="K197" s="10">
        <v>0.25</v>
      </c>
    </row>
    <row r="198" spans="1:11" x14ac:dyDescent="0.45">
      <c r="A198" s="4">
        <v>134</v>
      </c>
      <c r="B198" s="4">
        <v>196</v>
      </c>
      <c r="C198" s="11">
        <v>9.4207000000000001</v>
      </c>
      <c r="D198" s="12">
        <v>7.3723000000000001</v>
      </c>
      <c r="E198" s="11">
        <f t="shared" si="18"/>
        <v>2.0484</v>
      </c>
      <c r="F198" s="6">
        <f t="shared" si="19"/>
        <v>0.3103891258948841</v>
      </c>
      <c r="G198" s="11">
        <f t="shared" si="17"/>
        <v>6.5994579999999994</v>
      </c>
      <c r="I198" s="10">
        <v>1404</v>
      </c>
      <c r="J198" s="10" t="s">
        <v>24</v>
      </c>
      <c r="K198" s="10">
        <v>0.25</v>
      </c>
    </row>
  </sheetData>
  <sortState xmlns:xlrd2="http://schemas.microsoft.com/office/spreadsheetml/2017/richdata2" ref="A3:G198">
    <sortCondition ref="B3:B19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55281-EA8F-4ED3-82B7-591254190119}">
  <dimension ref="B1:V29"/>
  <sheetViews>
    <sheetView zoomScale="90" zoomScaleNormal="90" workbookViewId="0">
      <selection activeCell="L2" sqref="L2:T2"/>
    </sheetView>
  </sheetViews>
  <sheetFormatPr defaultColWidth="9" defaultRowHeight="14.25" x14ac:dyDescent="0.45"/>
  <cols>
    <col min="1" max="1" width="4.59765625" style="4" customWidth="1"/>
    <col min="2" max="2" width="9" style="10"/>
    <col min="3" max="3" width="9" style="4"/>
    <col min="4" max="5" width="9" style="10"/>
    <col min="6" max="6" width="11.59765625" style="4" customWidth="1"/>
    <col min="7" max="7" width="9.1328125" style="15"/>
    <col min="8" max="9" width="11.86328125" style="4" bestFit="1" customWidth="1"/>
    <col min="10" max="11" width="9" style="4"/>
    <col min="12" max="12" width="6.59765625" style="10" bestFit="1" customWidth="1"/>
    <col min="13" max="13" width="10.265625" style="10" bestFit="1" customWidth="1"/>
    <col min="14" max="14" width="13.3984375" style="10" bestFit="1" customWidth="1"/>
    <col min="15" max="16" width="13" style="10" customWidth="1"/>
    <col min="17" max="17" width="10" style="16" customWidth="1"/>
    <col min="18" max="19" width="13" style="10" customWidth="1"/>
    <col min="20" max="20" width="9.46484375" style="10" customWidth="1"/>
    <col min="21" max="21" width="9" style="4"/>
    <col min="22" max="22" width="9.06640625" customWidth="1"/>
    <col min="23" max="16384" width="9" style="4"/>
  </cols>
  <sheetData>
    <row r="1" spans="2:21" x14ac:dyDescent="0.45">
      <c r="B1" s="9"/>
    </row>
    <row r="2" spans="2:21" x14ac:dyDescent="0.45">
      <c r="B2" s="37" t="s">
        <v>29</v>
      </c>
      <c r="C2" s="37"/>
      <c r="D2" s="37"/>
      <c r="E2" s="37"/>
      <c r="F2" s="37"/>
      <c r="G2" s="37"/>
      <c r="H2" s="37"/>
      <c r="I2" s="37"/>
      <c r="J2" s="37"/>
      <c r="L2" s="38" t="s">
        <v>35</v>
      </c>
      <c r="M2" s="39"/>
      <c r="N2" s="39"/>
      <c r="O2" s="39"/>
      <c r="P2" s="39"/>
      <c r="Q2" s="39"/>
      <c r="R2" s="39"/>
      <c r="S2" s="39"/>
      <c r="T2" s="40"/>
    </row>
    <row r="3" spans="2:21" ht="65.650000000000006" x14ac:dyDescent="0.45">
      <c r="B3" s="22" t="s">
        <v>26</v>
      </c>
      <c r="C3" s="23" t="s">
        <v>34</v>
      </c>
      <c r="D3" s="23" t="s">
        <v>28</v>
      </c>
      <c r="E3" s="23" t="s">
        <v>30</v>
      </c>
      <c r="F3" s="23" t="s">
        <v>32</v>
      </c>
      <c r="G3" s="23" t="s">
        <v>33</v>
      </c>
      <c r="H3" s="23" t="s">
        <v>31</v>
      </c>
      <c r="I3" s="23" t="s">
        <v>16</v>
      </c>
      <c r="J3" s="23" t="s">
        <v>18</v>
      </c>
      <c r="L3" s="22" t="s">
        <v>26</v>
      </c>
      <c r="M3" s="23" t="s">
        <v>34</v>
      </c>
      <c r="N3" s="23" t="s">
        <v>28</v>
      </c>
      <c r="O3" s="23" t="s">
        <v>30</v>
      </c>
      <c r="P3" s="23" t="s">
        <v>32</v>
      </c>
      <c r="Q3" s="23" t="s">
        <v>33</v>
      </c>
      <c r="R3" s="23" t="s">
        <v>31</v>
      </c>
      <c r="S3" s="23" t="s">
        <v>16</v>
      </c>
      <c r="T3" s="23" t="s">
        <v>18</v>
      </c>
    </row>
    <row r="4" spans="2:21" x14ac:dyDescent="0.45">
      <c r="B4" s="18">
        <v>1303</v>
      </c>
      <c r="C4" s="18" t="s">
        <v>13</v>
      </c>
      <c r="D4" s="18" t="s">
        <v>7</v>
      </c>
      <c r="E4" s="18">
        <v>186</v>
      </c>
      <c r="F4" s="19">
        <v>9.5228000000000002</v>
      </c>
      <c r="G4" s="20">
        <v>7.8118999999999996</v>
      </c>
      <c r="H4" s="19">
        <f t="shared" ref="H4:H29" si="0">F4-G4</f>
        <v>1.7109000000000005</v>
      </c>
      <c r="I4" s="21">
        <f t="shared" ref="I4:I29" si="1">H4/J4</f>
        <v>0.25553242867674569</v>
      </c>
      <c r="J4" s="19">
        <f t="shared" ref="J4:J29" si="2">(F4-2.4)*0.94</f>
        <v>6.6954319999999994</v>
      </c>
      <c r="L4" s="18">
        <v>1401</v>
      </c>
      <c r="M4" s="18" t="s">
        <v>13</v>
      </c>
      <c r="N4" s="18" t="s">
        <v>7</v>
      </c>
      <c r="O4" s="18">
        <v>189</v>
      </c>
      <c r="P4" s="24">
        <v>9.5784000000000002</v>
      </c>
      <c r="Q4" s="25">
        <v>7.9177999999999997</v>
      </c>
      <c r="R4" s="24">
        <f t="shared" ref="R4:R29" si="3">P4-Q4</f>
        <v>1.6606000000000005</v>
      </c>
      <c r="S4" s="26">
        <f t="shared" ref="S4:S29" si="4">R4/T4</f>
        <v>0.24609881654419533</v>
      </c>
      <c r="T4" s="24">
        <f t="shared" ref="T4:T29" si="5">(P4-2.4)*0.94</f>
        <v>6.7476959999999995</v>
      </c>
    </row>
    <row r="5" spans="2:21" x14ac:dyDescent="0.45">
      <c r="B5" s="18">
        <v>1404</v>
      </c>
      <c r="C5" s="18" t="s">
        <v>13</v>
      </c>
      <c r="D5" s="18" t="s">
        <v>7</v>
      </c>
      <c r="E5" s="18">
        <v>195</v>
      </c>
      <c r="F5" s="19">
        <v>9.5498999999999992</v>
      </c>
      <c r="G5" s="20">
        <v>7.9683000000000002</v>
      </c>
      <c r="H5" s="19">
        <f t="shared" si="0"/>
        <v>1.581599999999999</v>
      </c>
      <c r="I5" s="21">
        <f t="shared" si="1"/>
        <v>0.23532541594838544</v>
      </c>
      <c r="J5" s="19">
        <f t="shared" si="2"/>
        <v>6.7209059999999985</v>
      </c>
      <c r="L5" s="18">
        <v>1402</v>
      </c>
      <c r="M5" s="18" t="s">
        <v>13</v>
      </c>
      <c r="N5" s="18" t="s">
        <v>7</v>
      </c>
      <c r="O5" s="18">
        <v>192</v>
      </c>
      <c r="P5" s="24">
        <v>9.5381999999999998</v>
      </c>
      <c r="Q5" s="25">
        <v>7.9029999999999996</v>
      </c>
      <c r="R5" s="24">
        <f t="shared" si="3"/>
        <v>1.6352000000000002</v>
      </c>
      <c r="S5" s="26">
        <f t="shared" si="4"/>
        <v>0.24369931748691645</v>
      </c>
      <c r="T5" s="24">
        <f t="shared" si="5"/>
        <v>6.7099079999999987</v>
      </c>
    </row>
    <row r="6" spans="2:21" x14ac:dyDescent="0.45">
      <c r="B6" s="18">
        <v>1303</v>
      </c>
      <c r="C6" s="18" t="s">
        <v>12</v>
      </c>
      <c r="D6" s="18" t="s">
        <v>7</v>
      </c>
      <c r="E6" s="18">
        <v>174</v>
      </c>
      <c r="F6" s="19">
        <v>9.5046999999999997</v>
      </c>
      <c r="G6" s="20">
        <v>7.6574999999999998</v>
      </c>
      <c r="H6" s="19">
        <f t="shared" si="0"/>
        <v>1.8472</v>
      </c>
      <c r="I6" s="21">
        <f t="shared" si="1"/>
        <v>0.27659245048752568</v>
      </c>
      <c r="J6" s="19">
        <f t="shared" si="2"/>
        <v>6.6784179999999989</v>
      </c>
      <c r="L6" s="18">
        <v>1401</v>
      </c>
      <c r="M6" s="18" t="s">
        <v>12</v>
      </c>
      <c r="N6" s="18" t="s">
        <v>7</v>
      </c>
      <c r="O6" s="18">
        <v>177</v>
      </c>
      <c r="P6" s="24">
        <v>9.5764999999999993</v>
      </c>
      <c r="Q6" s="25">
        <v>7.9237000000000002</v>
      </c>
      <c r="R6" s="24">
        <f t="shared" si="3"/>
        <v>1.6527999999999992</v>
      </c>
      <c r="S6" s="26">
        <f t="shared" si="4"/>
        <v>0.24500771578630601</v>
      </c>
      <c r="T6" s="24">
        <f t="shared" si="5"/>
        <v>6.7459099999999985</v>
      </c>
    </row>
    <row r="7" spans="2:21" x14ac:dyDescent="0.45">
      <c r="B7" s="18">
        <v>1404</v>
      </c>
      <c r="C7" s="18" t="s">
        <v>12</v>
      </c>
      <c r="D7" s="18" t="s">
        <v>7</v>
      </c>
      <c r="E7" s="18">
        <v>183</v>
      </c>
      <c r="F7" s="19">
        <v>9.5749999999999993</v>
      </c>
      <c r="G7" s="20">
        <v>7.8002000000000002</v>
      </c>
      <c r="H7" s="19">
        <f t="shared" si="0"/>
        <v>1.774799999999999</v>
      </c>
      <c r="I7" s="21">
        <f t="shared" si="1"/>
        <v>0.26314775001853352</v>
      </c>
      <c r="J7" s="19">
        <f t="shared" si="2"/>
        <v>6.7444999999999986</v>
      </c>
      <c r="L7" s="18">
        <v>1402</v>
      </c>
      <c r="M7" s="18" t="s">
        <v>12</v>
      </c>
      <c r="N7" s="18" t="s">
        <v>7</v>
      </c>
      <c r="O7" s="18">
        <v>180</v>
      </c>
      <c r="P7" s="24">
        <v>9.5893999999999995</v>
      </c>
      <c r="Q7" s="25">
        <v>7.8826000000000001</v>
      </c>
      <c r="R7" s="24">
        <f t="shared" si="3"/>
        <v>1.7067999999999994</v>
      </c>
      <c r="S7" s="26">
        <f t="shared" si="4"/>
        <v>0.25255858358848632</v>
      </c>
      <c r="T7" s="24">
        <f t="shared" si="5"/>
        <v>6.7580359999999988</v>
      </c>
    </row>
    <row r="8" spans="2:21" x14ac:dyDescent="0.45">
      <c r="B8" s="18">
        <v>1303</v>
      </c>
      <c r="C8" s="18" t="s">
        <v>11</v>
      </c>
      <c r="D8" s="18" t="s">
        <v>7</v>
      </c>
      <c r="E8" s="18">
        <v>159</v>
      </c>
      <c r="F8" s="19">
        <v>9.5702999999999996</v>
      </c>
      <c r="G8" s="20">
        <v>7.7035999999999998</v>
      </c>
      <c r="H8" s="19">
        <f t="shared" si="0"/>
        <v>1.8666999999999998</v>
      </c>
      <c r="I8" s="21">
        <f t="shared" si="1"/>
        <v>0.2769550874900335</v>
      </c>
      <c r="J8" s="19">
        <f t="shared" si="2"/>
        <v>6.7400819999999992</v>
      </c>
      <c r="L8" s="18">
        <v>1401</v>
      </c>
      <c r="M8" s="18" t="s">
        <v>11</v>
      </c>
      <c r="N8" s="18" t="s">
        <v>7</v>
      </c>
      <c r="O8" s="18">
        <v>163</v>
      </c>
      <c r="P8" s="24">
        <v>9.7456999999999994</v>
      </c>
      <c r="Q8" s="25">
        <v>7.9200999999999997</v>
      </c>
      <c r="R8" s="24">
        <f t="shared" si="3"/>
        <v>1.8255999999999997</v>
      </c>
      <c r="S8" s="26">
        <f t="shared" si="4"/>
        <v>0.26438973271090133</v>
      </c>
      <c r="T8" s="24">
        <f t="shared" si="5"/>
        <v>6.9049579999999988</v>
      </c>
    </row>
    <row r="9" spans="2:21" x14ac:dyDescent="0.45">
      <c r="B9" s="18">
        <v>1404</v>
      </c>
      <c r="C9" s="18" t="s">
        <v>11</v>
      </c>
      <c r="D9" s="18" t="s">
        <v>7</v>
      </c>
      <c r="E9" s="18">
        <v>171</v>
      </c>
      <c r="F9" s="19">
        <v>9.5574999999999992</v>
      </c>
      <c r="G9" s="20">
        <v>7.5747</v>
      </c>
      <c r="H9" s="19">
        <f t="shared" si="0"/>
        <v>1.9827999999999992</v>
      </c>
      <c r="I9" s="21">
        <f t="shared" si="1"/>
        <v>0.29470648999338583</v>
      </c>
      <c r="J9" s="19">
        <f t="shared" si="2"/>
        <v>6.7280499999999988</v>
      </c>
      <c r="L9" s="18">
        <v>1402</v>
      </c>
      <c r="M9" s="18" t="s">
        <v>11</v>
      </c>
      <c r="N9" s="18" t="s">
        <v>7</v>
      </c>
      <c r="O9" s="18">
        <v>167</v>
      </c>
      <c r="P9" s="24">
        <v>9.5845000000000002</v>
      </c>
      <c r="Q9" s="25">
        <v>7.9608999999999996</v>
      </c>
      <c r="R9" s="24">
        <f t="shared" si="3"/>
        <v>1.6236000000000006</v>
      </c>
      <c r="S9" s="26">
        <f t="shared" si="4"/>
        <v>0.24041116884309169</v>
      </c>
      <c r="T9" s="24">
        <f t="shared" si="5"/>
        <v>6.7534299999999998</v>
      </c>
      <c r="U9" s="4" t="s">
        <v>0</v>
      </c>
    </row>
    <row r="10" spans="2:21" x14ac:dyDescent="0.45">
      <c r="B10" s="18">
        <v>1303</v>
      </c>
      <c r="C10" s="18" t="s">
        <v>10</v>
      </c>
      <c r="D10" s="18" t="s">
        <v>7</v>
      </c>
      <c r="E10" s="18">
        <v>146</v>
      </c>
      <c r="F10" s="19">
        <v>9.6129999999999995</v>
      </c>
      <c r="G10" s="20">
        <v>7.6090999999999998</v>
      </c>
      <c r="H10" s="19">
        <f t="shared" si="0"/>
        <v>2.0038999999999998</v>
      </c>
      <c r="I10" s="21">
        <f t="shared" si="1"/>
        <v>0.29555088182979317</v>
      </c>
      <c r="J10" s="19">
        <f t="shared" si="2"/>
        <v>6.780219999999999</v>
      </c>
      <c r="L10" s="18">
        <v>1401</v>
      </c>
      <c r="M10" s="18" t="s">
        <v>10</v>
      </c>
      <c r="N10" s="18" t="s">
        <v>7</v>
      </c>
      <c r="O10" s="18">
        <v>149</v>
      </c>
      <c r="P10" s="24">
        <v>9.6839999999999993</v>
      </c>
      <c r="Q10" s="25">
        <v>7.9146000000000001</v>
      </c>
      <c r="R10" s="24">
        <f t="shared" si="3"/>
        <v>1.7693999999999992</v>
      </c>
      <c r="S10" s="26">
        <f t="shared" si="4"/>
        <v>0.25842125556451323</v>
      </c>
      <c r="T10" s="24">
        <f t="shared" si="5"/>
        <v>6.8469599999999984</v>
      </c>
    </row>
    <row r="11" spans="2:21" x14ac:dyDescent="0.45">
      <c r="B11" s="18">
        <v>1404</v>
      </c>
      <c r="C11" s="18" t="s">
        <v>10</v>
      </c>
      <c r="D11" s="18" t="s">
        <v>7</v>
      </c>
      <c r="E11" s="18">
        <v>155</v>
      </c>
      <c r="F11" s="19">
        <v>9.5991999999999997</v>
      </c>
      <c r="G11" s="20">
        <v>7.5987999999999998</v>
      </c>
      <c r="H11" s="19">
        <f t="shared" si="0"/>
        <v>2.0004</v>
      </c>
      <c r="I11" s="21">
        <f t="shared" si="1"/>
        <v>0.29560022035545325</v>
      </c>
      <c r="J11" s="19">
        <f t="shared" si="2"/>
        <v>6.7672479999999986</v>
      </c>
      <c r="L11" s="18">
        <v>1402</v>
      </c>
      <c r="M11" s="18" t="s">
        <v>10</v>
      </c>
      <c r="N11" s="18" t="s">
        <v>7</v>
      </c>
      <c r="O11" s="18">
        <v>152</v>
      </c>
      <c r="P11" s="24">
        <v>9.5906000000000002</v>
      </c>
      <c r="Q11" s="25">
        <v>7.7011000000000003</v>
      </c>
      <c r="R11" s="24">
        <f t="shared" si="3"/>
        <v>1.8895</v>
      </c>
      <c r="S11" s="26">
        <f t="shared" si="4"/>
        <v>0.27954640544304005</v>
      </c>
      <c r="T11" s="24">
        <f t="shared" si="5"/>
        <v>6.7591639999999993</v>
      </c>
    </row>
    <row r="12" spans="2:21" x14ac:dyDescent="0.45">
      <c r="B12" s="18">
        <v>1303</v>
      </c>
      <c r="C12" s="18">
        <v>2</v>
      </c>
      <c r="D12" s="18" t="s">
        <v>7</v>
      </c>
      <c r="E12" s="18">
        <v>131</v>
      </c>
      <c r="F12" s="19">
        <v>9.5798000000000005</v>
      </c>
      <c r="G12" s="20">
        <v>7.5963000000000003</v>
      </c>
      <c r="H12" s="19">
        <f t="shared" si="0"/>
        <v>1.9835000000000003</v>
      </c>
      <c r="I12" s="21">
        <f t="shared" si="1"/>
        <v>0.29389486935272902</v>
      </c>
      <c r="J12" s="19">
        <f t="shared" si="2"/>
        <v>6.7490119999999996</v>
      </c>
      <c r="L12" s="18">
        <v>1401</v>
      </c>
      <c r="M12" s="18">
        <v>2</v>
      </c>
      <c r="N12" s="18" t="s">
        <v>7</v>
      </c>
      <c r="O12" s="18">
        <v>135</v>
      </c>
      <c r="P12" s="24">
        <v>9.5856999999999992</v>
      </c>
      <c r="Q12" s="25">
        <v>7.7432999999999996</v>
      </c>
      <c r="R12" s="24">
        <f t="shared" si="3"/>
        <v>1.8423999999999996</v>
      </c>
      <c r="S12" s="26">
        <f t="shared" si="4"/>
        <v>0.27276396175737921</v>
      </c>
      <c r="T12" s="24">
        <f t="shared" si="5"/>
        <v>6.7545579999999985</v>
      </c>
    </row>
    <row r="13" spans="2:21" x14ac:dyDescent="0.45">
      <c r="B13" s="18">
        <v>1404</v>
      </c>
      <c r="C13" s="18">
        <v>2</v>
      </c>
      <c r="D13" s="18" t="s">
        <v>7</v>
      </c>
      <c r="E13" s="18">
        <v>143</v>
      </c>
      <c r="F13" s="19">
        <v>9.6683000000000003</v>
      </c>
      <c r="G13" s="20">
        <v>7.3925999999999998</v>
      </c>
      <c r="H13" s="19">
        <f t="shared" si="0"/>
        <v>2.2757000000000005</v>
      </c>
      <c r="I13" s="21">
        <f t="shared" si="1"/>
        <v>0.33308441407323741</v>
      </c>
      <c r="J13" s="19">
        <f t="shared" si="2"/>
        <v>6.8322019999999997</v>
      </c>
      <c r="L13" s="18">
        <v>1402</v>
      </c>
      <c r="M13" s="18">
        <v>2</v>
      </c>
      <c r="N13" s="18" t="s">
        <v>7</v>
      </c>
      <c r="O13" s="18">
        <v>139</v>
      </c>
      <c r="P13" s="24">
        <v>9.6103000000000005</v>
      </c>
      <c r="Q13" s="25">
        <v>7.61</v>
      </c>
      <c r="R13" s="24">
        <f t="shared" si="3"/>
        <v>2.0003000000000002</v>
      </c>
      <c r="S13" s="26">
        <f t="shared" si="4"/>
        <v>0.29513040003942353</v>
      </c>
      <c r="T13" s="24">
        <f t="shared" si="5"/>
        <v>6.7776819999999995</v>
      </c>
    </row>
    <row r="14" spans="2:21" x14ac:dyDescent="0.45">
      <c r="B14" s="18">
        <v>1303</v>
      </c>
      <c r="C14" s="18">
        <v>4</v>
      </c>
      <c r="D14" s="18" t="s">
        <v>7</v>
      </c>
      <c r="E14" s="18">
        <v>115</v>
      </c>
      <c r="F14" s="19">
        <v>9.5923999999999996</v>
      </c>
      <c r="G14" s="20">
        <v>6.8360000000000003</v>
      </c>
      <c r="H14" s="19">
        <f t="shared" si="0"/>
        <v>2.7563999999999993</v>
      </c>
      <c r="I14" s="21">
        <f t="shared" si="1"/>
        <v>0.40769985339134568</v>
      </c>
      <c r="J14" s="19">
        <f t="shared" si="2"/>
        <v>6.7608559999999986</v>
      </c>
      <c r="L14" s="18">
        <v>1401</v>
      </c>
      <c r="M14" s="18">
        <v>4</v>
      </c>
      <c r="N14" s="18" t="s">
        <v>7</v>
      </c>
      <c r="O14" s="18">
        <v>119</v>
      </c>
      <c r="P14" s="24">
        <v>9.5158000000000005</v>
      </c>
      <c r="Q14" s="25">
        <v>6.9584000000000001</v>
      </c>
      <c r="R14" s="24">
        <f t="shared" si="3"/>
        <v>2.5574000000000003</v>
      </c>
      <c r="S14" s="26">
        <f t="shared" si="4"/>
        <v>0.3823376567458811</v>
      </c>
      <c r="T14" s="24">
        <f t="shared" si="5"/>
        <v>6.6888519999999998</v>
      </c>
    </row>
    <row r="15" spans="2:21" x14ac:dyDescent="0.45">
      <c r="B15" s="18">
        <v>1404</v>
      </c>
      <c r="C15" s="18">
        <v>4</v>
      </c>
      <c r="D15" s="18" t="s">
        <v>7</v>
      </c>
      <c r="E15" s="18">
        <v>127</v>
      </c>
      <c r="F15" s="19">
        <v>9.5687999999999995</v>
      </c>
      <c r="G15" s="20">
        <v>6.6710000000000003</v>
      </c>
      <c r="H15" s="19">
        <f t="shared" si="0"/>
        <v>2.8977999999999993</v>
      </c>
      <c r="I15" s="21">
        <f t="shared" si="1"/>
        <v>0.43002538185565342</v>
      </c>
      <c r="J15" s="19">
        <f t="shared" si="2"/>
        <v>6.7386719999999984</v>
      </c>
      <c r="L15" s="18">
        <v>1402</v>
      </c>
      <c r="M15" s="18">
        <v>4</v>
      </c>
      <c r="N15" s="18" t="s">
        <v>7</v>
      </c>
      <c r="O15" s="18">
        <v>123</v>
      </c>
      <c r="P15" s="24">
        <v>9.6647999999999996</v>
      </c>
      <c r="Q15" s="25">
        <v>7.1204000000000001</v>
      </c>
      <c r="R15" s="24">
        <f t="shared" si="3"/>
        <v>2.5443999999999996</v>
      </c>
      <c r="S15" s="26">
        <f t="shared" si="4"/>
        <v>0.37259229581520453</v>
      </c>
      <c r="T15" s="24">
        <f t="shared" si="5"/>
        <v>6.828911999999999</v>
      </c>
    </row>
    <row r="16" spans="2:21" x14ac:dyDescent="0.45">
      <c r="B16" s="18">
        <v>1303</v>
      </c>
      <c r="C16" s="18">
        <v>7</v>
      </c>
      <c r="D16" s="18" t="s">
        <v>7</v>
      </c>
      <c r="E16" s="18">
        <v>99</v>
      </c>
      <c r="F16" s="19">
        <v>9.5672999999999995</v>
      </c>
      <c r="G16" s="20">
        <v>7.1265000000000001</v>
      </c>
      <c r="H16" s="19">
        <f t="shared" si="0"/>
        <v>2.4407999999999994</v>
      </c>
      <c r="I16" s="21">
        <f t="shared" si="1"/>
        <v>0.36228366953815955</v>
      </c>
      <c r="J16" s="19">
        <f t="shared" si="2"/>
        <v>6.7372619999999985</v>
      </c>
      <c r="L16" s="18">
        <v>1401</v>
      </c>
      <c r="M16" s="18">
        <v>7</v>
      </c>
      <c r="N16" s="18" t="s">
        <v>7</v>
      </c>
      <c r="O16" s="18">
        <v>103</v>
      </c>
      <c r="P16" s="24">
        <v>9.6134000000000004</v>
      </c>
      <c r="Q16" s="25">
        <v>6.8882000000000003</v>
      </c>
      <c r="R16" s="24">
        <f t="shared" si="3"/>
        <v>2.7252000000000001</v>
      </c>
      <c r="S16" s="26">
        <f t="shared" si="4"/>
        <v>0.40191157237505376</v>
      </c>
      <c r="T16" s="24">
        <f t="shared" si="5"/>
        <v>6.7805960000000001</v>
      </c>
    </row>
    <row r="17" spans="2:20" x14ac:dyDescent="0.45">
      <c r="B17" s="18">
        <v>1404</v>
      </c>
      <c r="C17" s="18">
        <v>7</v>
      </c>
      <c r="D17" s="18" t="s">
        <v>7</v>
      </c>
      <c r="E17" s="18">
        <v>111</v>
      </c>
      <c r="F17" s="19">
        <v>9.6031999999999993</v>
      </c>
      <c r="G17" s="20">
        <v>6.8440000000000003</v>
      </c>
      <c r="H17" s="19">
        <f t="shared" si="0"/>
        <v>2.759199999999999</v>
      </c>
      <c r="I17" s="21">
        <f t="shared" si="1"/>
        <v>0.40750210308420837</v>
      </c>
      <c r="J17" s="19">
        <f t="shared" si="2"/>
        <v>6.7710079999999984</v>
      </c>
      <c r="L17" s="18">
        <v>1402</v>
      </c>
      <c r="M17" s="18">
        <v>7</v>
      </c>
      <c r="N17" s="18" t="s">
        <v>7</v>
      </c>
      <c r="O17" s="18">
        <v>107</v>
      </c>
      <c r="P17" s="24">
        <v>9.7265999999999995</v>
      </c>
      <c r="Q17" s="25">
        <v>7.0918000000000001</v>
      </c>
      <c r="R17" s="24">
        <f t="shared" si="3"/>
        <v>2.6347999999999994</v>
      </c>
      <c r="S17" s="26">
        <f t="shared" si="4"/>
        <v>0.38257564537497002</v>
      </c>
      <c r="T17" s="24">
        <f t="shared" si="5"/>
        <v>6.8870039999999983</v>
      </c>
    </row>
    <row r="18" spans="2:20" x14ac:dyDescent="0.45">
      <c r="B18" s="18">
        <v>1303</v>
      </c>
      <c r="C18" s="18">
        <v>10</v>
      </c>
      <c r="D18" s="18" t="s">
        <v>7</v>
      </c>
      <c r="E18" s="18">
        <v>67</v>
      </c>
      <c r="F18" s="19">
        <v>9.5363000000000007</v>
      </c>
      <c r="G18" s="20">
        <v>6.9718999999999998</v>
      </c>
      <c r="H18" s="19">
        <f t="shared" si="0"/>
        <v>2.5644000000000009</v>
      </c>
      <c r="I18" s="21">
        <f t="shared" si="1"/>
        <v>0.38228285055042249</v>
      </c>
      <c r="J18" s="19">
        <f t="shared" si="2"/>
        <v>6.7081219999999995</v>
      </c>
      <c r="L18" s="18">
        <v>1401</v>
      </c>
      <c r="M18" s="18">
        <v>10</v>
      </c>
      <c r="N18" s="18" t="s">
        <v>7</v>
      </c>
      <c r="O18" s="18">
        <v>75</v>
      </c>
      <c r="P18" s="24">
        <v>9.5884</v>
      </c>
      <c r="Q18" s="25">
        <v>6.4191000000000003</v>
      </c>
      <c r="R18" s="24">
        <f t="shared" si="3"/>
        <v>3.1692999999999998</v>
      </c>
      <c r="S18" s="26">
        <f t="shared" si="4"/>
        <v>0.46903285079862717</v>
      </c>
      <c r="T18" s="24">
        <f t="shared" si="5"/>
        <v>6.7570959999999989</v>
      </c>
    </row>
    <row r="19" spans="2:20" x14ac:dyDescent="0.45">
      <c r="B19" s="18">
        <v>1303</v>
      </c>
      <c r="C19" s="18">
        <v>10</v>
      </c>
      <c r="D19" s="18" t="s">
        <v>7</v>
      </c>
      <c r="E19" s="18">
        <v>71</v>
      </c>
      <c r="F19" s="19">
        <v>9.5882000000000005</v>
      </c>
      <c r="G19" s="20">
        <v>7.0608000000000004</v>
      </c>
      <c r="H19" s="19">
        <f t="shared" si="0"/>
        <v>2.5274000000000001</v>
      </c>
      <c r="I19" s="21">
        <f t="shared" si="1"/>
        <v>0.3740468273358169</v>
      </c>
      <c r="J19" s="19">
        <f t="shared" si="2"/>
        <v>6.7569080000000001</v>
      </c>
      <c r="L19" s="18">
        <v>1401</v>
      </c>
      <c r="M19" s="18">
        <v>10</v>
      </c>
      <c r="N19" s="18" t="s">
        <v>7</v>
      </c>
      <c r="O19" s="18">
        <v>79</v>
      </c>
      <c r="P19" s="24">
        <v>9.5936000000000003</v>
      </c>
      <c r="Q19" s="25">
        <v>7.0446</v>
      </c>
      <c r="R19" s="24">
        <f t="shared" si="3"/>
        <v>2.5490000000000004</v>
      </c>
      <c r="S19" s="26">
        <f t="shared" si="4"/>
        <v>0.37696037139395783</v>
      </c>
      <c r="T19" s="24">
        <f t="shared" si="5"/>
        <v>6.761984</v>
      </c>
    </row>
    <row r="20" spans="2:20" x14ac:dyDescent="0.45">
      <c r="B20" s="18">
        <v>1404</v>
      </c>
      <c r="C20" s="18">
        <v>10</v>
      </c>
      <c r="D20" s="18" t="s">
        <v>7</v>
      </c>
      <c r="E20" s="18">
        <v>91</v>
      </c>
      <c r="F20" s="19">
        <v>9.5898000000000003</v>
      </c>
      <c r="G20" s="20">
        <v>5.8772000000000002</v>
      </c>
      <c r="H20" s="19">
        <f t="shared" si="0"/>
        <v>3.7126000000000001</v>
      </c>
      <c r="I20" s="21">
        <f t="shared" si="1"/>
        <v>0.54933022727824232</v>
      </c>
      <c r="J20" s="19">
        <f t="shared" si="2"/>
        <v>6.7584119999999999</v>
      </c>
      <c r="L20" s="18">
        <v>1402</v>
      </c>
      <c r="M20" s="18">
        <v>10</v>
      </c>
      <c r="N20" s="18" t="s">
        <v>7</v>
      </c>
      <c r="O20" s="18">
        <v>83</v>
      </c>
      <c r="P20" s="24">
        <v>9.6728000000000005</v>
      </c>
      <c r="Q20" s="25">
        <v>7.0061</v>
      </c>
      <c r="R20" s="24">
        <f t="shared" si="3"/>
        <v>2.6667000000000005</v>
      </c>
      <c r="S20" s="26">
        <f t="shared" si="4"/>
        <v>0.39007189715336898</v>
      </c>
      <c r="T20" s="24">
        <f t="shared" si="5"/>
        <v>6.8364319999999994</v>
      </c>
    </row>
    <row r="21" spans="2:20" x14ac:dyDescent="0.45">
      <c r="B21" s="18">
        <v>1404</v>
      </c>
      <c r="C21" s="18">
        <v>10</v>
      </c>
      <c r="D21" s="18" t="s">
        <v>7</v>
      </c>
      <c r="E21" s="18">
        <v>95</v>
      </c>
      <c r="F21" s="19">
        <v>9.5601000000000003</v>
      </c>
      <c r="G21" s="20">
        <v>7.3061999999999996</v>
      </c>
      <c r="H21" s="19">
        <f t="shared" si="0"/>
        <v>2.2539000000000007</v>
      </c>
      <c r="I21" s="21">
        <f t="shared" si="1"/>
        <v>0.33487883653116707</v>
      </c>
      <c r="J21" s="19">
        <f t="shared" si="2"/>
        <v>6.7304939999999993</v>
      </c>
      <c r="L21" s="18">
        <v>1402</v>
      </c>
      <c r="M21" s="18">
        <v>10</v>
      </c>
      <c r="N21" s="18" t="s">
        <v>7</v>
      </c>
      <c r="O21" s="18">
        <v>87</v>
      </c>
      <c r="P21" s="24">
        <v>9.5775000000000006</v>
      </c>
      <c r="Q21" s="25">
        <v>6.9108000000000001</v>
      </c>
      <c r="R21" s="24">
        <f t="shared" si="3"/>
        <v>2.6667000000000005</v>
      </c>
      <c r="S21" s="26">
        <f t="shared" si="4"/>
        <v>0.39525111718802114</v>
      </c>
      <c r="T21" s="24">
        <f t="shared" si="5"/>
        <v>6.7468500000000002</v>
      </c>
    </row>
    <row r="22" spans="2:20" x14ac:dyDescent="0.45">
      <c r="B22" s="18">
        <v>1303</v>
      </c>
      <c r="C22" s="18">
        <v>16</v>
      </c>
      <c r="D22" s="18" t="s">
        <v>7</v>
      </c>
      <c r="E22" s="18">
        <v>35</v>
      </c>
      <c r="F22" s="19">
        <v>9.6037999999999997</v>
      </c>
      <c r="G22" s="20">
        <v>6.2286000000000001</v>
      </c>
      <c r="H22" s="19">
        <f t="shared" si="0"/>
        <v>3.3751999999999995</v>
      </c>
      <c r="I22" s="21">
        <f t="shared" si="1"/>
        <v>0.49843669977960803</v>
      </c>
      <c r="J22" s="19">
        <f t="shared" si="2"/>
        <v>6.771571999999999</v>
      </c>
      <c r="L22" s="18">
        <v>1401</v>
      </c>
      <c r="M22" s="18">
        <v>16</v>
      </c>
      <c r="N22" s="18" t="s">
        <v>7</v>
      </c>
      <c r="O22" s="18">
        <v>43</v>
      </c>
      <c r="P22" s="24">
        <v>9.5502000000000002</v>
      </c>
      <c r="Q22" s="25">
        <v>6.3548999999999998</v>
      </c>
      <c r="R22" s="24">
        <f t="shared" si="3"/>
        <v>3.1953000000000005</v>
      </c>
      <c r="S22" s="26">
        <f t="shared" si="4"/>
        <v>0.47540702625785808</v>
      </c>
      <c r="T22" s="24">
        <f t="shared" si="5"/>
        <v>6.7211879999999997</v>
      </c>
    </row>
    <row r="23" spans="2:20" x14ac:dyDescent="0.45">
      <c r="B23" s="18">
        <v>1303</v>
      </c>
      <c r="C23" s="18">
        <v>16</v>
      </c>
      <c r="D23" s="18" t="s">
        <v>7</v>
      </c>
      <c r="E23" s="18">
        <v>39</v>
      </c>
      <c r="F23" s="19">
        <v>9.7464999999999993</v>
      </c>
      <c r="G23" s="20">
        <v>6.1349</v>
      </c>
      <c r="H23" s="19">
        <f t="shared" si="0"/>
        <v>3.6115999999999993</v>
      </c>
      <c r="I23" s="21">
        <f t="shared" si="1"/>
        <v>0.52298749875103356</v>
      </c>
      <c r="J23" s="19">
        <f t="shared" si="2"/>
        <v>6.9057099999999982</v>
      </c>
      <c r="L23" s="18">
        <v>1401</v>
      </c>
      <c r="M23" s="18">
        <v>16</v>
      </c>
      <c r="N23" s="18" t="s">
        <v>7</v>
      </c>
      <c r="O23" s="18">
        <v>47</v>
      </c>
      <c r="P23" s="24">
        <v>9.5853999999999999</v>
      </c>
      <c r="Q23" s="25">
        <v>6.2103999999999999</v>
      </c>
      <c r="R23" s="24">
        <f t="shared" si="3"/>
        <v>3.375</v>
      </c>
      <c r="S23" s="26">
        <f t="shared" si="4"/>
        <v>0.49968345978162582</v>
      </c>
      <c r="T23" s="24">
        <f t="shared" si="5"/>
        <v>6.7542759999999991</v>
      </c>
    </row>
    <row r="24" spans="2:20" x14ac:dyDescent="0.45">
      <c r="B24" s="18">
        <v>1404</v>
      </c>
      <c r="C24" s="18">
        <v>16</v>
      </c>
      <c r="D24" s="18" t="s">
        <v>7</v>
      </c>
      <c r="E24" s="18">
        <v>59</v>
      </c>
      <c r="F24" s="19">
        <v>9.6303000000000001</v>
      </c>
      <c r="G24" s="20">
        <v>6.4885000000000002</v>
      </c>
      <c r="H24" s="19">
        <f t="shared" si="0"/>
        <v>3.1417999999999999</v>
      </c>
      <c r="I24" s="21">
        <f t="shared" si="1"/>
        <v>0.46226856776785408</v>
      </c>
      <c r="J24" s="19">
        <f t="shared" si="2"/>
        <v>6.7964819999999992</v>
      </c>
      <c r="L24" s="18">
        <v>1402</v>
      </c>
      <c r="M24" s="18">
        <v>16</v>
      </c>
      <c r="N24" s="18" t="s">
        <v>7</v>
      </c>
      <c r="O24" s="18">
        <v>51</v>
      </c>
      <c r="P24" s="24">
        <v>9.8407999999999998</v>
      </c>
      <c r="Q24" s="25">
        <v>6.3030999999999997</v>
      </c>
      <c r="R24" s="24">
        <f t="shared" si="3"/>
        <v>3.5377000000000001</v>
      </c>
      <c r="S24" s="26">
        <f t="shared" si="4"/>
        <v>0.50579381764029041</v>
      </c>
      <c r="T24" s="24">
        <f t="shared" si="5"/>
        <v>6.9943519999999992</v>
      </c>
    </row>
    <row r="25" spans="2:20" x14ac:dyDescent="0.45">
      <c r="B25" s="18">
        <v>1404</v>
      </c>
      <c r="C25" s="18">
        <v>16</v>
      </c>
      <c r="D25" s="18" t="s">
        <v>7</v>
      </c>
      <c r="E25" s="18">
        <v>63</v>
      </c>
      <c r="F25" s="19">
        <v>9.5616000000000003</v>
      </c>
      <c r="G25" s="20">
        <v>6.1044</v>
      </c>
      <c r="H25" s="19">
        <f t="shared" si="0"/>
        <v>3.4572000000000003</v>
      </c>
      <c r="I25" s="21">
        <f t="shared" si="1"/>
        <v>0.51355456049284132</v>
      </c>
      <c r="J25" s="19">
        <f t="shared" si="2"/>
        <v>6.7319039999999992</v>
      </c>
      <c r="L25" s="18">
        <v>1402</v>
      </c>
      <c r="M25" s="18">
        <v>16</v>
      </c>
      <c r="N25" s="18" t="s">
        <v>7</v>
      </c>
      <c r="O25" s="18">
        <v>55</v>
      </c>
      <c r="P25" s="24">
        <v>9.5870999999999995</v>
      </c>
      <c r="Q25" s="25">
        <v>5.9740000000000002</v>
      </c>
      <c r="R25" s="24">
        <f t="shared" si="3"/>
        <v>3.6130999999999993</v>
      </c>
      <c r="S25" s="26">
        <f t="shared" si="4"/>
        <v>0.53480867168333812</v>
      </c>
      <c r="T25" s="24">
        <f t="shared" si="5"/>
        <v>6.7558739999999986</v>
      </c>
    </row>
    <row r="26" spans="2:20" x14ac:dyDescent="0.45">
      <c r="B26" s="18">
        <v>1303</v>
      </c>
      <c r="C26" s="18">
        <v>24</v>
      </c>
      <c r="D26" s="18" t="s">
        <v>7</v>
      </c>
      <c r="E26" s="18">
        <v>2</v>
      </c>
      <c r="F26" s="19">
        <v>9.6740999999999993</v>
      </c>
      <c r="G26" s="20">
        <v>5.1554000000000002</v>
      </c>
      <c r="H26" s="19">
        <f t="shared" si="0"/>
        <v>4.5186999999999991</v>
      </c>
      <c r="I26" s="21">
        <f t="shared" si="1"/>
        <v>0.66085531675045273</v>
      </c>
      <c r="J26" s="19">
        <f t="shared" si="2"/>
        <v>6.8376539999999988</v>
      </c>
      <c r="L26" s="18">
        <v>1401</v>
      </c>
      <c r="M26" s="18">
        <v>24</v>
      </c>
      <c r="N26" s="18" t="s">
        <v>7</v>
      </c>
      <c r="O26" s="18">
        <v>11</v>
      </c>
      <c r="P26" s="24">
        <v>9.6155000000000008</v>
      </c>
      <c r="Q26" s="25">
        <v>5.4044999999999996</v>
      </c>
      <c r="R26" s="24">
        <f t="shared" si="3"/>
        <v>4.2110000000000012</v>
      </c>
      <c r="S26" s="26">
        <f t="shared" si="4"/>
        <v>0.62085610616624687</v>
      </c>
      <c r="T26" s="24">
        <f t="shared" si="5"/>
        <v>6.7825699999999998</v>
      </c>
    </row>
    <row r="27" spans="2:20" x14ac:dyDescent="0.45">
      <c r="B27" s="18">
        <v>1303</v>
      </c>
      <c r="C27" s="18">
        <v>24</v>
      </c>
      <c r="D27" s="18" t="s">
        <v>7</v>
      </c>
      <c r="E27" s="18">
        <v>7</v>
      </c>
      <c r="F27" s="19">
        <v>9.7378</v>
      </c>
      <c r="G27" s="20">
        <v>5.1852999999999998</v>
      </c>
      <c r="H27" s="19">
        <f t="shared" si="0"/>
        <v>4.5525000000000002</v>
      </c>
      <c r="I27" s="21">
        <f t="shared" si="1"/>
        <v>0.66001868494412219</v>
      </c>
      <c r="J27" s="19">
        <f t="shared" si="2"/>
        <v>6.8975319999999991</v>
      </c>
      <c r="L27" s="18">
        <v>1401</v>
      </c>
      <c r="M27" s="18">
        <v>24</v>
      </c>
      <c r="N27" s="18" t="s">
        <v>7</v>
      </c>
      <c r="O27" s="18">
        <v>15</v>
      </c>
      <c r="P27" s="24">
        <v>9.6562999999999999</v>
      </c>
      <c r="Q27" s="25">
        <v>5.1082000000000001</v>
      </c>
      <c r="R27" s="24">
        <f t="shared" si="3"/>
        <v>4.5480999999999998</v>
      </c>
      <c r="S27" s="26">
        <f t="shared" si="4"/>
        <v>0.66678668954138465</v>
      </c>
      <c r="T27" s="24">
        <f t="shared" si="5"/>
        <v>6.8209219999999995</v>
      </c>
    </row>
    <row r="28" spans="2:20" x14ac:dyDescent="0.45">
      <c r="B28" s="18">
        <v>1404</v>
      </c>
      <c r="C28" s="18">
        <v>24</v>
      </c>
      <c r="D28" s="18" t="s">
        <v>7</v>
      </c>
      <c r="E28" s="18">
        <v>27</v>
      </c>
      <c r="F28" s="19">
        <v>9.5664999999999996</v>
      </c>
      <c r="G28" s="20">
        <v>5.4374000000000002</v>
      </c>
      <c r="H28" s="19">
        <f t="shared" si="0"/>
        <v>4.1290999999999993</v>
      </c>
      <c r="I28" s="21">
        <f t="shared" si="1"/>
        <v>0.6129434974489758</v>
      </c>
      <c r="J28" s="19">
        <f t="shared" si="2"/>
        <v>6.7365099999999991</v>
      </c>
      <c r="L28" s="18">
        <v>1402</v>
      </c>
      <c r="M28" s="18">
        <v>24</v>
      </c>
      <c r="N28" s="18" t="s">
        <v>7</v>
      </c>
      <c r="O28" s="18">
        <v>19</v>
      </c>
      <c r="P28" s="24">
        <v>9.6564999999999994</v>
      </c>
      <c r="Q28" s="25">
        <v>5.6307999999999998</v>
      </c>
      <c r="R28" s="24">
        <f t="shared" si="3"/>
        <v>4.0256999999999996</v>
      </c>
      <c r="S28" s="26">
        <f t="shared" si="4"/>
        <v>0.59018253627342177</v>
      </c>
      <c r="T28" s="24">
        <f t="shared" si="5"/>
        <v>6.8211099999999991</v>
      </c>
    </row>
    <row r="29" spans="2:20" x14ac:dyDescent="0.45">
      <c r="B29" s="18">
        <v>1404</v>
      </c>
      <c r="C29" s="18">
        <v>24</v>
      </c>
      <c r="D29" s="18" t="s">
        <v>7</v>
      </c>
      <c r="E29" s="18">
        <v>31</v>
      </c>
      <c r="F29" s="19">
        <v>9.6499000000000006</v>
      </c>
      <c r="G29" s="20">
        <v>5.0368000000000004</v>
      </c>
      <c r="H29" s="19">
        <f t="shared" si="0"/>
        <v>4.6131000000000002</v>
      </c>
      <c r="I29" s="21">
        <f t="shared" si="1"/>
        <v>0.67691322521543218</v>
      </c>
      <c r="J29" s="19">
        <f t="shared" si="2"/>
        <v>6.8149059999999997</v>
      </c>
      <c r="L29" s="18">
        <v>1402</v>
      </c>
      <c r="M29" s="18">
        <v>24</v>
      </c>
      <c r="N29" s="18" t="s">
        <v>7</v>
      </c>
      <c r="O29" s="18">
        <v>23</v>
      </c>
      <c r="P29" s="24">
        <v>9.5680999999999994</v>
      </c>
      <c r="Q29" s="25">
        <v>5.0567000000000002</v>
      </c>
      <c r="R29" s="24">
        <f t="shared" si="3"/>
        <v>4.5113999999999992</v>
      </c>
      <c r="S29" s="26">
        <f t="shared" si="4"/>
        <v>0.66954446814743929</v>
      </c>
      <c r="T29" s="24">
        <f t="shared" si="5"/>
        <v>6.7380139999999988</v>
      </c>
    </row>
  </sheetData>
  <sortState xmlns:xlrd2="http://schemas.microsoft.com/office/spreadsheetml/2017/richdata2" ref="L4:U29">
    <sortCondition ref="M12:M29"/>
  </sortState>
  <mergeCells count="2">
    <mergeCell ref="B2:J2"/>
    <mergeCell ref="L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8449-1035-405A-891E-899DD841FEAB}">
  <sheetPr>
    <tabColor rgb="FFFFC000"/>
  </sheetPr>
  <dimension ref="A2:K98"/>
  <sheetViews>
    <sheetView topLeftCell="A4" workbookViewId="0">
      <selection activeCell="U10" sqref="U10"/>
    </sheetView>
  </sheetViews>
  <sheetFormatPr defaultColWidth="9" defaultRowHeight="14.25" x14ac:dyDescent="0.45"/>
  <cols>
    <col min="1" max="8" width="9" style="27"/>
    <col min="9" max="9" width="10.46484375" style="27" bestFit="1" customWidth="1"/>
    <col min="10" max="16384" width="9" style="27"/>
  </cols>
  <sheetData>
    <row r="2" spans="1:11" x14ac:dyDescent="0.45">
      <c r="I2" s="27" t="s">
        <v>37</v>
      </c>
      <c r="J2" s="27" t="s">
        <v>27</v>
      </c>
      <c r="K2" s="27" t="s">
        <v>36</v>
      </c>
    </row>
    <row r="3" spans="1:11" ht="39.4" x14ac:dyDescent="0.45">
      <c r="A3" s="23" t="s">
        <v>34</v>
      </c>
      <c r="B3" s="22" t="s">
        <v>26</v>
      </c>
      <c r="C3" s="27" t="s">
        <v>27</v>
      </c>
      <c r="E3" s="22" t="s">
        <v>26</v>
      </c>
      <c r="F3" s="27" t="s">
        <v>36</v>
      </c>
      <c r="I3">
        <v>0.25</v>
      </c>
      <c r="J3" s="28">
        <f>D5</f>
        <v>0.24542892231256558</v>
      </c>
      <c r="K3" s="29">
        <f>G5</f>
        <v>0.24489906701555589</v>
      </c>
    </row>
    <row r="4" spans="1:11" x14ac:dyDescent="0.45">
      <c r="A4" s="18" t="s">
        <v>13</v>
      </c>
      <c r="B4" s="18">
        <v>1303</v>
      </c>
      <c r="C4" s="28">
        <v>0.25553242867674569</v>
      </c>
      <c r="D4" s="28"/>
      <c r="E4" s="18">
        <v>1401</v>
      </c>
      <c r="F4" s="28">
        <v>0.24609881654419533</v>
      </c>
      <c r="I4">
        <v>0.5</v>
      </c>
      <c r="J4" s="29">
        <f>D7</f>
        <v>0.2698701002530296</v>
      </c>
      <c r="K4" s="29">
        <f>G7</f>
        <v>0.24878314968739618</v>
      </c>
    </row>
    <row r="5" spans="1:11" x14ac:dyDescent="0.45">
      <c r="A5" s="18" t="s">
        <v>13</v>
      </c>
      <c r="B5" s="18">
        <v>1404</v>
      </c>
      <c r="C5" s="28">
        <v>0.23532541594838544</v>
      </c>
      <c r="D5" s="28">
        <f>AVERAGE(C4:C5)</f>
        <v>0.24542892231256558</v>
      </c>
      <c r="E5" s="18">
        <v>1402</v>
      </c>
      <c r="F5" s="28">
        <v>0.24369931748691645</v>
      </c>
      <c r="G5" s="28">
        <f>AVERAGE(F4:F5)</f>
        <v>0.24489906701555589</v>
      </c>
      <c r="I5">
        <v>0.75</v>
      </c>
    </row>
    <row r="6" spans="1:11" x14ac:dyDescent="0.45">
      <c r="A6" s="18" t="s">
        <v>12</v>
      </c>
      <c r="B6" s="18">
        <v>1303</v>
      </c>
      <c r="C6" s="28">
        <v>0.27659245048752568</v>
      </c>
      <c r="D6" s="28"/>
      <c r="E6" s="18">
        <v>1401</v>
      </c>
      <c r="F6" s="28">
        <v>0.24500771578630601</v>
      </c>
      <c r="I6">
        <v>1</v>
      </c>
      <c r="J6" s="29">
        <f>D9</f>
        <v>0.28583078874170964</v>
      </c>
      <c r="K6" s="29">
        <f>G9</f>
        <v>0.25240045077699652</v>
      </c>
    </row>
    <row r="7" spans="1:11" x14ac:dyDescent="0.45">
      <c r="A7" s="18" t="s">
        <v>12</v>
      </c>
      <c r="B7" s="18">
        <v>1404</v>
      </c>
      <c r="C7" s="28">
        <v>0.26314775001853352</v>
      </c>
      <c r="D7" s="28">
        <f>AVERAGE(C6:C7)</f>
        <v>0.2698701002530296</v>
      </c>
      <c r="E7" s="18">
        <v>1402</v>
      </c>
      <c r="F7" s="28">
        <v>0.25255858358848632</v>
      </c>
      <c r="G7" s="28">
        <f>AVERAGE(F6:F7)</f>
        <v>0.24878314968739618</v>
      </c>
      <c r="I7">
        <v>1.25</v>
      </c>
    </row>
    <row r="8" spans="1:11" x14ac:dyDescent="0.45">
      <c r="A8" s="18" t="s">
        <v>11</v>
      </c>
      <c r="B8" s="18">
        <v>1303</v>
      </c>
      <c r="C8" s="28">
        <v>0.2769550874900335</v>
      </c>
      <c r="D8" s="28"/>
      <c r="E8" s="18">
        <v>1401</v>
      </c>
      <c r="F8" s="28">
        <v>0.26438973271090133</v>
      </c>
      <c r="I8">
        <v>1.5</v>
      </c>
      <c r="J8" s="29">
        <f>D11</f>
        <v>0.29557555109262323</v>
      </c>
      <c r="K8" s="29">
        <f>G11</f>
        <v>0.26898383050377661</v>
      </c>
    </row>
    <row r="9" spans="1:11" x14ac:dyDescent="0.45">
      <c r="A9" s="18" t="s">
        <v>11</v>
      </c>
      <c r="B9" s="18">
        <v>1404</v>
      </c>
      <c r="C9" s="28">
        <v>0.29470648999338583</v>
      </c>
      <c r="D9" s="28">
        <f>AVERAGE(C8:C9)</f>
        <v>0.28583078874170964</v>
      </c>
      <c r="E9" s="18">
        <v>1402</v>
      </c>
      <c r="F9" s="28">
        <v>0.24041116884309169</v>
      </c>
      <c r="G9" s="28">
        <f>AVERAGE(F8:F9)</f>
        <v>0.25240045077699652</v>
      </c>
      <c r="I9">
        <v>1.75</v>
      </c>
    </row>
    <row r="10" spans="1:11" x14ac:dyDescent="0.45">
      <c r="A10" s="18" t="s">
        <v>10</v>
      </c>
      <c r="B10" s="18">
        <v>1303</v>
      </c>
      <c r="C10" s="28">
        <v>0.29555088182979317</v>
      </c>
      <c r="D10" s="28"/>
      <c r="E10" s="18">
        <v>1401</v>
      </c>
      <c r="F10" s="28">
        <v>0.25842125556451323</v>
      </c>
      <c r="I10">
        <v>2</v>
      </c>
      <c r="J10" s="29">
        <f>D13</f>
        <v>0.31348964171298321</v>
      </c>
      <c r="K10" s="29">
        <f>G13</f>
        <v>0.28394718089840137</v>
      </c>
    </row>
    <row r="11" spans="1:11" x14ac:dyDescent="0.45">
      <c r="A11" s="18" t="s">
        <v>10</v>
      </c>
      <c r="B11" s="18">
        <v>1404</v>
      </c>
      <c r="C11" s="28">
        <v>0.29560022035545325</v>
      </c>
      <c r="D11" s="28">
        <f>AVERAGE(C10:C11)</f>
        <v>0.29557555109262323</v>
      </c>
      <c r="E11" s="18">
        <v>1402</v>
      </c>
      <c r="F11" s="28">
        <v>0.27954640544304005</v>
      </c>
      <c r="G11" s="28">
        <f>AVERAGE(F10:F11)</f>
        <v>0.26898383050377661</v>
      </c>
      <c r="I11">
        <v>2.25</v>
      </c>
    </row>
    <row r="12" spans="1:11" x14ac:dyDescent="0.45">
      <c r="A12" s="18">
        <v>2</v>
      </c>
      <c r="B12" s="18">
        <v>1303</v>
      </c>
      <c r="C12" s="28">
        <v>0.29389486935272902</v>
      </c>
      <c r="D12" s="28"/>
      <c r="E12" s="18">
        <v>1401</v>
      </c>
      <c r="F12" s="28">
        <v>0.27276396175737921</v>
      </c>
      <c r="I12">
        <v>2.5</v>
      </c>
    </row>
    <row r="13" spans="1:11" x14ac:dyDescent="0.45">
      <c r="A13" s="18">
        <v>2</v>
      </c>
      <c r="B13" s="18">
        <v>1404</v>
      </c>
      <c r="C13" s="28">
        <v>0.33308441407323741</v>
      </c>
      <c r="D13" s="28">
        <f>AVERAGE(C12:C13)</f>
        <v>0.31348964171298321</v>
      </c>
      <c r="E13" s="18">
        <v>1402</v>
      </c>
      <c r="F13" s="28">
        <v>0.29513040003942353</v>
      </c>
      <c r="G13" s="28">
        <f>AVERAGE(F12:F13)</f>
        <v>0.28394718089840137</v>
      </c>
      <c r="I13">
        <v>2.75</v>
      </c>
    </row>
    <row r="14" spans="1:11" x14ac:dyDescent="0.45">
      <c r="A14" s="18">
        <v>4</v>
      </c>
      <c r="B14" s="18">
        <v>1303</v>
      </c>
      <c r="C14" s="28">
        <v>0.40769985339134568</v>
      </c>
      <c r="D14" s="28"/>
      <c r="E14" s="18">
        <v>1401</v>
      </c>
      <c r="F14" s="28">
        <v>0.3823376567458811</v>
      </c>
      <c r="I14">
        <v>3</v>
      </c>
    </row>
    <row r="15" spans="1:11" x14ac:dyDescent="0.45">
      <c r="A15" s="18">
        <v>4</v>
      </c>
      <c r="B15" s="18">
        <v>1404</v>
      </c>
      <c r="C15" s="28">
        <v>0.43002538185565342</v>
      </c>
      <c r="D15" s="28">
        <f>AVERAGE(C14:C15)</f>
        <v>0.41886261762349952</v>
      </c>
      <c r="E15" s="18">
        <v>1402</v>
      </c>
      <c r="F15" s="28">
        <v>0.37259229581520453</v>
      </c>
      <c r="G15" s="28">
        <f>AVERAGE(F14:F15)</f>
        <v>0.37746497628054282</v>
      </c>
      <c r="I15">
        <v>3.25</v>
      </c>
    </row>
    <row r="16" spans="1:11" x14ac:dyDescent="0.45">
      <c r="A16" s="18">
        <v>7</v>
      </c>
      <c r="B16" s="18">
        <v>1303</v>
      </c>
      <c r="C16" s="28">
        <v>0.36228366953815955</v>
      </c>
      <c r="D16" s="28"/>
      <c r="E16" s="18">
        <v>1401</v>
      </c>
      <c r="F16" s="28">
        <v>0.40191157237505376</v>
      </c>
      <c r="I16">
        <v>3.5</v>
      </c>
    </row>
    <row r="17" spans="1:11" x14ac:dyDescent="0.45">
      <c r="A17" s="18">
        <v>7</v>
      </c>
      <c r="B17" s="18">
        <v>1404</v>
      </c>
      <c r="C17" s="28">
        <v>0.40750210308420837</v>
      </c>
      <c r="D17" s="28">
        <f>AVERAGE(C16:C17)</f>
        <v>0.38489288631118396</v>
      </c>
      <c r="E17" s="18">
        <v>1402</v>
      </c>
      <c r="F17" s="28">
        <v>0.38257564537497002</v>
      </c>
      <c r="G17" s="28">
        <f>AVERAGE(F16:F17)</f>
        <v>0.39224360887501186</v>
      </c>
      <c r="I17">
        <v>3.75</v>
      </c>
    </row>
    <row r="18" spans="1:11" x14ac:dyDescent="0.45">
      <c r="A18" s="18">
        <v>10</v>
      </c>
      <c r="B18" s="18">
        <v>1303</v>
      </c>
      <c r="C18" s="28">
        <v>0.38228285055042249</v>
      </c>
      <c r="D18" s="28"/>
      <c r="E18" s="18">
        <v>1401</v>
      </c>
      <c r="F18" s="28">
        <v>0.46903285079862717</v>
      </c>
      <c r="I18">
        <v>4</v>
      </c>
      <c r="J18" s="29">
        <f>D15</f>
        <v>0.41886261762349952</v>
      </c>
      <c r="K18" s="29">
        <f>G15</f>
        <v>0.37746497628054282</v>
      </c>
    </row>
    <row r="19" spans="1:11" x14ac:dyDescent="0.45">
      <c r="A19" s="18">
        <v>10</v>
      </c>
      <c r="B19" s="18">
        <v>1303</v>
      </c>
      <c r="C19" s="28">
        <v>0.3740468273358169</v>
      </c>
      <c r="D19" s="28"/>
      <c r="E19" s="18">
        <v>1401</v>
      </c>
      <c r="F19" s="28">
        <v>0.37696037139395783</v>
      </c>
      <c r="I19">
        <v>4.25</v>
      </c>
    </row>
    <row r="20" spans="1:11" x14ac:dyDescent="0.45">
      <c r="A20" s="18">
        <v>10</v>
      </c>
      <c r="B20" s="18">
        <v>1404</v>
      </c>
      <c r="C20" s="28">
        <v>0.54933022727824232</v>
      </c>
      <c r="D20" s="28"/>
      <c r="E20" s="18">
        <v>1402</v>
      </c>
      <c r="F20" s="28">
        <v>0.39007189715336898</v>
      </c>
      <c r="I20">
        <v>4.5</v>
      </c>
    </row>
    <row r="21" spans="1:11" x14ac:dyDescent="0.45">
      <c r="A21" s="18">
        <v>10</v>
      </c>
      <c r="B21" s="18">
        <v>1404</v>
      </c>
      <c r="C21" s="28">
        <v>0.33487883653116707</v>
      </c>
      <c r="D21" s="28">
        <f>AVERAGE(C18:C21)</f>
        <v>0.41013468542391218</v>
      </c>
      <c r="E21" s="18">
        <v>1402</v>
      </c>
      <c r="F21" s="28">
        <v>0.39525111718802114</v>
      </c>
      <c r="G21" s="28">
        <f>AVERAGE(F18:F21)</f>
        <v>0.40782905913349377</v>
      </c>
      <c r="I21">
        <v>4.75</v>
      </c>
    </row>
    <row r="22" spans="1:11" x14ac:dyDescent="0.45">
      <c r="A22" s="18">
        <v>16</v>
      </c>
      <c r="B22" s="18">
        <v>1303</v>
      </c>
      <c r="C22" s="28">
        <v>0.49843669977960803</v>
      </c>
      <c r="D22" s="28"/>
      <c r="E22" s="18">
        <v>1401</v>
      </c>
      <c r="F22" s="28">
        <v>0.47540702625785808</v>
      </c>
      <c r="I22">
        <v>5</v>
      </c>
    </row>
    <row r="23" spans="1:11" x14ac:dyDescent="0.45">
      <c r="A23" s="18">
        <v>16</v>
      </c>
      <c r="B23" s="18">
        <v>1303</v>
      </c>
      <c r="C23" s="28">
        <v>0.52298749875103356</v>
      </c>
      <c r="D23" s="28"/>
      <c r="E23" s="18">
        <v>1401</v>
      </c>
      <c r="F23" s="28">
        <v>0.49968345978162582</v>
      </c>
      <c r="I23">
        <v>5.25</v>
      </c>
    </row>
    <row r="24" spans="1:11" x14ac:dyDescent="0.45">
      <c r="A24" s="18">
        <v>16</v>
      </c>
      <c r="B24" s="18">
        <v>1404</v>
      </c>
      <c r="C24" s="28">
        <v>0.46226856776785408</v>
      </c>
      <c r="D24" s="28"/>
      <c r="E24" s="18">
        <v>1402</v>
      </c>
      <c r="F24" s="28">
        <v>0.50579381764029041</v>
      </c>
      <c r="I24">
        <v>5.5</v>
      </c>
    </row>
    <row r="25" spans="1:11" x14ac:dyDescent="0.45">
      <c r="A25" s="18">
        <v>16</v>
      </c>
      <c r="B25" s="18">
        <v>1404</v>
      </c>
      <c r="C25" s="28">
        <v>0.51355456049284132</v>
      </c>
      <c r="D25" s="28">
        <f>AVERAGE(C22:C25)</f>
        <v>0.49931183169783427</v>
      </c>
      <c r="E25" s="18">
        <v>1402</v>
      </c>
      <c r="F25" s="28">
        <v>0.53480867168333812</v>
      </c>
      <c r="G25" s="28">
        <f>AVERAGE(F22:F25)</f>
        <v>0.50392324384077813</v>
      </c>
      <c r="I25">
        <v>5.75</v>
      </c>
    </row>
    <row r="26" spans="1:11" x14ac:dyDescent="0.45">
      <c r="A26" s="18">
        <v>24</v>
      </c>
      <c r="B26" s="18">
        <v>1303</v>
      </c>
      <c r="C26" s="28">
        <v>0.66085531675045273</v>
      </c>
      <c r="D26" s="28"/>
      <c r="E26" s="18">
        <v>1401</v>
      </c>
      <c r="F26" s="28">
        <v>0.62085610616624687</v>
      </c>
      <c r="I26">
        <v>6</v>
      </c>
    </row>
    <row r="27" spans="1:11" x14ac:dyDescent="0.45">
      <c r="A27" s="18">
        <v>24</v>
      </c>
      <c r="B27" s="18">
        <v>1303</v>
      </c>
      <c r="C27" s="28">
        <v>0.66001868494412219</v>
      </c>
      <c r="D27" s="28"/>
      <c r="E27" s="18">
        <v>1401</v>
      </c>
      <c r="F27" s="28">
        <v>0.66678668954138465</v>
      </c>
      <c r="I27">
        <v>6.25</v>
      </c>
    </row>
    <row r="28" spans="1:11" x14ac:dyDescent="0.45">
      <c r="A28" s="18">
        <v>24</v>
      </c>
      <c r="B28" s="18">
        <v>1404</v>
      </c>
      <c r="C28" s="28">
        <v>0.6129434974489758</v>
      </c>
      <c r="D28" s="28"/>
      <c r="E28" s="18">
        <v>1402</v>
      </c>
      <c r="F28" s="28">
        <v>0.59018253627342177</v>
      </c>
      <c r="I28">
        <v>6.5</v>
      </c>
    </row>
    <row r="29" spans="1:11" x14ac:dyDescent="0.45">
      <c r="A29" s="18">
        <v>24</v>
      </c>
      <c r="B29" s="18">
        <v>1404</v>
      </c>
      <c r="C29" s="28">
        <v>0.67691322521543218</v>
      </c>
      <c r="D29" s="28">
        <f>AVERAGE(C26:C29)</f>
        <v>0.6526826810897457</v>
      </c>
      <c r="E29" s="18">
        <v>1402</v>
      </c>
      <c r="F29" s="28">
        <v>0.66954446814743929</v>
      </c>
      <c r="G29" s="28">
        <f>AVERAGE(F26:F29)</f>
        <v>0.63684245003212314</v>
      </c>
      <c r="I29">
        <v>6.75</v>
      </c>
    </row>
    <row r="30" spans="1:11" x14ac:dyDescent="0.45">
      <c r="I30">
        <v>7</v>
      </c>
      <c r="J30" s="29">
        <f>D17</f>
        <v>0.38489288631118396</v>
      </c>
      <c r="K30" s="29">
        <f>G17</f>
        <v>0.39224360887501186</v>
      </c>
    </row>
    <row r="31" spans="1:11" x14ac:dyDescent="0.45">
      <c r="I31">
        <v>7.25</v>
      </c>
    </row>
    <row r="32" spans="1:11" x14ac:dyDescent="0.45">
      <c r="I32">
        <v>7.5</v>
      </c>
    </row>
    <row r="33" spans="9:11" x14ac:dyDescent="0.45">
      <c r="I33">
        <v>7.75</v>
      </c>
    </row>
    <row r="34" spans="9:11" x14ac:dyDescent="0.45">
      <c r="I34">
        <v>8</v>
      </c>
    </row>
    <row r="35" spans="9:11" x14ac:dyDescent="0.45">
      <c r="I35">
        <v>8.25</v>
      </c>
    </row>
    <row r="36" spans="9:11" x14ac:dyDescent="0.45">
      <c r="I36">
        <v>8.5</v>
      </c>
    </row>
    <row r="37" spans="9:11" x14ac:dyDescent="0.45">
      <c r="I37">
        <v>8.75</v>
      </c>
    </row>
    <row r="38" spans="9:11" x14ac:dyDescent="0.45">
      <c r="I38">
        <v>9</v>
      </c>
    </row>
    <row r="39" spans="9:11" x14ac:dyDescent="0.45">
      <c r="I39">
        <v>9.25</v>
      </c>
    </row>
    <row r="40" spans="9:11" x14ac:dyDescent="0.45">
      <c r="I40">
        <v>9.5</v>
      </c>
    </row>
    <row r="41" spans="9:11" x14ac:dyDescent="0.45">
      <c r="I41">
        <v>9.75</v>
      </c>
    </row>
    <row r="42" spans="9:11" x14ac:dyDescent="0.45">
      <c r="I42">
        <v>10</v>
      </c>
      <c r="J42" s="29">
        <f>D21</f>
        <v>0.41013468542391218</v>
      </c>
      <c r="K42" s="29">
        <f>G21</f>
        <v>0.40782905913349377</v>
      </c>
    </row>
    <row r="43" spans="9:11" x14ac:dyDescent="0.45">
      <c r="I43">
        <v>10.25</v>
      </c>
    </row>
    <row r="44" spans="9:11" x14ac:dyDescent="0.45">
      <c r="I44">
        <v>10.5</v>
      </c>
    </row>
    <row r="45" spans="9:11" x14ac:dyDescent="0.45">
      <c r="I45">
        <v>10.75</v>
      </c>
    </row>
    <row r="46" spans="9:11" x14ac:dyDescent="0.45">
      <c r="I46">
        <v>11</v>
      </c>
    </row>
    <row r="47" spans="9:11" x14ac:dyDescent="0.45">
      <c r="I47">
        <v>11.25</v>
      </c>
    </row>
    <row r="48" spans="9:11" x14ac:dyDescent="0.45">
      <c r="I48">
        <v>11.5</v>
      </c>
    </row>
    <row r="49" spans="9:9" x14ac:dyDescent="0.45">
      <c r="I49">
        <v>11.75</v>
      </c>
    </row>
    <row r="50" spans="9:9" x14ac:dyDescent="0.45">
      <c r="I50">
        <v>12</v>
      </c>
    </row>
    <row r="51" spans="9:9" x14ac:dyDescent="0.45">
      <c r="I51">
        <v>12.25</v>
      </c>
    </row>
    <row r="52" spans="9:9" x14ac:dyDescent="0.45">
      <c r="I52">
        <v>12.5</v>
      </c>
    </row>
    <row r="53" spans="9:9" x14ac:dyDescent="0.45">
      <c r="I53">
        <v>12.75</v>
      </c>
    </row>
    <row r="54" spans="9:9" x14ac:dyDescent="0.45">
      <c r="I54">
        <v>13</v>
      </c>
    </row>
    <row r="55" spans="9:9" x14ac:dyDescent="0.45">
      <c r="I55">
        <v>13.25</v>
      </c>
    </row>
    <row r="56" spans="9:9" x14ac:dyDescent="0.45">
      <c r="I56">
        <v>13.5</v>
      </c>
    </row>
    <row r="57" spans="9:9" x14ac:dyDescent="0.45">
      <c r="I57">
        <v>13.75</v>
      </c>
    </row>
    <row r="58" spans="9:9" x14ac:dyDescent="0.45">
      <c r="I58">
        <v>14</v>
      </c>
    </row>
    <row r="59" spans="9:9" x14ac:dyDescent="0.45">
      <c r="I59">
        <v>14.25</v>
      </c>
    </row>
    <row r="60" spans="9:9" x14ac:dyDescent="0.45">
      <c r="I60">
        <v>14.5</v>
      </c>
    </row>
    <row r="61" spans="9:9" x14ac:dyDescent="0.45">
      <c r="I61">
        <v>14.75</v>
      </c>
    </row>
    <row r="62" spans="9:9" x14ac:dyDescent="0.45">
      <c r="I62">
        <v>15</v>
      </c>
    </row>
    <row r="63" spans="9:9" x14ac:dyDescent="0.45">
      <c r="I63">
        <v>15.25</v>
      </c>
    </row>
    <row r="64" spans="9:9" x14ac:dyDescent="0.45">
      <c r="I64">
        <v>15.5</v>
      </c>
    </row>
    <row r="65" spans="9:11" x14ac:dyDescent="0.45">
      <c r="I65">
        <v>15.75</v>
      </c>
    </row>
    <row r="66" spans="9:11" x14ac:dyDescent="0.45">
      <c r="I66">
        <v>16</v>
      </c>
      <c r="J66" s="29">
        <f>D25</f>
        <v>0.49931183169783427</v>
      </c>
      <c r="K66" s="29">
        <f>G25</f>
        <v>0.50392324384077813</v>
      </c>
    </row>
    <row r="67" spans="9:11" x14ac:dyDescent="0.45">
      <c r="I67">
        <v>16.25</v>
      </c>
    </row>
    <row r="68" spans="9:11" x14ac:dyDescent="0.45">
      <c r="I68">
        <v>16.5</v>
      </c>
    </row>
    <row r="69" spans="9:11" x14ac:dyDescent="0.45">
      <c r="I69">
        <v>16.75</v>
      </c>
    </row>
    <row r="70" spans="9:11" x14ac:dyDescent="0.45">
      <c r="I70">
        <v>17</v>
      </c>
    </row>
    <row r="71" spans="9:11" x14ac:dyDescent="0.45">
      <c r="I71">
        <v>17.25</v>
      </c>
    </row>
    <row r="72" spans="9:11" x14ac:dyDescent="0.45">
      <c r="I72">
        <v>17.5</v>
      </c>
    </row>
    <row r="73" spans="9:11" x14ac:dyDescent="0.45">
      <c r="I73">
        <v>17.75</v>
      </c>
    </row>
    <row r="74" spans="9:11" x14ac:dyDescent="0.45">
      <c r="I74">
        <v>18</v>
      </c>
    </row>
    <row r="75" spans="9:11" x14ac:dyDescent="0.45">
      <c r="I75">
        <v>18.25</v>
      </c>
    </row>
    <row r="76" spans="9:11" x14ac:dyDescent="0.45">
      <c r="I76">
        <v>18.5</v>
      </c>
    </row>
    <row r="77" spans="9:11" x14ac:dyDescent="0.45">
      <c r="I77">
        <v>18.75</v>
      </c>
    </row>
    <row r="78" spans="9:11" x14ac:dyDescent="0.45">
      <c r="I78">
        <v>19</v>
      </c>
    </row>
    <row r="79" spans="9:11" x14ac:dyDescent="0.45">
      <c r="I79">
        <v>19.25</v>
      </c>
    </row>
    <row r="80" spans="9:11" x14ac:dyDescent="0.45">
      <c r="I80">
        <v>19.5</v>
      </c>
    </row>
    <row r="81" spans="9:9" x14ac:dyDescent="0.45">
      <c r="I81">
        <v>19.75</v>
      </c>
    </row>
    <row r="82" spans="9:9" x14ac:dyDescent="0.45">
      <c r="I82">
        <v>20</v>
      </c>
    </row>
    <row r="83" spans="9:9" x14ac:dyDescent="0.45">
      <c r="I83">
        <v>20.25</v>
      </c>
    </row>
    <row r="84" spans="9:9" x14ac:dyDescent="0.45">
      <c r="I84">
        <v>20.5</v>
      </c>
    </row>
    <row r="85" spans="9:9" x14ac:dyDescent="0.45">
      <c r="I85">
        <v>20.75</v>
      </c>
    </row>
    <row r="86" spans="9:9" x14ac:dyDescent="0.45">
      <c r="I86">
        <v>21</v>
      </c>
    </row>
    <row r="87" spans="9:9" x14ac:dyDescent="0.45">
      <c r="I87">
        <v>21.25</v>
      </c>
    </row>
    <row r="88" spans="9:9" x14ac:dyDescent="0.45">
      <c r="I88">
        <v>21.5</v>
      </c>
    </row>
    <row r="89" spans="9:9" x14ac:dyDescent="0.45">
      <c r="I89">
        <v>21.75</v>
      </c>
    </row>
    <row r="90" spans="9:9" x14ac:dyDescent="0.45">
      <c r="I90">
        <v>22</v>
      </c>
    </row>
    <row r="91" spans="9:9" x14ac:dyDescent="0.45">
      <c r="I91">
        <v>22.25</v>
      </c>
    </row>
    <row r="92" spans="9:9" x14ac:dyDescent="0.45">
      <c r="I92">
        <v>22.5</v>
      </c>
    </row>
    <row r="93" spans="9:9" x14ac:dyDescent="0.45">
      <c r="I93">
        <v>22.75</v>
      </c>
    </row>
    <row r="94" spans="9:9" x14ac:dyDescent="0.45">
      <c r="I94">
        <v>23</v>
      </c>
    </row>
    <row r="95" spans="9:9" x14ac:dyDescent="0.45">
      <c r="I95">
        <v>23.25</v>
      </c>
    </row>
    <row r="96" spans="9:9" x14ac:dyDescent="0.45">
      <c r="I96">
        <v>23.5</v>
      </c>
    </row>
    <row r="97" spans="9:11" x14ac:dyDescent="0.45">
      <c r="I97">
        <v>23.75</v>
      </c>
    </row>
    <row r="98" spans="9:11" x14ac:dyDescent="0.45">
      <c r="I98">
        <v>24</v>
      </c>
      <c r="J98" s="29">
        <f>D29</f>
        <v>0.6526826810897457</v>
      </c>
      <c r="K98" s="29">
        <f>G29</f>
        <v>0.63684245003212314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AFCA-4305-4FF7-B2C4-F5FFDA3CEF99}">
  <dimension ref="A3:S149"/>
  <sheetViews>
    <sheetView zoomScale="90" zoomScaleNormal="90" workbookViewId="0">
      <selection activeCell="K3" sqref="K3:S3"/>
    </sheetView>
  </sheetViews>
  <sheetFormatPr defaultColWidth="9" defaultRowHeight="13.15" x14ac:dyDescent="0.4"/>
  <cols>
    <col min="1" max="4" width="9" style="13"/>
    <col min="5" max="5" width="11.3984375" style="13" customWidth="1"/>
    <col min="6" max="6" width="10.265625" style="13" customWidth="1"/>
    <col min="7" max="7" width="13.59765625" style="13" customWidth="1"/>
    <col min="8" max="8" width="12.86328125" style="13" customWidth="1"/>
    <col min="9" max="10" width="9" style="13"/>
    <col min="11" max="19" width="12.3984375" style="13" customWidth="1"/>
    <col min="20" max="16384" width="9" style="13"/>
  </cols>
  <sheetData>
    <row r="3" spans="1:19" x14ac:dyDescent="0.4">
      <c r="A3" s="37" t="s">
        <v>38</v>
      </c>
      <c r="B3" s="37"/>
      <c r="C3" s="37"/>
      <c r="D3" s="37"/>
      <c r="E3" s="37"/>
      <c r="F3" s="37"/>
      <c r="G3" s="37"/>
      <c r="H3" s="37"/>
      <c r="I3" s="37"/>
      <c r="K3" s="38" t="s">
        <v>39</v>
      </c>
      <c r="L3" s="39"/>
      <c r="M3" s="39"/>
      <c r="N3" s="39"/>
      <c r="O3" s="39"/>
      <c r="P3" s="39"/>
      <c r="Q3" s="39"/>
      <c r="R3" s="39"/>
      <c r="S3" s="40"/>
    </row>
    <row r="4" spans="1:19" s="14" customFormat="1" ht="65.650000000000006" x14ac:dyDescent="0.45">
      <c r="A4" s="23" t="s">
        <v>19</v>
      </c>
      <c r="B4" s="23" t="s">
        <v>34</v>
      </c>
      <c r="C4" s="23" t="s">
        <v>28</v>
      </c>
      <c r="D4" s="23" t="s">
        <v>30</v>
      </c>
      <c r="E4" s="23" t="s">
        <v>32</v>
      </c>
      <c r="F4" s="23" t="s">
        <v>33</v>
      </c>
      <c r="G4" s="23" t="s">
        <v>31</v>
      </c>
      <c r="H4" s="23" t="s">
        <v>16</v>
      </c>
      <c r="I4" s="23" t="s">
        <v>18</v>
      </c>
      <c r="K4" s="23" t="s">
        <v>19</v>
      </c>
      <c r="L4" s="23" t="s">
        <v>34</v>
      </c>
      <c r="M4" s="23" t="s">
        <v>28</v>
      </c>
      <c r="N4" s="23" t="s">
        <v>30</v>
      </c>
      <c r="O4" s="23" t="s">
        <v>32</v>
      </c>
      <c r="P4" s="23" t="s">
        <v>33</v>
      </c>
      <c r="Q4" s="23" t="s">
        <v>31</v>
      </c>
      <c r="R4" s="23" t="s">
        <v>16</v>
      </c>
      <c r="S4" s="23" t="s">
        <v>18</v>
      </c>
    </row>
    <row r="5" spans="1:19" x14ac:dyDescent="0.4">
      <c r="A5" s="32">
        <v>1303</v>
      </c>
      <c r="B5" s="18" t="s">
        <v>13</v>
      </c>
      <c r="C5" s="32" t="s">
        <v>8</v>
      </c>
      <c r="D5" s="32">
        <v>187</v>
      </c>
      <c r="E5" s="33">
        <v>9.6590000000000007</v>
      </c>
      <c r="F5" s="34">
        <v>8.8567</v>
      </c>
      <c r="G5" s="33">
        <v>0.80230000000000068</v>
      </c>
      <c r="H5" s="35">
        <v>0.11757964434465809</v>
      </c>
      <c r="I5" s="33">
        <v>6.8234599999999999</v>
      </c>
      <c r="K5" s="32">
        <v>1401</v>
      </c>
      <c r="L5" s="18" t="s">
        <v>13</v>
      </c>
      <c r="M5" s="32" t="s">
        <v>8</v>
      </c>
      <c r="N5" s="32">
        <v>190</v>
      </c>
      <c r="O5" s="33">
        <v>9.1446000000000005</v>
      </c>
      <c r="P5" s="34">
        <v>8.3710000000000004</v>
      </c>
      <c r="Q5" s="33">
        <v>0.77360000000000007</v>
      </c>
      <c r="R5" s="35">
        <v>0.1220203901497873</v>
      </c>
      <c r="S5" s="33">
        <v>6.3399239999999999</v>
      </c>
    </row>
    <row r="6" spans="1:19" x14ac:dyDescent="0.4">
      <c r="A6" s="32">
        <v>1404</v>
      </c>
      <c r="B6" s="18" t="s">
        <v>13</v>
      </c>
      <c r="C6" s="32" t="s">
        <v>8</v>
      </c>
      <c r="D6" s="32">
        <v>196</v>
      </c>
      <c r="E6" s="33">
        <v>9.4207000000000001</v>
      </c>
      <c r="F6" s="34">
        <v>7.3723000000000001</v>
      </c>
      <c r="G6" s="33">
        <v>2.0484</v>
      </c>
      <c r="H6" s="35">
        <v>0.3103891258948841</v>
      </c>
      <c r="I6" s="33">
        <v>6.5994579999999994</v>
      </c>
      <c r="K6" s="32">
        <v>1402</v>
      </c>
      <c r="L6" s="18" t="s">
        <v>13</v>
      </c>
      <c r="M6" s="32" t="s">
        <v>8</v>
      </c>
      <c r="N6" s="32">
        <v>193</v>
      </c>
      <c r="O6" s="33">
        <v>9.2162000000000006</v>
      </c>
      <c r="P6" s="34">
        <v>8.4666999999999994</v>
      </c>
      <c r="Q6" s="33">
        <v>0.74950000000000117</v>
      </c>
      <c r="R6" s="35">
        <v>0.11697726380269302</v>
      </c>
      <c r="S6" s="33">
        <v>6.4072279999999999</v>
      </c>
    </row>
    <row r="7" spans="1:19" x14ac:dyDescent="0.4">
      <c r="A7" s="32">
        <v>1303</v>
      </c>
      <c r="B7" s="18" t="s">
        <v>12</v>
      </c>
      <c r="C7" s="32" t="s">
        <v>8</v>
      </c>
      <c r="D7" s="32">
        <v>175</v>
      </c>
      <c r="E7" s="33">
        <v>9.6957000000000004</v>
      </c>
      <c r="F7" s="34">
        <v>8.8424999999999994</v>
      </c>
      <c r="G7" s="33">
        <v>0.85320000000000107</v>
      </c>
      <c r="H7" s="35">
        <v>0.12441021073619889</v>
      </c>
      <c r="I7" s="33">
        <v>6.857958</v>
      </c>
      <c r="K7" s="32">
        <v>1401</v>
      </c>
      <c r="L7" s="18" t="s">
        <v>12</v>
      </c>
      <c r="M7" s="32" t="s">
        <v>8</v>
      </c>
      <c r="N7" s="32">
        <v>178</v>
      </c>
      <c r="O7" s="33">
        <v>9.4006000000000007</v>
      </c>
      <c r="P7" s="34">
        <v>8.6485000000000003</v>
      </c>
      <c r="Q7" s="33">
        <v>0.75210000000000043</v>
      </c>
      <c r="R7" s="35">
        <v>0.11429111547277718</v>
      </c>
      <c r="S7" s="33">
        <v>6.5805639999999999</v>
      </c>
    </row>
    <row r="8" spans="1:19" x14ac:dyDescent="0.4">
      <c r="A8" s="32">
        <v>1404</v>
      </c>
      <c r="B8" s="18" t="s">
        <v>12</v>
      </c>
      <c r="C8" s="32" t="s">
        <v>8</v>
      </c>
      <c r="D8" s="32">
        <v>184</v>
      </c>
      <c r="E8" s="33">
        <v>9.3610000000000007</v>
      </c>
      <c r="F8" s="34">
        <v>8.5352999999999994</v>
      </c>
      <c r="G8" s="33">
        <v>0.82570000000000121</v>
      </c>
      <c r="H8" s="35">
        <v>0.12618937729049709</v>
      </c>
      <c r="I8" s="33">
        <v>6.5433399999999997</v>
      </c>
      <c r="K8" s="32">
        <v>1402</v>
      </c>
      <c r="L8" s="18" t="s">
        <v>12</v>
      </c>
      <c r="M8" s="32" t="s">
        <v>8</v>
      </c>
      <c r="N8" s="32">
        <v>181</v>
      </c>
      <c r="O8" s="33">
        <v>9.7377000000000002</v>
      </c>
      <c r="P8" s="34">
        <v>8.8322000000000003</v>
      </c>
      <c r="Q8" s="33">
        <v>0.90549999999999997</v>
      </c>
      <c r="R8" s="35">
        <v>0.131280629126351</v>
      </c>
      <c r="S8" s="33">
        <v>6.8974379999999993</v>
      </c>
    </row>
    <row r="9" spans="1:19" x14ac:dyDescent="0.4">
      <c r="A9" s="32">
        <v>1303</v>
      </c>
      <c r="B9" s="18" t="s">
        <v>11</v>
      </c>
      <c r="C9" s="32" t="s">
        <v>8</v>
      </c>
      <c r="D9" s="32">
        <v>160</v>
      </c>
      <c r="E9" s="33">
        <v>9.4076000000000004</v>
      </c>
      <c r="F9" s="34">
        <v>8.4787999999999997</v>
      </c>
      <c r="G9" s="33">
        <v>0.92880000000000074</v>
      </c>
      <c r="H9" s="35">
        <v>0.1410019273906872</v>
      </c>
      <c r="I9" s="33">
        <v>6.5871439999999994</v>
      </c>
      <c r="K9" s="32">
        <v>1401</v>
      </c>
      <c r="L9" s="18" t="s">
        <v>11</v>
      </c>
      <c r="M9" s="32" t="s">
        <v>8</v>
      </c>
      <c r="N9" s="32">
        <v>164</v>
      </c>
      <c r="O9" s="33">
        <v>9.6659000000000006</v>
      </c>
      <c r="P9" s="34">
        <v>8.8233999999999995</v>
      </c>
      <c r="Q9" s="33">
        <v>0.84250000000000114</v>
      </c>
      <c r="R9" s="35">
        <v>0.12335383032310961</v>
      </c>
      <c r="S9" s="33">
        <v>6.8299459999999996</v>
      </c>
    </row>
    <row r="10" spans="1:19" x14ac:dyDescent="0.4">
      <c r="A10" s="32">
        <v>1404</v>
      </c>
      <c r="B10" s="18" t="s">
        <v>11</v>
      </c>
      <c r="C10" s="32" t="s">
        <v>8</v>
      </c>
      <c r="D10" s="32">
        <v>172</v>
      </c>
      <c r="E10" s="33">
        <v>10.071</v>
      </c>
      <c r="F10" s="34">
        <v>9.0643999999999991</v>
      </c>
      <c r="G10" s="33">
        <v>1.0066000000000006</v>
      </c>
      <c r="H10" s="35">
        <v>0.13959732288225629</v>
      </c>
      <c r="I10" s="33">
        <v>7.2107399999999986</v>
      </c>
      <c r="K10" s="32">
        <v>1402</v>
      </c>
      <c r="L10" s="18" t="s">
        <v>11</v>
      </c>
      <c r="M10" s="32" t="s">
        <v>8</v>
      </c>
      <c r="N10" s="32">
        <v>168</v>
      </c>
      <c r="O10" s="33">
        <v>9.7834000000000003</v>
      </c>
      <c r="P10" s="34">
        <v>8.9301999999999992</v>
      </c>
      <c r="Q10" s="33">
        <v>0.85320000000000107</v>
      </c>
      <c r="R10" s="35">
        <v>0.12293246667769406</v>
      </c>
      <c r="S10" s="33">
        <v>6.9403959999999998</v>
      </c>
    </row>
    <row r="11" spans="1:19" x14ac:dyDescent="0.4">
      <c r="A11" s="32">
        <v>1303</v>
      </c>
      <c r="B11" s="18" t="s">
        <v>10</v>
      </c>
      <c r="C11" s="32" t="s">
        <v>8</v>
      </c>
      <c r="D11" s="32">
        <v>147</v>
      </c>
      <c r="E11" s="33">
        <v>9.5107999999999997</v>
      </c>
      <c r="F11" s="34">
        <v>8.5366999999999997</v>
      </c>
      <c r="G11" s="33">
        <v>0.97409999999999997</v>
      </c>
      <c r="H11" s="35">
        <v>0.1457327720853745</v>
      </c>
      <c r="I11" s="33">
        <v>6.6841519999999992</v>
      </c>
      <c r="K11" s="32">
        <v>1401</v>
      </c>
      <c r="L11" s="18" t="s">
        <v>10</v>
      </c>
      <c r="M11" s="32" t="s">
        <v>8</v>
      </c>
      <c r="N11" s="32">
        <v>150</v>
      </c>
      <c r="O11" s="33">
        <v>9.6759000000000004</v>
      </c>
      <c r="P11" s="34">
        <v>8.6410999999999998</v>
      </c>
      <c r="Q11" s="33">
        <v>1.0348000000000006</v>
      </c>
      <c r="R11" s="35">
        <v>0.15130101620827496</v>
      </c>
      <c r="S11" s="33">
        <v>6.8393459999999999</v>
      </c>
    </row>
    <row r="12" spans="1:19" x14ac:dyDescent="0.4">
      <c r="A12" s="32">
        <v>1404</v>
      </c>
      <c r="B12" s="18" t="s">
        <v>10</v>
      </c>
      <c r="C12" s="32" t="s">
        <v>8</v>
      </c>
      <c r="D12" s="32">
        <v>156</v>
      </c>
      <c r="E12" s="33">
        <v>9.5815000000000001</v>
      </c>
      <c r="F12" s="34">
        <v>8.6425999999999998</v>
      </c>
      <c r="G12" s="33">
        <v>0.93890000000000029</v>
      </c>
      <c r="H12" s="35">
        <v>0.13908372724835244</v>
      </c>
      <c r="I12" s="33">
        <v>6.7506099999999991</v>
      </c>
      <c r="K12" s="32">
        <v>1402</v>
      </c>
      <c r="L12" s="18" t="s">
        <v>10</v>
      </c>
      <c r="M12" s="32" t="s">
        <v>8</v>
      </c>
      <c r="N12" s="32">
        <v>153</v>
      </c>
      <c r="O12" s="33">
        <v>9.6404999999999994</v>
      </c>
      <c r="P12" s="34">
        <v>8.6489999999999991</v>
      </c>
      <c r="Q12" s="33">
        <v>0.99150000000000027</v>
      </c>
      <c r="R12" s="35">
        <v>0.14567878379152735</v>
      </c>
      <c r="S12" s="33">
        <v>6.8060699999999983</v>
      </c>
    </row>
    <row r="13" spans="1:19" x14ac:dyDescent="0.4">
      <c r="A13" s="32">
        <v>1303</v>
      </c>
      <c r="B13" s="32">
        <v>2</v>
      </c>
      <c r="C13" s="32" t="s">
        <v>8</v>
      </c>
      <c r="D13" s="32">
        <v>132</v>
      </c>
      <c r="E13" s="33">
        <v>9.6202000000000005</v>
      </c>
      <c r="F13" s="34">
        <v>8.7042000000000002</v>
      </c>
      <c r="G13" s="33">
        <v>0.91600000000000037</v>
      </c>
      <c r="H13" s="35">
        <v>0.13496414020475656</v>
      </c>
      <c r="I13" s="33">
        <v>6.786988</v>
      </c>
      <c r="K13" s="32">
        <v>1401</v>
      </c>
      <c r="L13" s="32">
        <v>2</v>
      </c>
      <c r="M13" s="32" t="s">
        <v>8</v>
      </c>
      <c r="N13" s="32">
        <v>136</v>
      </c>
      <c r="O13" s="33">
        <v>9.6463999999999999</v>
      </c>
      <c r="P13" s="34">
        <v>8.6679999999999993</v>
      </c>
      <c r="Q13" s="33">
        <v>0.9784000000000006</v>
      </c>
      <c r="R13" s="35">
        <v>0.1436369871701518</v>
      </c>
      <c r="S13" s="33">
        <v>6.811615999999999</v>
      </c>
    </row>
    <row r="14" spans="1:19" x14ac:dyDescent="0.4">
      <c r="A14" s="32">
        <v>1404</v>
      </c>
      <c r="B14" s="32">
        <v>2</v>
      </c>
      <c r="C14" s="32" t="s">
        <v>8</v>
      </c>
      <c r="D14" s="32">
        <v>144</v>
      </c>
      <c r="E14" s="33">
        <v>9.5792999999999999</v>
      </c>
      <c r="F14" s="34">
        <v>8.6165000000000003</v>
      </c>
      <c r="G14" s="33">
        <v>0.96279999999999966</v>
      </c>
      <c r="H14" s="35">
        <v>0.14266785329334836</v>
      </c>
      <c r="I14" s="33">
        <v>6.7485419999999996</v>
      </c>
      <c r="K14" s="32">
        <v>1402</v>
      </c>
      <c r="L14" s="32">
        <v>2</v>
      </c>
      <c r="M14" s="32" t="s">
        <v>8</v>
      </c>
      <c r="N14" s="32">
        <v>140</v>
      </c>
      <c r="O14" s="33">
        <v>9.6753999999999998</v>
      </c>
      <c r="P14" s="34">
        <v>8.6641999999999992</v>
      </c>
      <c r="Q14" s="33">
        <v>1.0112000000000005</v>
      </c>
      <c r="R14" s="35">
        <v>0.14786055486310917</v>
      </c>
      <c r="S14" s="33">
        <v>6.8388759999999991</v>
      </c>
    </row>
    <row r="15" spans="1:19" x14ac:dyDescent="0.4">
      <c r="A15" s="32">
        <v>1303</v>
      </c>
      <c r="B15" s="32">
        <v>4</v>
      </c>
      <c r="C15" s="32" t="s">
        <v>8</v>
      </c>
      <c r="D15" s="32">
        <v>116</v>
      </c>
      <c r="E15" s="33">
        <v>10.2727</v>
      </c>
      <c r="F15" s="34">
        <v>8.8369</v>
      </c>
      <c r="G15" s="33">
        <v>1.4358000000000004</v>
      </c>
      <c r="H15" s="35">
        <v>0.19401816511624206</v>
      </c>
      <c r="I15" s="33">
        <v>7.4003379999999996</v>
      </c>
      <c r="K15" s="32">
        <v>1401</v>
      </c>
      <c r="L15" s="32">
        <v>4</v>
      </c>
      <c r="M15" s="32" t="s">
        <v>8</v>
      </c>
      <c r="N15" s="32">
        <v>120</v>
      </c>
      <c r="O15" s="33">
        <v>9.6336999999999993</v>
      </c>
      <c r="P15" s="34">
        <v>8.5130999999999997</v>
      </c>
      <c r="Q15" s="33">
        <v>1.1205999999999996</v>
      </c>
      <c r="R15" s="35">
        <v>0.1648019215027535</v>
      </c>
      <c r="S15" s="33">
        <v>6.7996779999999983</v>
      </c>
    </row>
    <row r="16" spans="1:19" x14ac:dyDescent="0.4">
      <c r="A16" s="32">
        <v>1404</v>
      </c>
      <c r="B16" s="32">
        <v>4</v>
      </c>
      <c r="C16" s="32" t="s">
        <v>8</v>
      </c>
      <c r="D16" s="32">
        <v>128</v>
      </c>
      <c r="E16" s="33">
        <v>9.6707000000000001</v>
      </c>
      <c r="F16" s="34">
        <v>8.2532999999999994</v>
      </c>
      <c r="G16" s="33">
        <v>1.4174000000000007</v>
      </c>
      <c r="H16" s="35">
        <v>0.20739025684260562</v>
      </c>
      <c r="I16" s="33">
        <v>6.8344579999999997</v>
      </c>
      <c r="K16" s="32">
        <v>1402</v>
      </c>
      <c r="L16" s="32">
        <v>4</v>
      </c>
      <c r="M16" s="32" t="s">
        <v>8</v>
      </c>
      <c r="N16" s="32">
        <v>124</v>
      </c>
      <c r="O16" s="33">
        <v>9.5556999999999999</v>
      </c>
      <c r="P16" s="34">
        <v>8.3955000000000002</v>
      </c>
      <c r="Q16" s="33">
        <v>1.1601999999999997</v>
      </c>
      <c r="R16" s="35">
        <v>0.17248561554410274</v>
      </c>
      <c r="S16" s="33">
        <v>6.7263579999999994</v>
      </c>
    </row>
    <row r="17" spans="1:19" x14ac:dyDescent="0.4">
      <c r="A17" s="32">
        <v>1303</v>
      </c>
      <c r="B17" s="32">
        <v>7</v>
      </c>
      <c r="C17" s="32" t="s">
        <v>8</v>
      </c>
      <c r="D17" s="32">
        <v>100</v>
      </c>
      <c r="E17" s="33">
        <v>9.7344000000000008</v>
      </c>
      <c r="F17" s="34">
        <v>8.1661000000000001</v>
      </c>
      <c r="G17" s="33">
        <v>1.5683000000000007</v>
      </c>
      <c r="H17" s="35">
        <v>0.22747658367680379</v>
      </c>
      <c r="I17" s="33">
        <v>6.894336</v>
      </c>
      <c r="K17" s="32">
        <v>1401</v>
      </c>
      <c r="L17" s="32">
        <v>7</v>
      </c>
      <c r="M17" s="32" t="s">
        <v>8</v>
      </c>
      <c r="N17" s="32">
        <v>104</v>
      </c>
      <c r="O17" s="33">
        <v>9.2916000000000007</v>
      </c>
      <c r="P17" s="34">
        <v>8.0670000000000002</v>
      </c>
      <c r="Q17" s="33">
        <v>1.2246000000000006</v>
      </c>
      <c r="R17" s="35">
        <v>0.1890367922466204</v>
      </c>
      <c r="S17" s="33">
        <v>6.4781040000000001</v>
      </c>
    </row>
    <row r="18" spans="1:19" x14ac:dyDescent="0.4">
      <c r="A18" s="32">
        <v>1404</v>
      </c>
      <c r="B18" s="32">
        <v>7</v>
      </c>
      <c r="C18" s="32" t="s">
        <v>8</v>
      </c>
      <c r="D18" s="32">
        <v>112</v>
      </c>
      <c r="E18" s="33">
        <v>9.6225000000000005</v>
      </c>
      <c r="F18" s="34">
        <v>8.1857000000000006</v>
      </c>
      <c r="G18" s="33">
        <v>1.4367999999999999</v>
      </c>
      <c r="H18" s="35">
        <v>0.21163179484913427</v>
      </c>
      <c r="I18" s="33">
        <v>6.7891499999999994</v>
      </c>
      <c r="K18" s="32">
        <v>1402</v>
      </c>
      <c r="L18" s="32">
        <v>7</v>
      </c>
      <c r="M18" s="32" t="s">
        <v>8</v>
      </c>
      <c r="N18" s="32">
        <v>108</v>
      </c>
      <c r="O18" s="33">
        <v>9.6738</v>
      </c>
      <c r="P18" s="34">
        <v>7.8578999999999999</v>
      </c>
      <c r="Q18" s="33">
        <v>1.8159000000000001</v>
      </c>
      <c r="R18" s="35">
        <v>0.26558449649953231</v>
      </c>
      <c r="S18" s="33">
        <v>6.8373719999999993</v>
      </c>
    </row>
    <row r="19" spans="1:19" x14ac:dyDescent="0.4">
      <c r="A19" s="32">
        <v>1303</v>
      </c>
      <c r="B19" s="32">
        <v>10</v>
      </c>
      <c r="C19" s="32" t="s">
        <v>8</v>
      </c>
      <c r="D19" s="32">
        <v>68</v>
      </c>
      <c r="E19" s="33">
        <v>9.6161999999999992</v>
      </c>
      <c r="F19" s="34">
        <v>8.2276000000000007</v>
      </c>
      <c r="G19" s="33">
        <v>1.3885999999999985</v>
      </c>
      <c r="H19" s="35">
        <v>0.20471079550915861</v>
      </c>
      <c r="I19" s="33">
        <v>6.7832279999999985</v>
      </c>
      <c r="K19" s="32">
        <v>1401</v>
      </c>
      <c r="L19" s="32">
        <v>10</v>
      </c>
      <c r="M19" s="32" t="s">
        <v>8</v>
      </c>
      <c r="N19" s="32">
        <v>76</v>
      </c>
      <c r="O19" s="33">
        <v>9.8062000000000005</v>
      </c>
      <c r="P19" s="34">
        <v>8.0892999999999997</v>
      </c>
      <c r="Q19" s="33">
        <v>1.7169000000000008</v>
      </c>
      <c r="R19" s="35">
        <v>0.24661626228053909</v>
      </c>
      <c r="S19" s="33">
        <v>6.9618279999999997</v>
      </c>
    </row>
    <row r="20" spans="1:19" x14ac:dyDescent="0.4">
      <c r="A20" s="32">
        <v>1303</v>
      </c>
      <c r="B20" s="32">
        <v>10</v>
      </c>
      <c r="C20" s="32" t="s">
        <v>8</v>
      </c>
      <c r="D20" s="32">
        <v>72</v>
      </c>
      <c r="E20" s="33">
        <v>9.4603999999999999</v>
      </c>
      <c r="F20" s="34">
        <v>7.9093999999999998</v>
      </c>
      <c r="G20" s="33">
        <v>1.5510000000000002</v>
      </c>
      <c r="H20" s="35">
        <v>0.23369780748966068</v>
      </c>
      <c r="I20" s="33">
        <v>6.6367759999999993</v>
      </c>
      <c r="K20" s="32">
        <v>1401</v>
      </c>
      <c r="L20" s="32">
        <v>10</v>
      </c>
      <c r="M20" s="32" t="s">
        <v>8</v>
      </c>
      <c r="N20" s="32">
        <v>80</v>
      </c>
      <c r="O20" s="33">
        <v>9.8040000000000003</v>
      </c>
      <c r="P20" s="34">
        <v>7.9409000000000001</v>
      </c>
      <c r="Q20" s="33">
        <v>1.8631000000000002</v>
      </c>
      <c r="R20" s="35">
        <v>0.26769601250617842</v>
      </c>
      <c r="S20" s="33">
        <v>6.9597599999999993</v>
      </c>
    </row>
    <row r="21" spans="1:19" x14ac:dyDescent="0.4">
      <c r="A21" s="32">
        <v>1404</v>
      </c>
      <c r="B21" s="32">
        <v>10</v>
      </c>
      <c r="C21" s="32" t="s">
        <v>8</v>
      </c>
      <c r="D21" s="32">
        <v>92</v>
      </c>
      <c r="E21" s="33">
        <v>9.7064000000000004</v>
      </c>
      <c r="F21" s="34">
        <v>7.7760999999999996</v>
      </c>
      <c r="G21" s="33">
        <v>1.9303000000000008</v>
      </c>
      <c r="H21" s="35">
        <v>0.28105642153425398</v>
      </c>
      <c r="I21" s="33">
        <v>6.8680159999999999</v>
      </c>
      <c r="K21" s="32">
        <v>1402</v>
      </c>
      <c r="L21" s="32">
        <v>10</v>
      </c>
      <c r="M21" s="32" t="s">
        <v>8</v>
      </c>
      <c r="N21" s="32">
        <v>84</v>
      </c>
      <c r="O21" s="33">
        <v>9.5667000000000009</v>
      </c>
      <c r="P21" s="34">
        <v>7.7352999999999996</v>
      </c>
      <c r="Q21" s="33">
        <v>1.8314000000000012</v>
      </c>
      <c r="R21" s="35">
        <v>0.27185425263237289</v>
      </c>
      <c r="S21" s="33">
        <v>6.7366980000000005</v>
      </c>
    </row>
    <row r="22" spans="1:19" x14ac:dyDescent="0.4">
      <c r="A22" s="32">
        <v>1404</v>
      </c>
      <c r="B22" s="32">
        <v>10</v>
      </c>
      <c r="C22" s="32" t="s">
        <v>8</v>
      </c>
      <c r="D22" s="32">
        <v>96</v>
      </c>
      <c r="E22" s="33">
        <v>9.5449000000000002</v>
      </c>
      <c r="F22" s="34">
        <v>7.9267000000000003</v>
      </c>
      <c r="G22" s="33">
        <v>1.6181999999999999</v>
      </c>
      <c r="H22" s="35">
        <v>0.240939601912151</v>
      </c>
      <c r="I22" s="33">
        <v>6.7162059999999997</v>
      </c>
      <c r="K22" s="32">
        <v>1402</v>
      </c>
      <c r="L22" s="32">
        <v>10</v>
      </c>
      <c r="M22" s="32" t="s">
        <v>8</v>
      </c>
      <c r="N22" s="32">
        <v>88</v>
      </c>
      <c r="O22" s="33">
        <v>9.5136000000000003</v>
      </c>
      <c r="P22" s="34">
        <v>7.9774000000000003</v>
      </c>
      <c r="Q22" s="33">
        <v>1.5362</v>
      </c>
      <c r="R22" s="35">
        <v>0.22973674639408123</v>
      </c>
      <c r="S22" s="33">
        <v>6.6867839999999994</v>
      </c>
    </row>
    <row r="23" spans="1:19" x14ac:dyDescent="0.4">
      <c r="A23" s="32">
        <v>1303</v>
      </c>
      <c r="B23" s="32">
        <v>16</v>
      </c>
      <c r="C23" s="32" t="s">
        <v>8</v>
      </c>
      <c r="D23" s="32">
        <v>36</v>
      </c>
      <c r="E23" s="33">
        <v>9.7982999999999993</v>
      </c>
      <c r="F23" s="34">
        <v>7.4476000000000004</v>
      </c>
      <c r="G23" s="33">
        <v>2.3506999999999989</v>
      </c>
      <c r="H23" s="35">
        <v>0.33801612273779963</v>
      </c>
      <c r="I23" s="33">
        <v>6.9544019999999991</v>
      </c>
      <c r="K23" s="32">
        <v>1401</v>
      </c>
      <c r="L23" s="32">
        <v>16</v>
      </c>
      <c r="M23" s="32" t="s">
        <v>8</v>
      </c>
      <c r="N23" s="32">
        <v>44</v>
      </c>
      <c r="O23" s="33">
        <v>9.7530999999999999</v>
      </c>
      <c r="P23" s="34">
        <v>7.4889000000000001</v>
      </c>
      <c r="Q23" s="33">
        <v>2.2641999999999998</v>
      </c>
      <c r="R23" s="35">
        <v>0.32757930726568646</v>
      </c>
      <c r="S23" s="33">
        <v>6.9119139999999994</v>
      </c>
    </row>
    <row r="24" spans="1:19" x14ac:dyDescent="0.4">
      <c r="A24" s="32">
        <v>1303</v>
      </c>
      <c r="B24" s="32">
        <v>16</v>
      </c>
      <c r="C24" s="32" t="s">
        <v>8</v>
      </c>
      <c r="D24" s="32">
        <v>40</v>
      </c>
      <c r="E24" s="33">
        <v>9.3956</v>
      </c>
      <c r="F24" s="34">
        <v>7.0789</v>
      </c>
      <c r="G24" s="33">
        <v>2.3167</v>
      </c>
      <c r="H24" s="35">
        <v>0.35230351479288508</v>
      </c>
      <c r="I24" s="33">
        <v>6.5758639999999993</v>
      </c>
      <c r="K24" s="32">
        <v>1401</v>
      </c>
      <c r="L24" s="32">
        <v>16</v>
      </c>
      <c r="M24" s="32" t="s">
        <v>8</v>
      </c>
      <c r="N24" s="32">
        <v>48</v>
      </c>
      <c r="O24" s="33">
        <v>9.7453000000000003</v>
      </c>
      <c r="P24" s="34">
        <v>6.9817999999999998</v>
      </c>
      <c r="Q24" s="33">
        <v>2.7635000000000005</v>
      </c>
      <c r="R24" s="35">
        <v>0.40024146284308026</v>
      </c>
      <c r="S24" s="33">
        <v>6.9045819999999996</v>
      </c>
    </row>
    <row r="25" spans="1:19" x14ac:dyDescent="0.4">
      <c r="A25" s="32">
        <v>1404</v>
      </c>
      <c r="B25" s="32">
        <v>16</v>
      </c>
      <c r="C25" s="32" t="s">
        <v>8</v>
      </c>
      <c r="D25" s="32">
        <v>60</v>
      </c>
      <c r="E25" s="33">
        <v>9.7256999999999998</v>
      </c>
      <c r="F25" s="34">
        <v>7.7846000000000002</v>
      </c>
      <c r="G25" s="33">
        <v>1.9410999999999996</v>
      </c>
      <c r="H25" s="35">
        <v>0.28188432504743571</v>
      </c>
      <c r="I25" s="33">
        <v>6.8861579999999991</v>
      </c>
      <c r="K25" s="32">
        <v>1402</v>
      </c>
      <c r="L25" s="32">
        <v>16</v>
      </c>
      <c r="M25" s="32" t="s">
        <v>8</v>
      </c>
      <c r="N25" s="32">
        <v>52</v>
      </c>
      <c r="O25" s="33">
        <v>9.6638999999999999</v>
      </c>
      <c r="P25" s="34">
        <v>7.0327999999999999</v>
      </c>
      <c r="Q25" s="33">
        <v>2.6311</v>
      </c>
      <c r="R25" s="35">
        <v>0.38533605269779181</v>
      </c>
      <c r="S25" s="33">
        <v>6.8280659999999989</v>
      </c>
    </row>
    <row r="26" spans="1:19" x14ac:dyDescent="0.4">
      <c r="A26" s="32">
        <v>1404</v>
      </c>
      <c r="B26" s="32">
        <v>16</v>
      </c>
      <c r="C26" s="32" t="s">
        <v>8</v>
      </c>
      <c r="D26" s="32">
        <v>64</v>
      </c>
      <c r="E26" s="33">
        <v>9.7219999999999995</v>
      </c>
      <c r="F26" s="34">
        <v>7.6181999999999999</v>
      </c>
      <c r="G26" s="33">
        <v>2.1037999999999997</v>
      </c>
      <c r="H26" s="35">
        <v>0.30566581622275046</v>
      </c>
      <c r="I26" s="33">
        <v>6.8826799999999988</v>
      </c>
      <c r="K26" s="32">
        <v>1402</v>
      </c>
      <c r="L26" s="32">
        <v>16</v>
      </c>
      <c r="M26" s="32" t="s">
        <v>8</v>
      </c>
      <c r="N26" s="32">
        <v>56</v>
      </c>
      <c r="O26" s="33">
        <v>9.3343000000000007</v>
      </c>
      <c r="P26" s="34">
        <v>6.9269999999999996</v>
      </c>
      <c r="Q26" s="33">
        <v>2.4073000000000011</v>
      </c>
      <c r="R26" s="35">
        <v>0.36931737115621072</v>
      </c>
      <c r="S26" s="33">
        <v>6.5182419999999999</v>
      </c>
    </row>
    <row r="27" spans="1:19" x14ac:dyDescent="0.4">
      <c r="A27" s="32">
        <v>1303</v>
      </c>
      <c r="B27" s="32">
        <v>24</v>
      </c>
      <c r="C27" s="32" t="s">
        <v>8</v>
      </c>
      <c r="D27" s="32">
        <v>3</v>
      </c>
      <c r="E27" s="33">
        <v>9.7024000000000008</v>
      </c>
      <c r="F27" s="34">
        <v>6.9165000000000001</v>
      </c>
      <c r="G27" s="33">
        <v>2.7859000000000007</v>
      </c>
      <c r="H27" s="35">
        <v>0.40585607529789108</v>
      </c>
      <c r="I27" s="33">
        <v>6.8642560000000001</v>
      </c>
      <c r="K27" s="32">
        <v>1401</v>
      </c>
      <c r="L27" s="32">
        <v>24</v>
      </c>
      <c r="M27" s="32" t="s">
        <v>8</v>
      </c>
      <c r="N27" s="32">
        <v>12</v>
      </c>
      <c r="O27" s="33">
        <v>9.4129000000000005</v>
      </c>
      <c r="P27" s="34">
        <v>6.0198999999999998</v>
      </c>
      <c r="Q27" s="33">
        <v>3.3930000000000007</v>
      </c>
      <c r="R27" s="35">
        <v>0.51470496771451291</v>
      </c>
      <c r="S27" s="33">
        <v>6.5921259999999995</v>
      </c>
    </row>
    <row r="28" spans="1:19" x14ac:dyDescent="0.4">
      <c r="A28" s="32">
        <v>1303</v>
      </c>
      <c r="B28" s="32">
        <v>24</v>
      </c>
      <c r="C28" s="32" t="s">
        <v>8</v>
      </c>
      <c r="D28" s="32">
        <v>8</v>
      </c>
      <c r="E28" s="33">
        <v>9.6792999999999996</v>
      </c>
      <c r="F28" s="34">
        <v>6.7643000000000004</v>
      </c>
      <c r="G28" s="33">
        <v>2.9149999999999991</v>
      </c>
      <c r="H28" s="35">
        <v>0.4260112689114659</v>
      </c>
      <c r="I28" s="33">
        <v>6.842541999999999</v>
      </c>
      <c r="K28" s="32">
        <v>1401</v>
      </c>
      <c r="L28" s="32">
        <v>24</v>
      </c>
      <c r="M28" s="32" t="s">
        <v>8</v>
      </c>
      <c r="N28" s="32">
        <v>16</v>
      </c>
      <c r="O28" s="33">
        <v>9.7569999999999997</v>
      </c>
      <c r="P28" s="34">
        <v>6.5084999999999997</v>
      </c>
      <c r="Q28" s="33">
        <v>3.2484999999999999</v>
      </c>
      <c r="R28" s="35">
        <v>0.46973645016036258</v>
      </c>
      <c r="S28" s="33">
        <v>6.9155799999999994</v>
      </c>
    </row>
    <row r="29" spans="1:19" x14ac:dyDescent="0.4">
      <c r="A29" s="32">
        <v>1404</v>
      </c>
      <c r="B29" s="32">
        <v>24</v>
      </c>
      <c r="C29" s="32" t="s">
        <v>8</v>
      </c>
      <c r="D29" s="32">
        <v>28</v>
      </c>
      <c r="E29" s="33">
        <v>9.7896000000000001</v>
      </c>
      <c r="F29" s="34">
        <v>7.0900999999999996</v>
      </c>
      <c r="G29" s="33">
        <v>2.6995000000000005</v>
      </c>
      <c r="H29" s="35">
        <v>0.38862841163774747</v>
      </c>
      <c r="I29" s="33">
        <v>6.9462239999999991</v>
      </c>
      <c r="K29" s="32">
        <v>1402</v>
      </c>
      <c r="L29" s="32">
        <v>24</v>
      </c>
      <c r="M29" s="32" t="s">
        <v>8</v>
      </c>
      <c r="N29" s="32">
        <v>20</v>
      </c>
      <c r="O29" s="33">
        <v>9.6060999999999996</v>
      </c>
      <c r="P29" s="34">
        <v>6.4156000000000004</v>
      </c>
      <c r="Q29" s="33">
        <v>3.1904999999999992</v>
      </c>
      <c r="R29" s="35">
        <v>0.47101052388534886</v>
      </c>
      <c r="S29" s="33">
        <v>6.7737339999999993</v>
      </c>
    </row>
    <row r="30" spans="1:19" x14ac:dyDescent="0.4">
      <c r="A30" s="32">
        <v>1404</v>
      </c>
      <c r="B30" s="32">
        <v>24</v>
      </c>
      <c r="C30" s="32" t="s">
        <v>8</v>
      </c>
      <c r="D30" s="32">
        <v>32</v>
      </c>
      <c r="E30" s="33">
        <v>9.7020999999999997</v>
      </c>
      <c r="F30" s="34">
        <v>6.2887000000000004</v>
      </c>
      <c r="G30" s="33">
        <v>3.4133999999999993</v>
      </c>
      <c r="H30" s="35">
        <v>0.49729209347238201</v>
      </c>
      <c r="I30" s="33">
        <v>6.8639739999999989</v>
      </c>
      <c r="K30" s="32">
        <v>1402</v>
      </c>
      <c r="L30" s="32">
        <v>24</v>
      </c>
      <c r="M30" s="32" t="s">
        <v>8</v>
      </c>
      <c r="N30" s="32">
        <v>24</v>
      </c>
      <c r="O30" s="33">
        <v>9.4113000000000007</v>
      </c>
      <c r="P30" s="34">
        <v>6.4362000000000004</v>
      </c>
      <c r="Q30" s="33">
        <v>2.9751000000000003</v>
      </c>
      <c r="R30" s="35">
        <v>0.45141414573616884</v>
      </c>
      <c r="S30" s="33">
        <v>6.5906219999999998</v>
      </c>
    </row>
    <row r="149" spans="4:10" ht="26.25" x14ac:dyDescent="0.4">
      <c r="D149" s="30" t="s">
        <v>2</v>
      </c>
      <c r="E149" s="30" t="s">
        <v>3</v>
      </c>
      <c r="F149" s="31" t="s">
        <v>4</v>
      </c>
      <c r="G149" s="30" t="s">
        <v>5</v>
      </c>
      <c r="H149" s="30"/>
      <c r="I149" s="30"/>
      <c r="J149" s="30"/>
    </row>
  </sheetData>
  <mergeCells count="2">
    <mergeCell ref="A3:I3"/>
    <mergeCell ref="K3:S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C101-C771-4E70-A353-66428385A1BE}">
  <sheetPr>
    <tabColor rgb="FFFFC000"/>
  </sheetPr>
  <dimension ref="A1:M97"/>
  <sheetViews>
    <sheetView tabSelected="1" workbookViewId="0">
      <selection activeCell="R18" sqref="R18"/>
    </sheetView>
  </sheetViews>
  <sheetFormatPr defaultRowHeight="14.25" x14ac:dyDescent="0.45"/>
  <cols>
    <col min="12" max="13" width="9.1328125" style="2"/>
  </cols>
  <sheetData>
    <row r="1" spans="1:13" x14ac:dyDescent="0.45">
      <c r="C1" t="s">
        <v>27</v>
      </c>
      <c r="D1" t="s">
        <v>36</v>
      </c>
      <c r="L1" s="2" t="s">
        <v>27</v>
      </c>
      <c r="M1" s="2" t="s">
        <v>36</v>
      </c>
    </row>
    <row r="2" spans="1:13" x14ac:dyDescent="0.45">
      <c r="A2">
        <v>0.25</v>
      </c>
      <c r="C2" s="1">
        <v>0.11757964434465809</v>
      </c>
      <c r="D2" s="1">
        <v>0.1220203901497873</v>
      </c>
      <c r="G2">
        <v>1401</v>
      </c>
      <c r="H2" t="s">
        <v>13</v>
      </c>
      <c r="K2">
        <v>0.25</v>
      </c>
      <c r="L2" s="3">
        <f>AVERAGE(C2:C3)</f>
        <v>0.21398438511977108</v>
      </c>
      <c r="M2" s="3">
        <f>AVERAGE(D2:D3)</f>
        <v>0.11949882697624016</v>
      </c>
    </row>
    <row r="3" spans="1:13" x14ac:dyDescent="0.45">
      <c r="A3">
        <v>0.25</v>
      </c>
      <c r="C3" s="1">
        <v>0.3103891258948841</v>
      </c>
      <c r="D3" s="1">
        <v>0.11697726380269302</v>
      </c>
      <c r="G3">
        <v>1402</v>
      </c>
      <c r="H3" t="s">
        <v>13</v>
      </c>
      <c r="K3">
        <v>0.5</v>
      </c>
      <c r="L3" s="3">
        <f>AVERAGE(C4:C5)</f>
        <v>0.12529979401334798</v>
      </c>
      <c r="M3" s="3">
        <f>AVERAGE(D4:D5)</f>
        <v>0.12278587229956409</v>
      </c>
    </row>
    <row r="4" spans="1:13" x14ac:dyDescent="0.45">
      <c r="A4">
        <v>0.5</v>
      </c>
      <c r="C4" s="1">
        <v>0.12441021073619889</v>
      </c>
      <c r="D4" s="1">
        <v>0.11429111547277718</v>
      </c>
      <c r="G4">
        <v>1401</v>
      </c>
      <c r="H4" t="s">
        <v>12</v>
      </c>
      <c r="K4">
        <v>0.75</v>
      </c>
    </row>
    <row r="5" spans="1:13" x14ac:dyDescent="0.45">
      <c r="A5">
        <v>0.5</v>
      </c>
      <c r="C5" s="1">
        <v>0.12618937729049709</v>
      </c>
      <c r="D5" s="1">
        <v>0.131280629126351</v>
      </c>
      <c r="G5">
        <v>1402</v>
      </c>
      <c r="H5" t="s">
        <v>12</v>
      </c>
      <c r="K5">
        <v>1</v>
      </c>
      <c r="L5" s="3">
        <f>AVERAGE(C6:C7)</f>
        <v>0.14029962513647176</v>
      </c>
      <c r="M5" s="3">
        <f>AVERAGE(D6:D7)</f>
        <v>0.12314314850040184</v>
      </c>
    </row>
    <row r="6" spans="1:13" x14ac:dyDescent="0.45">
      <c r="A6">
        <v>1</v>
      </c>
      <c r="C6" s="1">
        <v>0.1410019273906872</v>
      </c>
      <c r="D6" s="1">
        <v>0.12335383032310961</v>
      </c>
      <c r="G6">
        <v>1401</v>
      </c>
      <c r="H6" t="s">
        <v>11</v>
      </c>
      <c r="K6">
        <v>1.25</v>
      </c>
    </row>
    <row r="7" spans="1:13" x14ac:dyDescent="0.45">
      <c r="A7">
        <v>1</v>
      </c>
      <c r="C7" s="1">
        <v>0.13959732288225629</v>
      </c>
      <c r="D7" s="1">
        <v>0.12293246667769406</v>
      </c>
      <c r="G7">
        <v>1402</v>
      </c>
      <c r="H7" t="s">
        <v>11</v>
      </c>
      <c r="K7">
        <v>1.5</v>
      </c>
      <c r="L7" s="3">
        <f>AVERAGE(C8:C9)</f>
        <v>0.14240824966686347</v>
      </c>
      <c r="M7" s="3">
        <f>AVERAGE(D8:D9)</f>
        <v>0.14848989999990114</v>
      </c>
    </row>
    <row r="8" spans="1:13" x14ac:dyDescent="0.45">
      <c r="A8">
        <v>1.5</v>
      </c>
      <c r="C8" s="1">
        <v>0.1457327720853745</v>
      </c>
      <c r="D8" s="1">
        <v>0.15130101620827496</v>
      </c>
      <c r="G8">
        <v>1401</v>
      </c>
      <c r="H8" t="s">
        <v>10</v>
      </c>
      <c r="K8">
        <v>1.75</v>
      </c>
    </row>
    <row r="9" spans="1:13" x14ac:dyDescent="0.45">
      <c r="A9">
        <v>1.5</v>
      </c>
      <c r="C9" s="1">
        <v>0.13908372724835244</v>
      </c>
      <c r="D9" s="1">
        <v>0.14567878379152735</v>
      </c>
      <c r="G9">
        <v>1402</v>
      </c>
      <c r="H9" t="s">
        <v>10</v>
      </c>
      <c r="K9">
        <v>2</v>
      </c>
      <c r="L9" s="3">
        <f>AVERAGE(C10:C11)</f>
        <v>0.13881599674905246</v>
      </c>
      <c r="M9" s="3">
        <f>AVERAGE(D10:D11)</f>
        <v>0.14574877101663047</v>
      </c>
    </row>
    <row r="10" spans="1:13" x14ac:dyDescent="0.45">
      <c r="A10">
        <v>2</v>
      </c>
      <c r="C10" s="1">
        <v>0.13496414020475656</v>
      </c>
      <c r="D10" s="1">
        <v>0.1436369871701518</v>
      </c>
      <c r="G10">
        <v>1401</v>
      </c>
      <c r="H10">
        <v>2</v>
      </c>
      <c r="K10">
        <v>2.25</v>
      </c>
    </row>
    <row r="11" spans="1:13" x14ac:dyDescent="0.45">
      <c r="A11">
        <v>2</v>
      </c>
      <c r="C11" s="1">
        <v>0.14266785329334836</v>
      </c>
      <c r="D11" s="1">
        <v>0.14786055486310917</v>
      </c>
      <c r="G11">
        <v>1402</v>
      </c>
      <c r="H11">
        <v>2</v>
      </c>
      <c r="K11">
        <v>2.5</v>
      </c>
    </row>
    <row r="12" spans="1:13" x14ac:dyDescent="0.45">
      <c r="A12">
        <v>4</v>
      </c>
      <c r="C12" s="1">
        <v>0.19401816511624206</v>
      </c>
      <c r="D12" s="1">
        <v>0.1648019215027535</v>
      </c>
      <c r="G12">
        <v>1401</v>
      </c>
      <c r="H12">
        <v>4</v>
      </c>
      <c r="K12">
        <v>2.75</v>
      </c>
    </row>
    <row r="13" spans="1:13" x14ac:dyDescent="0.45">
      <c r="A13">
        <v>4</v>
      </c>
      <c r="C13" s="1">
        <v>0.20739025684260562</v>
      </c>
      <c r="D13" s="1">
        <v>0.17248561554410274</v>
      </c>
      <c r="G13">
        <v>1402</v>
      </c>
      <c r="H13">
        <v>4</v>
      </c>
      <c r="K13">
        <v>3</v>
      </c>
    </row>
    <row r="14" spans="1:13" x14ac:dyDescent="0.45">
      <c r="A14">
        <v>7</v>
      </c>
      <c r="C14" s="1">
        <v>0.22747658367680379</v>
      </c>
      <c r="D14" s="1">
        <v>0.1890367922466204</v>
      </c>
      <c r="G14">
        <v>1401</v>
      </c>
      <c r="H14">
        <v>7</v>
      </c>
      <c r="K14">
        <v>3.25</v>
      </c>
    </row>
    <row r="15" spans="1:13" x14ac:dyDescent="0.45">
      <c r="A15">
        <v>7</v>
      </c>
      <c r="C15" s="1">
        <v>0.21163179484913427</v>
      </c>
      <c r="D15" s="1">
        <v>0.26558449649953231</v>
      </c>
      <c r="G15">
        <v>1402</v>
      </c>
      <c r="H15">
        <v>7</v>
      </c>
      <c r="K15">
        <v>3.5</v>
      </c>
    </row>
    <row r="16" spans="1:13" x14ac:dyDescent="0.45">
      <c r="A16">
        <v>10</v>
      </c>
      <c r="C16" s="1">
        <v>0.20471079550915861</v>
      </c>
      <c r="D16" s="1">
        <v>0.24661626228053909</v>
      </c>
      <c r="G16">
        <v>1401</v>
      </c>
      <c r="H16">
        <v>10</v>
      </c>
      <c r="K16">
        <v>3.75</v>
      </c>
    </row>
    <row r="17" spans="1:13" x14ac:dyDescent="0.45">
      <c r="A17">
        <v>10</v>
      </c>
      <c r="C17" s="1">
        <v>0.23369780748966068</v>
      </c>
      <c r="D17" s="1">
        <v>0.26769601250617842</v>
      </c>
      <c r="G17">
        <v>1401</v>
      </c>
      <c r="H17">
        <v>10</v>
      </c>
      <c r="K17">
        <v>4</v>
      </c>
      <c r="L17" s="3">
        <f>AVERAGE(C12:C13)</f>
        <v>0.20070421097942384</v>
      </c>
      <c r="M17" s="3">
        <f>AVERAGE(D12:D13)</f>
        <v>0.16864376852342811</v>
      </c>
    </row>
    <row r="18" spans="1:13" x14ac:dyDescent="0.45">
      <c r="A18">
        <v>10</v>
      </c>
      <c r="C18" s="1">
        <v>0.28105642153425398</v>
      </c>
      <c r="D18" s="1">
        <v>0.27185425263237289</v>
      </c>
      <c r="G18">
        <v>1402</v>
      </c>
      <c r="H18">
        <v>10</v>
      </c>
      <c r="K18">
        <v>4.25</v>
      </c>
    </row>
    <row r="19" spans="1:13" x14ac:dyDescent="0.45">
      <c r="A19">
        <v>10</v>
      </c>
      <c r="C19" s="1">
        <v>0.240939601912151</v>
      </c>
      <c r="D19" s="1">
        <v>0.22973674639408123</v>
      </c>
      <c r="G19">
        <v>1402</v>
      </c>
      <c r="H19">
        <v>10</v>
      </c>
      <c r="K19">
        <v>4.5</v>
      </c>
    </row>
    <row r="20" spans="1:13" x14ac:dyDescent="0.45">
      <c r="A20">
        <v>16</v>
      </c>
      <c r="C20" s="1">
        <v>0.33801612273779963</v>
      </c>
      <c r="D20" s="1">
        <v>0.32757930726568646</v>
      </c>
      <c r="G20">
        <v>1401</v>
      </c>
      <c r="H20">
        <v>16</v>
      </c>
      <c r="K20">
        <v>4.75</v>
      </c>
    </row>
    <row r="21" spans="1:13" x14ac:dyDescent="0.45">
      <c r="A21">
        <v>16</v>
      </c>
      <c r="C21" s="1">
        <v>0.35230351479288508</v>
      </c>
      <c r="D21" s="1">
        <v>0.40024146284308026</v>
      </c>
      <c r="G21">
        <v>1401</v>
      </c>
      <c r="H21">
        <v>16</v>
      </c>
      <c r="K21">
        <v>5</v>
      </c>
    </row>
    <row r="22" spans="1:13" x14ac:dyDescent="0.45">
      <c r="A22">
        <v>16</v>
      </c>
      <c r="C22" s="1">
        <v>0.28188432504743571</v>
      </c>
      <c r="D22" s="1">
        <v>0.38533605269779181</v>
      </c>
      <c r="G22">
        <v>1402</v>
      </c>
      <c r="H22">
        <v>16</v>
      </c>
      <c r="K22">
        <v>5.25</v>
      </c>
    </row>
    <row r="23" spans="1:13" x14ac:dyDescent="0.45">
      <c r="A23">
        <v>16</v>
      </c>
      <c r="C23" s="1">
        <v>0.30566581622275046</v>
      </c>
      <c r="D23" s="1">
        <v>0.36931737115621072</v>
      </c>
      <c r="G23">
        <v>1402</v>
      </c>
      <c r="H23">
        <v>16</v>
      </c>
      <c r="K23">
        <v>5.5</v>
      </c>
    </row>
    <row r="24" spans="1:13" x14ac:dyDescent="0.45">
      <c r="A24">
        <v>24</v>
      </c>
      <c r="C24" s="1">
        <v>0.40585607529789108</v>
      </c>
      <c r="D24" s="1">
        <v>0.51470496771451291</v>
      </c>
      <c r="G24">
        <v>1401</v>
      </c>
      <c r="H24">
        <v>24</v>
      </c>
      <c r="K24">
        <v>5.75</v>
      </c>
    </row>
    <row r="25" spans="1:13" x14ac:dyDescent="0.45">
      <c r="A25">
        <v>24</v>
      </c>
      <c r="C25" s="1">
        <v>0.4260112689114659</v>
      </c>
      <c r="D25" s="1">
        <v>0.46973645016036258</v>
      </c>
      <c r="G25">
        <v>1401</v>
      </c>
      <c r="H25">
        <v>24</v>
      </c>
      <c r="K25">
        <v>6</v>
      </c>
    </row>
    <row r="26" spans="1:13" x14ac:dyDescent="0.45">
      <c r="A26">
        <v>24</v>
      </c>
      <c r="C26" s="1">
        <v>0.38862841163774747</v>
      </c>
      <c r="D26" s="1">
        <v>0.47101052388534886</v>
      </c>
      <c r="G26">
        <v>1402</v>
      </c>
      <c r="H26">
        <v>24</v>
      </c>
      <c r="K26">
        <v>6.25</v>
      </c>
    </row>
    <row r="27" spans="1:13" x14ac:dyDescent="0.45">
      <c r="A27">
        <v>24</v>
      </c>
      <c r="C27" s="1">
        <v>0.49729209347238201</v>
      </c>
      <c r="D27" s="1">
        <v>0.45141414573616884</v>
      </c>
      <c r="G27">
        <v>1402</v>
      </c>
      <c r="H27">
        <v>24</v>
      </c>
      <c r="K27">
        <v>6.5</v>
      </c>
    </row>
    <row r="28" spans="1:13" x14ac:dyDescent="0.45">
      <c r="K28">
        <v>6.75</v>
      </c>
    </row>
    <row r="29" spans="1:13" x14ac:dyDescent="0.45">
      <c r="K29">
        <v>7</v>
      </c>
      <c r="L29" s="3">
        <f>AVERAGE(C14:C15)</f>
        <v>0.21955418926296905</v>
      </c>
      <c r="M29" s="3">
        <f>AVERAGE(D14:D15)</f>
        <v>0.22731064437307635</v>
      </c>
    </row>
    <row r="30" spans="1:13" x14ac:dyDescent="0.45">
      <c r="K30">
        <v>7.25</v>
      </c>
    </row>
    <row r="31" spans="1:13" x14ac:dyDescent="0.45">
      <c r="K31">
        <v>7.5</v>
      </c>
    </row>
    <row r="32" spans="1:13" x14ac:dyDescent="0.45">
      <c r="K32">
        <v>7.75</v>
      </c>
    </row>
    <row r="33" spans="11:13" x14ac:dyDescent="0.45">
      <c r="K33">
        <v>8</v>
      </c>
    </row>
    <row r="34" spans="11:13" x14ac:dyDescent="0.45">
      <c r="K34">
        <v>8.25</v>
      </c>
    </row>
    <row r="35" spans="11:13" x14ac:dyDescent="0.45">
      <c r="K35">
        <v>8.5</v>
      </c>
    </row>
    <row r="36" spans="11:13" x14ac:dyDescent="0.45">
      <c r="K36">
        <v>8.75</v>
      </c>
    </row>
    <row r="37" spans="11:13" x14ac:dyDescent="0.45">
      <c r="K37">
        <v>9</v>
      </c>
    </row>
    <row r="38" spans="11:13" x14ac:dyDescent="0.45">
      <c r="K38">
        <v>9.25</v>
      </c>
    </row>
    <row r="39" spans="11:13" x14ac:dyDescent="0.45">
      <c r="K39">
        <v>9.5</v>
      </c>
    </row>
    <row r="40" spans="11:13" x14ac:dyDescent="0.45">
      <c r="K40">
        <v>9.75</v>
      </c>
    </row>
    <row r="41" spans="11:13" x14ac:dyDescent="0.45">
      <c r="K41">
        <v>10</v>
      </c>
      <c r="L41" s="3">
        <f>AVERAGE(C16:C19)</f>
        <v>0.24010115661130607</v>
      </c>
      <c r="M41" s="3">
        <f>AVERAGE(D16:D19)</f>
        <v>0.25397581845329287</v>
      </c>
    </row>
    <row r="42" spans="11:13" x14ac:dyDescent="0.45">
      <c r="K42">
        <v>10.25</v>
      </c>
    </row>
    <row r="43" spans="11:13" x14ac:dyDescent="0.45">
      <c r="K43">
        <v>10.5</v>
      </c>
    </row>
    <row r="44" spans="11:13" x14ac:dyDescent="0.45">
      <c r="K44">
        <v>10.75</v>
      </c>
    </row>
    <row r="45" spans="11:13" x14ac:dyDescent="0.45">
      <c r="K45">
        <v>11</v>
      </c>
    </row>
    <row r="46" spans="11:13" x14ac:dyDescent="0.45">
      <c r="K46">
        <v>11.25</v>
      </c>
    </row>
    <row r="47" spans="11:13" x14ac:dyDescent="0.45">
      <c r="K47">
        <v>11.5</v>
      </c>
    </row>
    <row r="48" spans="11:13" x14ac:dyDescent="0.45">
      <c r="K48">
        <v>11.75</v>
      </c>
    </row>
    <row r="49" spans="11:11" x14ac:dyDescent="0.45">
      <c r="K49">
        <v>12</v>
      </c>
    </row>
    <row r="50" spans="11:11" x14ac:dyDescent="0.45">
      <c r="K50">
        <v>12.25</v>
      </c>
    </row>
    <row r="51" spans="11:11" x14ac:dyDescent="0.45">
      <c r="K51">
        <v>12.5</v>
      </c>
    </row>
    <row r="52" spans="11:11" x14ac:dyDescent="0.45">
      <c r="K52">
        <v>12.75</v>
      </c>
    </row>
    <row r="53" spans="11:11" x14ac:dyDescent="0.45">
      <c r="K53">
        <v>13</v>
      </c>
    </row>
    <row r="54" spans="11:11" x14ac:dyDescent="0.45">
      <c r="K54">
        <v>13.25</v>
      </c>
    </row>
    <row r="55" spans="11:11" x14ac:dyDescent="0.45">
      <c r="K55">
        <v>13.5</v>
      </c>
    </row>
    <row r="56" spans="11:11" x14ac:dyDescent="0.45">
      <c r="K56">
        <v>13.75</v>
      </c>
    </row>
    <row r="57" spans="11:11" x14ac:dyDescent="0.45">
      <c r="K57">
        <v>14</v>
      </c>
    </row>
    <row r="58" spans="11:11" x14ac:dyDescent="0.45">
      <c r="K58">
        <v>14.25</v>
      </c>
    </row>
    <row r="59" spans="11:11" x14ac:dyDescent="0.45">
      <c r="K59">
        <v>14.5</v>
      </c>
    </row>
    <row r="60" spans="11:11" x14ac:dyDescent="0.45">
      <c r="K60">
        <v>14.75</v>
      </c>
    </row>
    <row r="61" spans="11:11" x14ac:dyDescent="0.45">
      <c r="K61">
        <v>15</v>
      </c>
    </row>
    <row r="62" spans="11:11" x14ac:dyDescent="0.45">
      <c r="K62">
        <v>15.25</v>
      </c>
    </row>
    <row r="63" spans="11:11" x14ac:dyDescent="0.45">
      <c r="K63">
        <v>15.5</v>
      </c>
    </row>
    <row r="64" spans="11:11" x14ac:dyDescent="0.45">
      <c r="K64">
        <v>15.75</v>
      </c>
    </row>
    <row r="65" spans="11:13" x14ac:dyDescent="0.45">
      <c r="K65">
        <v>16</v>
      </c>
      <c r="L65" s="3">
        <f>AVERAGE(C20:C23)</f>
        <v>0.31946744470021771</v>
      </c>
      <c r="M65" s="3">
        <f>AVERAGE(D20:D23)</f>
        <v>0.37061854849069231</v>
      </c>
    </row>
    <row r="66" spans="11:13" x14ac:dyDescent="0.45">
      <c r="K66">
        <v>16.25</v>
      </c>
    </row>
    <row r="67" spans="11:13" x14ac:dyDescent="0.45">
      <c r="K67">
        <v>16.5</v>
      </c>
    </row>
    <row r="68" spans="11:13" x14ac:dyDescent="0.45">
      <c r="K68">
        <v>16.75</v>
      </c>
    </row>
    <row r="69" spans="11:13" x14ac:dyDescent="0.45">
      <c r="K69">
        <v>17</v>
      </c>
    </row>
    <row r="70" spans="11:13" x14ac:dyDescent="0.45">
      <c r="K70">
        <v>17.25</v>
      </c>
    </row>
    <row r="71" spans="11:13" x14ac:dyDescent="0.45">
      <c r="K71">
        <v>17.5</v>
      </c>
    </row>
    <row r="72" spans="11:13" x14ac:dyDescent="0.45">
      <c r="K72">
        <v>17.75</v>
      </c>
    </row>
    <row r="73" spans="11:13" x14ac:dyDescent="0.45">
      <c r="K73">
        <v>18</v>
      </c>
    </row>
    <row r="74" spans="11:13" x14ac:dyDescent="0.45">
      <c r="K74">
        <v>18.25</v>
      </c>
    </row>
    <row r="75" spans="11:13" x14ac:dyDescent="0.45">
      <c r="K75">
        <v>18.5</v>
      </c>
    </row>
    <row r="76" spans="11:13" x14ac:dyDescent="0.45">
      <c r="K76">
        <v>18.75</v>
      </c>
    </row>
    <row r="77" spans="11:13" x14ac:dyDescent="0.45">
      <c r="K77">
        <v>19</v>
      </c>
    </row>
    <row r="78" spans="11:13" x14ac:dyDescent="0.45">
      <c r="K78">
        <v>19.25</v>
      </c>
    </row>
    <row r="79" spans="11:13" x14ac:dyDescent="0.45">
      <c r="K79">
        <v>19.5</v>
      </c>
    </row>
    <row r="80" spans="11:13" x14ac:dyDescent="0.45">
      <c r="K80">
        <v>19.75</v>
      </c>
    </row>
    <row r="81" spans="11:11" x14ac:dyDescent="0.45">
      <c r="K81">
        <v>20</v>
      </c>
    </row>
    <row r="82" spans="11:11" x14ac:dyDescent="0.45">
      <c r="K82">
        <v>20.25</v>
      </c>
    </row>
    <row r="83" spans="11:11" x14ac:dyDescent="0.45">
      <c r="K83">
        <v>20.5</v>
      </c>
    </row>
    <row r="84" spans="11:11" x14ac:dyDescent="0.45">
      <c r="K84">
        <v>20.75</v>
      </c>
    </row>
    <row r="85" spans="11:11" x14ac:dyDescent="0.45">
      <c r="K85">
        <v>21</v>
      </c>
    </row>
    <row r="86" spans="11:11" x14ac:dyDescent="0.45">
      <c r="K86">
        <v>21.25</v>
      </c>
    </row>
    <row r="87" spans="11:11" x14ac:dyDescent="0.45">
      <c r="K87">
        <v>21.5</v>
      </c>
    </row>
    <row r="88" spans="11:11" x14ac:dyDescent="0.45">
      <c r="K88">
        <v>21.75</v>
      </c>
    </row>
    <row r="89" spans="11:11" x14ac:dyDescent="0.45">
      <c r="K89">
        <v>22</v>
      </c>
    </row>
    <row r="90" spans="11:11" x14ac:dyDescent="0.45">
      <c r="K90">
        <v>22.25</v>
      </c>
    </row>
    <row r="91" spans="11:11" x14ac:dyDescent="0.45">
      <c r="K91">
        <v>22.5</v>
      </c>
    </row>
    <row r="92" spans="11:11" x14ac:dyDescent="0.45">
      <c r="K92">
        <v>22.75</v>
      </c>
    </row>
    <row r="93" spans="11:11" x14ac:dyDescent="0.45">
      <c r="K93">
        <v>23</v>
      </c>
    </row>
    <row r="94" spans="11:11" x14ac:dyDescent="0.45">
      <c r="K94">
        <v>23.25</v>
      </c>
    </row>
    <row r="95" spans="11:11" x14ac:dyDescent="0.45">
      <c r="K95">
        <v>23.5</v>
      </c>
    </row>
    <row r="96" spans="11:11" x14ac:dyDescent="0.45">
      <c r="K96">
        <v>23.75</v>
      </c>
    </row>
    <row r="97" spans="11:13" x14ac:dyDescent="0.45">
      <c r="K97">
        <v>24</v>
      </c>
      <c r="L97" s="3">
        <f>AVERAGE(C24:C27)</f>
        <v>0.42944696232987156</v>
      </c>
      <c r="M97" s="3">
        <f>AVERAGE(D24:D27)</f>
        <v>0.4767165218740983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F31D-4D86-44CF-AE94-0ECB4BB9BC0C}">
  <dimension ref="A3:T30"/>
  <sheetViews>
    <sheetView zoomScale="90" zoomScaleNormal="90" workbookViewId="0">
      <selection activeCell="L3" sqref="L3:T3"/>
    </sheetView>
  </sheetViews>
  <sheetFormatPr defaultColWidth="9" defaultRowHeight="13.15" x14ac:dyDescent="0.45"/>
  <cols>
    <col min="1" max="1" width="11.3984375" style="4" customWidth="1"/>
    <col min="2" max="2" width="11.3984375" style="10" customWidth="1"/>
    <col min="3" max="6" width="11.3984375" style="4" customWidth="1"/>
    <col min="7" max="8" width="12.86328125" style="4" customWidth="1"/>
    <col min="9" max="9" width="11.3984375" style="4" customWidth="1"/>
    <col min="10" max="10" width="9" style="4"/>
    <col min="11" max="11" width="3" style="4" customWidth="1"/>
    <col min="12" max="12" width="12.73046875" style="4" customWidth="1"/>
    <col min="13" max="13" width="12.73046875" style="10" customWidth="1"/>
    <col min="14" max="17" width="12.73046875" style="4" customWidth="1"/>
    <col min="18" max="19" width="15.46484375" style="4" customWidth="1"/>
    <col min="20" max="20" width="12.265625" style="4" customWidth="1"/>
    <col min="21" max="16384" width="9" style="4"/>
  </cols>
  <sheetData>
    <row r="3" spans="1:20" x14ac:dyDescent="0.45">
      <c r="A3" s="37" t="s">
        <v>40</v>
      </c>
      <c r="B3" s="37"/>
      <c r="C3" s="37"/>
      <c r="D3" s="37"/>
      <c r="E3" s="37"/>
      <c r="F3" s="37"/>
      <c r="G3" s="37"/>
      <c r="H3" s="37"/>
      <c r="I3" s="37"/>
      <c r="L3" s="38" t="s">
        <v>41</v>
      </c>
      <c r="M3" s="39"/>
      <c r="N3" s="39"/>
      <c r="O3" s="39"/>
      <c r="P3" s="39"/>
      <c r="Q3" s="39"/>
      <c r="R3" s="39"/>
      <c r="S3" s="39"/>
      <c r="T3" s="40"/>
    </row>
    <row r="4" spans="1:20" ht="65.650000000000006" x14ac:dyDescent="0.45">
      <c r="A4" s="23" t="s">
        <v>19</v>
      </c>
      <c r="B4" s="23" t="s">
        <v>34</v>
      </c>
      <c r="C4" s="23" t="s">
        <v>28</v>
      </c>
      <c r="D4" s="23" t="s">
        <v>30</v>
      </c>
      <c r="E4" s="23" t="s">
        <v>32</v>
      </c>
      <c r="F4" s="23" t="s">
        <v>33</v>
      </c>
      <c r="G4" s="23" t="s">
        <v>31</v>
      </c>
      <c r="H4" s="23" t="s">
        <v>16</v>
      </c>
      <c r="I4" s="23" t="s">
        <v>18</v>
      </c>
      <c r="L4" s="23" t="s">
        <v>19</v>
      </c>
      <c r="M4" s="23" t="s">
        <v>34</v>
      </c>
      <c r="N4" s="23" t="s">
        <v>28</v>
      </c>
      <c r="O4" s="23" t="s">
        <v>30</v>
      </c>
      <c r="P4" s="23" t="s">
        <v>32</v>
      </c>
      <c r="Q4" s="23" t="s">
        <v>33</v>
      </c>
      <c r="R4" s="23" t="s">
        <v>31</v>
      </c>
      <c r="S4" s="23" t="s">
        <v>16</v>
      </c>
      <c r="T4" s="23" t="s">
        <v>18</v>
      </c>
    </row>
    <row r="5" spans="1:20" x14ac:dyDescent="0.45">
      <c r="A5" s="17">
        <v>1303</v>
      </c>
      <c r="B5" s="18" t="s">
        <v>13</v>
      </c>
      <c r="C5" s="17" t="s">
        <v>9</v>
      </c>
      <c r="D5" s="17">
        <v>185</v>
      </c>
      <c r="E5" s="19">
        <v>9.4016999999999999</v>
      </c>
      <c r="F5" s="36">
        <v>7.2138999999999998</v>
      </c>
      <c r="G5" s="19">
        <f t="shared" ref="G5:G30" si="0">E5-F5</f>
        <v>2.1878000000000002</v>
      </c>
      <c r="H5" s="21">
        <f t="shared" ref="H5:H30" si="1">G5/I5</f>
        <v>0.33241167266672933</v>
      </c>
      <c r="I5" s="19">
        <f t="shared" ref="I5:I30" si="2">(E5-2.4)*0.94</f>
        <v>6.5815979999999996</v>
      </c>
      <c r="L5" s="17">
        <v>1401</v>
      </c>
      <c r="M5" s="18" t="s">
        <v>13</v>
      </c>
      <c r="N5" s="17" t="s">
        <v>9</v>
      </c>
      <c r="O5" s="17">
        <v>188</v>
      </c>
      <c r="P5" s="19">
        <v>9.5563000000000002</v>
      </c>
      <c r="Q5" s="36">
        <v>7.4157000000000002</v>
      </c>
      <c r="R5" s="19">
        <f t="shared" ref="R5:R30" si="3">P5-Q5</f>
        <v>2.1406000000000001</v>
      </c>
      <c r="S5" s="21">
        <f t="shared" ref="S5:S30" si="4">R5/T5</f>
        <v>0.31821388742131995</v>
      </c>
      <c r="T5" s="19">
        <f t="shared" ref="T5:T30" si="5">(P5-2.4)*0.94</f>
        <v>6.7269219999999992</v>
      </c>
    </row>
    <row r="6" spans="1:20" x14ac:dyDescent="0.45">
      <c r="A6" s="17">
        <v>1404</v>
      </c>
      <c r="B6" s="18" t="s">
        <v>13</v>
      </c>
      <c r="C6" s="17" t="s">
        <v>9</v>
      </c>
      <c r="D6" s="17">
        <v>194</v>
      </c>
      <c r="E6" s="19">
        <v>9.5295000000000005</v>
      </c>
      <c r="F6" s="36">
        <v>8.7529000000000003</v>
      </c>
      <c r="G6" s="19">
        <f t="shared" si="0"/>
        <v>0.77660000000000018</v>
      </c>
      <c r="H6" s="21">
        <f t="shared" si="1"/>
        <v>0.11588052637154887</v>
      </c>
      <c r="I6" s="19">
        <f t="shared" si="2"/>
        <v>6.7017299999999995</v>
      </c>
      <c r="L6" s="17">
        <v>1402</v>
      </c>
      <c r="M6" s="18" t="s">
        <v>13</v>
      </c>
      <c r="N6" s="17" t="s">
        <v>9</v>
      </c>
      <c r="O6" s="17">
        <v>191</v>
      </c>
      <c r="P6" s="19">
        <v>9.3092000000000006</v>
      </c>
      <c r="Q6" s="36">
        <v>7.0849000000000002</v>
      </c>
      <c r="R6" s="19">
        <f t="shared" si="3"/>
        <v>2.2243000000000004</v>
      </c>
      <c r="S6" s="21">
        <f t="shared" si="4"/>
        <v>0.34248199440523958</v>
      </c>
      <c r="T6" s="19">
        <f t="shared" si="5"/>
        <v>6.4946479999999998</v>
      </c>
    </row>
    <row r="7" spans="1:20" x14ac:dyDescent="0.45">
      <c r="A7" s="17">
        <v>1303</v>
      </c>
      <c r="B7" s="18" t="s">
        <v>12</v>
      </c>
      <c r="C7" s="17" t="s">
        <v>9</v>
      </c>
      <c r="D7" s="17">
        <v>173</v>
      </c>
      <c r="E7" s="19">
        <v>9.3562999999999992</v>
      </c>
      <c r="F7" s="36">
        <v>7.0373999999999999</v>
      </c>
      <c r="G7" s="19">
        <f t="shared" si="0"/>
        <v>2.3188999999999993</v>
      </c>
      <c r="H7" s="21">
        <f t="shared" si="1"/>
        <v>0.35463031979889037</v>
      </c>
      <c r="I7" s="19">
        <f t="shared" si="2"/>
        <v>6.5389219999999986</v>
      </c>
      <c r="L7" s="17">
        <v>1401</v>
      </c>
      <c r="M7" s="18" t="s">
        <v>12</v>
      </c>
      <c r="N7" s="17" t="s">
        <v>9</v>
      </c>
      <c r="O7" s="17">
        <v>176</v>
      </c>
      <c r="P7" s="19">
        <v>9.2673000000000005</v>
      </c>
      <c r="Q7" s="36">
        <v>7.4257</v>
      </c>
      <c r="R7" s="19">
        <f t="shared" si="3"/>
        <v>1.8416000000000006</v>
      </c>
      <c r="S7" s="21">
        <f t="shared" si="4"/>
        <v>0.28528663902410167</v>
      </c>
      <c r="T7" s="19">
        <f t="shared" si="5"/>
        <v>6.4552619999999994</v>
      </c>
    </row>
    <row r="8" spans="1:20" x14ac:dyDescent="0.45">
      <c r="A8" s="17">
        <v>1404</v>
      </c>
      <c r="B8" s="18" t="s">
        <v>12</v>
      </c>
      <c r="C8" s="17" t="s">
        <v>9</v>
      </c>
      <c r="D8" s="17">
        <v>182</v>
      </c>
      <c r="E8" s="19">
        <v>9.2703000000000007</v>
      </c>
      <c r="F8" s="36">
        <v>6.891</v>
      </c>
      <c r="G8" s="19">
        <f t="shared" si="0"/>
        <v>2.3793000000000006</v>
      </c>
      <c r="H8" s="21">
        <f t="shared" si="1"/>
        <v>0.368422079496668</v>
      </c>
      <c r="I8" s="19">
        <f t="shared" si="2"/>
        <v>6.4580820000000001</v>
      </c>
      <c r="L8" s="17">
        <v>1402</v>
      </c>
      <c r="M8" s="18" t="s">
        <v>12</v>
      </c>
      <c r="N8" s="17" t="s">
        <v>9</v>
      </c>
      <c r="O8" s="17">
        <v>179</v>
      </c>
      <c r="P8" s="19">
        <v>9.5907</v>
      </c>
      <c r="Q8" s="36">
        <v>7.3251999999999997</v>
      </c>
      <c r="R8" s="19">
        <f t="shared" si="3"/>
        <v>2.2655000000000003</v>
      </c>
      <c r="S8" s="21">
        <f t="shared" si="4"/>
        <v>0.33516992545631497</v>
      </c>
      <c r="T8" s="19">
        <f t="shared" si="5"/>
        <v>6.7592579999999991</v>
      </c>
    </row>
    <row r="9" spans="1:20" x14ac:dyDescent="0.45">
      <c r="A9" s="17">
        <v>1303</v>
      </c>
      <c r="B9" s="18" t="s">
        <v>11</v>
      </c>
      <c r="C9" s="17" t="s">
        <v>9</v>
      </c>
      <c r="D9" s="17">
        <v>158</v>
      </c>
      <c r="E9" s="19">
        <v>9.2294</v>
      </c>
      <c r="F9" s="36">
        <v>6.8974000000000002</v>
      </c>
      <c r="G9" s="19">
        <f t="shared" si="0"/>
        <v>2.3319999999999999</v>
      </c>
      <c r="H9" s="21">
        <f t="shared" si="1"/>
        <v>0.36326047146598345</v>
      </c>
      <c r="I9" s="19">
        <f t="shared" si="2"/>
        <v>6.4196359999999997</v>
      </c>
      <c r="L9" s="17">
        <v>1401</v>
      </c>
      <c r="M9" s="18" t="s">
        <v>11</v>
      </c>
      <c r="N9" s="17" t="s">
        <v>9</v>
      </c>
      <c r="O9" s="17">
        <v>162</v>
      </c>
      <c r="P9" s="19">
        <v>9.1346000000000007</v>
      </c>
      <c r="Q9" s="36">
        <v>6.9344000000000001</v>
      </c>
      <c r="R9" s="19">
        <f t="shared" si="3"/>
        <v>2.2002000000000006</v>
      </c>
      <c r="S9" s="21">
        <f t="shared" si="4"/>
        <v>0.34755416771186726</v>
      </c>
      <c r="T9" s="19">
        <f t="shared" si="5"/>
        <v>6.3305239999999996</v>
      </c>
    </row>
    <row r="10" spans="1:20" x14ac:dyDescent="0.45">
      <c r="A10" s="17">
        <v>1404</v>
      </c>
      <c r="B10" s="18" t="s">
        <v>11</v>
      </c>
      <c r="C10" s="17" t="s">
        <v>9</v>
      </c>
      <c r="D10" s="17">
        <v>170</v>
      </c>
      <c r="E10" s="19">
        <v>9.3879999999999999</v>
      </c>
      <c r="F10" s="36">
        <v>6.7713999999999999</v>
      </c>
      <c r="G10" s="19">
        <f t="shared" si="0"/>
        <v>2.6166</v>
      </c>
      <c r="H10" s="21">
        <f t="shared" si="1"/>
        <v>0.39834244723477336</v>
      </c>
      <c r="I10" s="19">
        <f t="shared" si="2"/>
        <v>6.568719999999999</v>
      </c>
      <c r="L10" s="17">
        <v>1402</v>
      </c>
      <c r="M10" s="18" t="s">
        <v>11</v>
      </c>
      <c r="N10" s="17" t="s">
        <v>9</v>
      </c>
      <c r="O10" s="17">
        <v>166</v>
      </c>
      <c r="P10" s="19">
        <v>9.1440999999999999</v>
      </c>
      <c r="Q10" s="36">
        <v>6.9619</v>
      </c>
      <c r="R10" s="19">
        <f t="shared" si="3"/>
        <v>2.1821999999999999</v>
      </c>
      <c r="S10" s="21">
        <f t="shared" si="4"/>
        <v>0.3442252282294343</v>
      </c>
      <c r="T10" s="19">
        <f t="shared" si="5"/>
        <v>6.339453999999999</v>
      </c>
    </row>
    <row r="11" spans="1:20" x14ac:dyDescent="0.45">
      <c r="A11" s="17">
        <v>1303</v>
      </c>
      <c r="B11" s="18" t="s">
        <v>10</v>
      </c>
      <c r="C11" s="17" t="s">
        <v>9</v>
      </c>
      <c r="D11" s="17">
        <v>145</v>
      </c>
      <c r="E11" s="19">
        <v>9.6630000000000003</v>
      </c>
      <c r="F11" s="36">
        <v>7.0445000000000002</v>
      </c>
      <c r="G11" s="19">
        <f t="shared" si="0"/>
        <v>2.6185</v>
      </c>
      <c r="H11" s="21">
        <f t="shared" si="1"/>
        <v>0.38353824836463452</v>
      </c>
      <c r="I11" s="19">
        <f t="shared" si="2"/>
        <v>6.8272199999999996</v>
      </c>
      <c r="L11" s="17">
        <v>1401</v>
      </c>
      <c r="M11" s="18" t="s">
        <v>10</v>
      </c>
      <c r="N11" s="17" t="s">
        <v>9</v>
      </c>
      <c r="O11" s="17">
        <v>148</v>
      </c>
      <c r="P11" s="19">
        <v>9.2629999999999999</v>
      </c>
      <c r="Q11" s="36">
        <v>6.6909999999999998</v>
      </c>
      <c r="R11" s="19">
        <f t="shared" si="3"/>
        <v>2.5720000000000001</v>
      </c>
      <c r="S11" s="21">
        <f t="shared" si="4"/>
        <v>0.39868427987264432</v>
      </c>
      <c r="T11" s="19">
        <f t="shared" si="5"/>
        <v>6.4512199999999993</v>
      </c>
    </row>
    <row r="12" spans="1:20" x14ac:dyDescent="0.45">
      <c r="A12" s="17">
        <v>1404</v>
      </c>
      <c r="B12" s="18" t="s">
        <v>10</v>
      </c>
      <c r="C12" s="17" t="s">
        <v>9</v>
      </c>
      <c r="D12" s="17">
        <v>154</v>
      </c>
      <c r="E12" s="19">
        <v>9.3360000000000003</v>
      </c>
      <c r="F12" s="36">
        <v>6.8765000000000001</v>
      </c>
      <c r="G12" s="19">
        <f t="shared" si="0"/>
        <v>2.4595000000000002</v>
      </c>
      <c r="H12" s="21">
        <f t="shared" si="1"/>
        <v>0.37723318363640834</v>
      </c>
      <c r="I12" s="19">
        <f t="shared" si="2"/>
        <v>6.5198399999999994</v>
      </c>
      <c r="L12" s="17">
        <v>1402</v>
      </c>
      <c r="M12" s="18" t="s">
        <v>10</v>
      </c>
      <c r="N12" s="17" t="s">
        <v>9</v>
      </c>
      <c r="O12" s="17">
        <v>151</v>
      </c>
      <c r="P12" s="19">
        <v>9.5221999999999998</v>
      </c>
      <c r="Q12" s="36">
        <v>6.8002000000000002</v>
      </c>
      <c r="R12" s="19">
        <f t="shared" si="3"/>
        <v>2.7219999999999995</v>
      </c>
      <c r="S12" s="21">
        <f t="shared" si="4"/>
        <v>0.40658008492475134</v>
      </c>
      <c r="T12" s="19">
        <f t="shared" si="5"/>
        <v>6.6948679999999987</v>
      </c>
    </row>
    <row r="13" spans="1:20" x14ac:dyDescent="0.45">
      <c r="A13" s="17">
        <v>1303</v>
      </c>
      <c r="B13" s="18">
        <v>2</v>
      </c>
      <c r="C13" s="17" t="s">
        <v>9</v>
      </c>
      <c r="D13" s="17">
        <v>130</v>
      </c>
      <c r="E13" s="19">
        <v>9.5187000000000008</v>
      </c>
      <c r="F13" s="36">
        <v>6.9855</v>
      </c>
      <c r="G13" s="19">
        <f t="shared" si="0"/>
        <v>2.5332000000000008</v>
      </c>
      <c r="H13" s="21">
        <f t="shared" si="1"/>
        <v>0.37856541461520749</v>
      </c>
      <c r="I13" s="19">
        <f t="shared" si="2"/>
        <v>6.6915779999999998</v>
      </c>
      <c r="L13" s="17">
        <v>1401</v>
      </c>
      <c r="M13" s="18">
        <v>2</v>
      </c>
      <c r="N13" s="17" t="s">
        <v>9</v>
      </c>
      <c r="O13" s="17">
        <v>134</v>
      </c>
      <c r="P13" s="19">
        <v>9.3556000000000008</v>
      </c>
      <c r="Q13" s="36">
        <v>6.7667999999999999</v>
      </c>
      <c r="R13" s="19">
        <f t="shared" si="3"/>
        <v>2.5888000000000009</v>
      </c>
      <c r="S13" s="21">
        <f t="shared" si="4"/>
        <v>0.39594607987686042</v>
      </c>
      <c r="T13" s="19">
        <f t="shared" si="5"/>
        <v>6.5382639999999999</v>
      </c>
    </row>
    <row r="14" spans="1:20" x14ac:dyDescent="0.45">
      <c r="A14" s="17">
        <v>1404</v>
      </c>
      <c r="B14" s="18">
        <v>2</v>
      </c>
      <c r="C14" s="17" t="s">
        <v>9</v>
      </c>
      <c r="D14" s="17">
        <v>142</v>
      </c>
      <c r="E14" s="19">
        <v>9.8550000000000004</v>
      </c>
      <c r="F14" s="36">
        <v>6.5944000000000003</v>
      </c>
      <c r="G14" s="19">
        <f t="shared" si="0"/>
        <v>3.2606000000000002</v>
      </c>
      <c r="H14" s="21">
        <f t="shared" si="1"/>
        <v>0.46528818299870145</v>
      </c>
      <c r="I14" s="19">
        <f t="shared" si="2"/>
        <v>7.0076999999999998</v>
      </c>
      <c r="L14" s="17">
        <v>1402</v>
      </c>
      <c r="M14" s="18">
        <v>2</v>
      </c>
      <c r="N14" s="17" t="s">
        <v>9</v>
      </c>
      <c r="O14" s="17">
        <v>138</v>
      </c>
      <c r="P14" s="19">
        <v>9.5791000000000004</v>
      </c>
      <c r="Q14" s="36">
        <v>6.6425000000000001</v>
      </c>
      <c r="R14" s="19">
        <f t="shared" si="3"/>
        <v>2.9366000000000003</v>
      </c>
      <c r="S14" s="21">
        <f t="shared" si="4"/>
        <v>0.43515796592769146</v>
      </c>
      <c r="T14" s="19">
        <f t="shared" si="5"/>
        <v>6.748354</v>
      </c>
    </row>
    <row r="15" spans="1:20" x14ac:dyDescent="0.45">
      <c r="A15" s="17">
        <v>1303</v>
      </c>
      <c r="B15" s="18">
        <v>4</v>
      </c>
      <c r="C15" s="17" t="s">
        <v>9</v>
      </c>
      <c r="D15" s="17">
        <v>114</v>
      </c>
      <c r="E15" s="19">
        <v>9.3080999999999996</v>
      </c>
      <c r="F15" s="36">
        <v>5.8033000000000001</v>
      </c>
      <c r="G15" s="19">
        <f t="shared" si="0"/>
        <v>3.5047999999999995</v>
      </c>
      <c r="H15" s="21">
        <f t="shared" si="1"/>
        <v>0.53973026422574544</v>
      </c>
      <c r="I15" s="19">
        <f t="shared" si="2"/>
        <v>6.4936139999999991</v>
      </c>
      <c r="L15" s="17">
        <v>1401</v>
      </c>
      <c r="M15" s="18">
        <v>4</v>
      </c>
      <c r="N15" s="17" t="s">
        <v>9</v>
      </c>
      <c r="O15" s="17">
        <v>118</v>
      </c>
      <c r="P15" s="19">
        <v>9.4238</v>
      </c>
      <c r="Q15" s="36">
        <v>7.1889000000000003</v>
      </c>
      <c r="R15" s="19">
        <f t="shared" si="3"/>
        <v>2.2348999999999997</v>
      </c>
      <c r="S15" s="21">
        <f t="shared" si="4"/>
        <v>0.33849955743178362</v>
      </c>
      <c r="T15" s="19">
        <f t="shared" si="5"/>
        <v>6.602371999999999</v>
      </c>
    </row>
    <row r="16" spans="1:20" x14ac:dyDescent="0.45">
      <c r="A16" s="17">
        <v>1404</v>
      </c>
      <c r="B16" s="18">
        <v>4</v>
      </c>
      <c r="C16" s="17" t="s">
        <v>9</v>
      </c>
      <c r="D16" s="17">
        <v>126</v>
      </c>
      <c r="E16" s="19">
        <v>9.2574000000000005</v>
      </c>
      <c r="F16" s="36">
        <v>5.7843999999999998</v>
      </c>
      <c r="G16" s="19">
        <f t="shared" si="0"/>
        <v>3.4730000000000008</v>
      </c>
      <c r="H16" s="21">
        <f t="shared" si="1"/>
        <v>0.5387874195852409</v>
      </c>
      <c r="I16" s="19">
        <f t="shared" si="2"/>
        <v>6.4459559999999998</v>
      </c>
      <c r="L16" s="17">
        <v>1402</v>
      </c>
      <c r="M16" s="18">
        <v>4</v>
      </c>
      <c r="N16" s="17" t="s">
        <v>9</v>
      </c>
      <c r="O16" s="17">
        <v>122</v>
      </c>
      <c r="P16" s="19">
        <v>9.2837999999999994</v>
      </c>
      <c r="Q16" s="36">
        <v>6.1957000000000004</v>
      </c>
      <c r="R16" s="19">
        <f t="shared" si="3"/>
        <v>3.088099999999999</v>
      </c>
      <c r="S16" s="21">
        <f t="shared" si="4"/>
        <v>0.47723826461510305</v>
      </c>
      <c r="T16" s="19">
        <f t="shared" si="5"/>
        <v>6.4707719999999984</v>
      </c>
    </row>
    <row r="17" spans="1:20" x14ac:dyDescent="0.45">
      <c r="A17" s="17">
        <v>1303</v>
      </c>
      <c r="B17" s="18">
        <v>7</v>
      </c>
      <c r="C17" s="17" t="s">
        <v>9</v>
      </c>
      <c r="D17" s="17">
        <v>98</v>
      </c>
      <c r="E17" s="19">
        <v>9.3279999999999994</v>
      </c>
      <c r="F17" s="36">
        <v>6.3802000000000003</v>
      </c>
      <c r="G17" s="19">
        <f t="shared" si="0"/>
        <v>2.9477999999999991</v>
      </c>
      <c r="H17" s="21">
        <f t="shared" si="1"/>
        <v>0.45264974694118221</v>
      </c>
      <c r="I17" s="19">
        <f t="shared" si="2"/>
        <v>6.512319999999999</v>
      </c>
      <c r="L17" s="17">
        <v>1401</v>
      </c>
      <c r="M17" s="18">
        <v>7</v>
      </c>
      <c r="N17" s="17" t="s">
        <v>9</v>
      </c>
      <c r="O17" s="17">
        <v>102</v>
      </c>
      <c r="P17" s="19">
        <v>9.5152000000000001</v>
      </c>
      <c r="Q17" s="36">
        <v>6.0068999999999999</v>
      </c>
      <c r="R17" s="19">
        <f t="shared" si="3"/>
        <v>3.5083000000000002</v>
      </c>
      <c r="S17" s="21">
        <f t="shared" si="4"/>
        <v>0.52454379954930175</v>
      </c>
      <c r="T17" s="19">
        <f t="shared" si="5"/>
        <v>6.6882879999999991</v>
      </c>
    </row>
    <row r="18" spans="1:20" x14ac:dyDescent="0.45">
      <c r="A18" s="17">
        <v>1404</v>
      </c>
      <c r="B18" s="18">
        <v>7</v>
      </c>
      <c r="C18" s="17" t="s">
        <v>9</v>
      </c>
      <c r="D18" s="17">
        <v>110</v>
      </c>
      <c r="E18" s="19">
        <v>9.3551000000000002</v>
      </c>
      <c r="F18" s="36">
        <v>6.8841000000000001</v>
      </c>
      <c r="G18" s="19">
        <f t="shared" si="0"/>
        <v>2.4710000000000001</v>
      </c>
      <c r="H18" s="21">
        <f t="shared" si="1"/>
        <v>0.37795623416706003</v>
      </c>
      <c r="I18" s="19">
        <f t="shared" si="2"/>
        <v>6.5377939999999999</v>
      </c>
      <c r="L18" s="17">
        <v>1402</v>
      </c>
      <c r="M18" s="18">
        <v>7</v>
      </c>
      <c r="N18" s="17" t="s">
        <v>9</v>
      </c>
      <c r="O18" s="17">
        <v>106</v>
      </c>
      <c r="P18" s="19">
        <v>9.7263000000000002</v>
      </c>
      <c r="Q18" s="36">
        <v>5.7201000000000004</v>
      </c>
      <c r="R18" s="19">
        <f t="shared" si="3"/>
        <v>4.0061999999999998</v>
      </c>
      <c r="S18" s="21">
        <f t="shared" si="4"/>
        <v>0.581728142939413</v>
      </c>
      <c r="T18" s="19">
        <f t="shared" si="5"/>
        <v>6.8867219999999998</v>
      </c>
    </row>
    <row r="19" spans="1:20" x14ac:dyDescent="0.45">
      <c r="A19" s="17">
        <v>1303</v>
      </c>
      <c r="B19" s="18">
        <v>10</v>
      </c>
      <c r="C19" s="17" t="s">
        <v>9</v>
      </c>
      <c r="D19" s="17">
        <v>66</v>
      </c>
      <c r="E19" s="19">
        <v>9.5112000000000005</v>
      </c>
      <c r="F19" s="36">
        <v>6.3596000000000004</v>
      </c>
      <c r="G19" s="19">
        <f t="shared" si="0"/>
        <v>3.1516000000000002</v>
      </c>
      <c r="H19" s="21">
        <f t="shared" si="1"/>
        <v>0.47147681930571622</v>
      </c>
      <c r="I19" s="19">
        <f t="shared" si="2"/>
        <v>6.6845279999999994</v>
      </c>
      <c r="L19" s="17">
        <v>1401</v>
      </c>
      <c r="M19" s="18">
        <v>10</v>
      </c>
      <c r="N19" s="17" t="s">
        <v>9</v>
      </c>
      <c r="O19" s="17">
        <v>74</v>
      </c>
      <c r="P19" s="19">
        <v>9.2875999999999994</v>
      </c>
      <c r="Q19" s="36">
        <v>5.7614999999999998</v>
      </c>
      <c r="R19" s="19">
        <f t="shared" si="3"/>
        <v>3.5260999999999996</v>
      </c>
      <c r="S19" s="21">
        <f t="shared" si="4"/>
        <v>0.5446266061858932</v>
      </c>
      <c r="T19" s="19">
        <f t="shared" si="5"/>
        <v>6.4743439999999985</v>
      </c>
    </row>
    <row r="20" spans="1:20" x14ac:dyDescent="0.45">
      <c r="A20" s="17">
        <v>1303</v>
      </c>
      <c r="B20" s="18">
        <v>10</v>
      </c>
      <c r="C20" s="17" t="s">
        <v>9</v>
      </c>
      <c r="D20" s="17">
        <v>70</v>
      </c>
      <c r="E20" s="19">
        <v>9.2376000000000005</v>
      </c>
      <c r="F20" s="36">
        <v>5.8277000000000001</v>
      </c>
      <c r="G20" s="19">
        <f t="shared" si="0"/>
        <v>3.4099000000000004</v>
      </c>
      <c r="H20" s="21">
        <f t="shared" si="1"/>
        <v>0.53053018478550407</v>
      </c>
      <c r="I20" s="19">
        <f t="shared" si="2"/>
        <v>6.4273439999999997</v>
      </c>
      <c r="L20" s="17">
        <v>1401</v>
      </c>
      <c r="M20" s="18">
        <v>10</v>
      </c>
      <c r="N20" s="17" t="s">
        <v>9</v>
      </c>
      <c r="O20" s="17">
        <v>78</v>
      </c>
      <c r="P20" s="19">
        <v>9.3018000000000001</v>
      </c>
      <c r="Q20" s="36">
        <v>5.9184000000000001</v>
      </c>
      <c r="R20" s="19">
        <f t="shared" si="3"/>
        <v>3.3834</v>
      </c>
      <c r="S20" s="21">
        <f t="shared" si="4"/>
        <v>0.52151057725921646</v>
      </c>
      <c r="T20" s="19">
        <f t="shared" si="5"/>
        <v>6.4876919999999991</v>
      </c>
    </row>
    <row r="21" spans="1:20" x14ac:dyDescent="0.45">
      <c r="A21" s="17">
        <v>1404</v>
      </c>
      <c r="B21" s="18">
        <v>10</v>
      </c>
      <c r="C21" s="17" t="s">
        <v>9</v>
      </c>
      <c r="D21" s="17">
        <v>90</v>
      </c>
      <c r="E21" s="19">
        <v>9.3846000000000007</v>
      </c>
      <c r="F21" s="36">
        <v>5.3916000000000004</v>
      </c>
      <c r="G21" s="19">
        <f t="shared" si="0"/>
        <v>3.9930000000000003</v>
      </c>
      <c r="H21" s="21">
        <f t="shared" si="1"/>
        <v>0.60817689494395277</v>
      </c>
      <c r="I21" s="19">
        <f t="shared" si="2"/>
        <v>6.5655239999999999</v>
      </c>
      <c r="L21" s="17">
        <v>1402</v>
      </c>
      <c r="M21" s="18">
        <v>10</v>
      </c>
      <c r="N21" s="17" t="s">
        <v>9</v>
      </c>
      <c r="O21" s="17">
        <v>82</v>
      </c>
      <c r="P21" s="19">
        <v>9.3011999999999997</v>
      </c>
      <c r="Q21" s="36">
        <v>6.0286</v>
      </c>
      <c r="R21" s="19">
        <f t="shared" si="3"/>
        <v>3.2725999999999997</v>
      </c>
      <c r="S21" s="21">
        <f t="shared" si="4"/>
        <v>0.50447594066280177</v>
      </c>
      <c r="T21" s="19">
        <f t="shared" si="5"/>
        <v>6.4871279999999993</v>
      </c>
    </row>
    <row r="22" spans="1:20" x14ac:dyDescent="0.45">
      <c r="A22" s="17">
        <v>1404</v>
      </c>
      <c r="B22" s="18">
        <v>10</v>
      </c>
      <c r="C22" s="17" t="s">
        <v>9</v>
      </c>
      <c r="D22" s="17">
        <v>94</v>
      </c>
      <c r="E22" s="19">
        <v>9.3254999999999999</v>
      </c>
      <c r="F22" s="36">
        <v>5.2557999999999998</v>
      </c>
      <c r="G22" s="19">
        <f t="shared" si="0"/>
        <v>4.0697000000000001</v>
      </c>
      <c r="H22" s="21">
        <f t="shared" si="1"/>
        <v>0.62514881020957092</v>
      </c>
      <c r="I22" s="19">
        <f t="shared" si="2"/>
        <v>6.5099699999999991</v>
      </c>
      <c r="L22" s="17">
        <v>1402</v>
      </c>
      <c r="M22" s="18">
        <v>10</v>
      </c>
      <c r="N22" s="17" t="s">
        <v>9</v>
      </c>
      <c r="O22" s="17">
        <v>86</v>
      </c>
      <c r="P22" s="19">
        <v>9.4632000000000005</v>
      </c>
      <c r="Q22" s="36">
        <v>6.1295000000000002</v>
      </c>
      <c r="R22" s="19">
        <f t="shared" si="3"/>
        <v>3.3337000000000003</v>
      </c>
      <c r="S22" s="21">
        <f t="shared" si="4"/>
        <v>0.50210801926918791</v>
      </c>
      <c r="T22" s="19">
        <f t="shared" si="5"/>
        <v>6.6394079999999995</v>
      </c>
    </row>
    <row r="23" spans="1:20" x14ac:dyDescent="0.45">
      <c r="A23" s="17">
        <v>1303</v>
      </c>
      <c r="B23" s="18">
        <v>16</v>
      </c>
      <c r="C23" s="17" t="s">
        <v>9</v>
      </c>
      <c r="D23" s="17">
        <v>34</v>
      </c>
      <c r="E23" s="19">
        <v>9.2177000000000007</v>
      </c>
      <c r="F23" s="36">
        <v>5.1981999999999999</v>
      </c>
      <c r="G23" s="19">
        <f t="shared" si="0"/>
        <v>4.0195000000000007</v>
      </c>
      <c r="H23" s="21">
        <f t="shared" si="1"/>
        <v>0.62720035052689838</v>
      </c>
      <c r="I23" s="19">
        <f t="shared" si="2"/>
        <v>6.4086379999999998</v>
      </c>
      <c r="L23" s="17">
        <v>1401</v>
      </c>
      <c r="M23" s="18">
        <v>16</v>
      </c>
      <c r="N23" s="17" t="s">
        <v>9</v>
      </c>
      <c r="O23" s="17">
        <v>42</v>
      </c>
      <c r="P23" s="19">
        <v>9.4619999999999997</v>
      </c>
      <c r="Q23" s="36">
        <v>5.3254000000000001</v>
      </c>
      <c r="R23" s="19">
        <f t="shared" si="3"/>
        <v>4.1365999999999996</v>
      </c>
      <c r="S23" s="21">
        <f t="shared" si="4"/>
        <v>0.62314334436028618</v>
      </c>
      <c r="T23" s="19">
        <f t="shared" si="5"/>
        <v>6.6382799999999991</v>
      </c>
    </row>
    <row r="24" spans="1:20" x14ac:dyDescent="0.45">
      <c r="A24" s="17">
        <v>1303</v>
      </c>
      <c r="B24" s="18">
        <v>16</v>
      </c>
      <c r="C24" s="17" t="s">
        <v>9</v>
      </c>
      <c r="D24" s="17">
        <v>38</v>
      </c>
      <c r="E24" s="19">
        <v>9.4313000000000002</v>
      </c>
      <c r="F24" s="36">
        <v>4.9630999999999998</v>
      </c>
      <c r="G24" s="19">
        <f t="shared" si="0"/>
        <v>4.4682000000000004</v>
      </c>
      <c r="H24" s="21">
        <f t="shared" si="1"/>
        <v>0.67603490895270435</v>
      </c>
      <c r="I24" s="19">
        <f t="shared" si="2"/>
        <v>6.6094219999999995</v>
      </c>
      <c r="J24" s="4" t="s">
        <v>0</v>
      </c>
      <c r="L24" s="17">
        <v>1401</v>
      </c>
      <c r="M24" s="18">
        <v>16</v>
      </c>
      <c r="N24" s="17" t="s">
        <v>9</v>
      </c>
      <c r="O24" s="17">
        <v>46</v>
      </c>
      <c r="P24" s="19">
        <v>9.1361000000000008</v>
      </c>
      <c r="Q24" s="36">
        <v>4.7114000000000003</v>
      </c>
      <c r="R24" s="19">
        <f t="shared" si="3"/>
        <v>4.4247000000000005</v>
      </c>
      <c r="S24" s="21">
        <f t="shared" si="4"/>
        <v>0.69879123819041711</v>
      </c>
      <c r="T24" s="19">
        <f t="shared" si="5"/>
        <v>6.3319340000000004</v>
      </c>
    </row>
    <row r="25" spans="1:20" x14ac:dyDescent="0.45">
      <c r="A25" s="17">
        <v>1404</v>
      </c>
      <c r="B25" s="18">
        <v>16</v>
      </c>
      <c r="C25" s="17" t="s">
        <v>9</v>
      </c>
      <c r="D25" s="17">
        <v>58</v>
      </c>
      <c r="E25" s="19">
        <v>9.3751999999999995</v>
      </c>
      <c r="F25" s="36">
        <v>4.7689000000000004</v>
      </c>
      <c r="G25" s="19">
        <f t="shared" si="0"/>
        <v>4.6062999999999992</v>
      </c>
      <c r="H25" s="21">
        <f t="shared" si="1"/>
        <v>0.70253457233286076</v>
      </c>
      <c r="I25" s="19">
        <f t="shared" si="2"/>
        <v>6.5566879999999985</v>
      </c>
      <c r="L25" s="17">
        <v>1402</v>
      </c>
      <c r="M25" s="18">
        <v>16</v>
      </c>
      <c r="N25" s="17" t="s">
        <v>9</v>
      </c>
      <c r="O25" s="17">
        <v>50</v>
      </c>
      <c r="P25" s="19">
        <v>9.4591999999999992</v>
      </c>
      <c r="Q25" s="36">
        <v>4.6047000000000002</v>
      </c>
      <c r="R25" s="19">
        <f t="shared" si="3"/>
        <v>4.8544999999999989</v>
      </c>
      <c r="S25" s="21">
        <f t="shared" si="4"/>
        <v>0.73157889026060452</v>
      </c>
      <c r="T25" s="19">
        <f t="shared" si="5"/>
        <v>6.6356479999999989</v>
      </c>
    </row>
    <row r="26" spans="1:20" x14ac:dyDescent="0.45">
      <c r="A26" s="17">
        <v>1404</v>
      </c>
      <c r="B26" s="18">
        <v>16</v>
      </c>
      <c r="C26" s="17" t="s">
        <v>9</v>
      </c>
      <c r="D26" s="17">
        <v>62</v>
      </c>
      <c r="E26" s="19">
        <v>9.5335000000000001</v>
      </c>
      <c r="F26" s="36">
        <v>6.2877999999999998</v>
      </c>
      <c r="G26" s="19">
        <f t="shared" si="0"/>
        <v>3.2457000000000003</v>
      </c>
      <c r="H26" s="21">
        <f t="shared" si="1"/>
        <v>0.48403621510135736</v>
      </c>
      <c r="I26" s="19">
        <f t="shared" si="2"/>
        <v>6.7054899999999993</v>
      </c>
      <c r="L26" s="17">
        <v>1402</v>
      </c>
      <c r="M26" s="18">
        <v>16</v>
      </c>
      <c r="N26" s="17" t="s">
        <v>9</v>
      </c>
      <c r="O26" s="17">
        <v>54</v>
      </c>
      <c r="P26" s="19">
        <v>9.4164999999999992</v>
      </c>
      <c r="Q26" s="36">
        <v>5.2972000000000001</v>
      </c>
      <c r="R26" s="19">
        <f t="shared" si="3"/>
        <v>4.1192999999999991</v>
      </c>
      <c r="S26" s="21">
        <f t="shared" si="4"/>
        <v>0.6245612545504442</v>
      </c>
      <c r="T26" s="19">
        <f t="shared" si="5"/>
        <v>6.5955099999999982</v>
      </c>
    </row>
    <row r="27" spans="1:20" x14ac:dyDescent="0.45">
      <c r="A27" s="17">
        <v>1303</v>
      </c>
      <c r="B27" s="18">
        <v>24</v>
      </c>
      <c r="C27" s="17" t="s">
        <v>9</v>
      </c>
      <c r="D27" s="17">
        <v>4</v>
      </c>
      <c r="E27" s="19">
        <v>9.3155999999999999</v>
      </c>
      <c r="F27" s="36">
        <v>4.72</v>
      </c>
      <c r="G27" s="19">
        <f t="shared" si="0"/>
        <v>4.5956000000000001</v>
      </c>
      <c r="H27" s="21">
        <f t="shared" si="1"/>
        <v>0.70694316765179688</v>
      </c>
      <c r="I27" s="19">
        <f t="shared" si="2"/>
        <v>6.5006639999999996</v>
      </c>
      <c r="L27" s="17">
        <v>1401</v>
      </c>
      <c r="M27" s="18">
        <v>24</v>
      </c>
      <c r="N27" s="17" t="s">
        <v>9</v>
      </c>
      <c r="O27" s="17">
        <v>10</v>
      </c>
      <c r="P27" s="19">
        <v>9.5607000000000006</v>
      </c>
      <c r="Q27" s="36">
        <v>4.9320000000000004</v>
      </c>
      <c r="R27" s="19">
        <f t="shared" si="3"/>
        <v>4.6287000000000003</v>
      </c>
      <c r="S27" s="21">
        <f t="shared" si="4"/>
        <v>0.68766306871817184</v>
      </c>
      <c r="T27" s="19">
        <f t="shared" si="5"/>
        <v>6.731058</v>
      </c>
    </row>
    <row r="28" spans="1:20" x14ac:dyDescent="0.45">
      <c r="A28" s="17">
        <v>1303</v>
      </c>
      <c r="B28" s="18">
        <v>24</v>
      </c>
      <c r="C28" s="17" t="s">
        <v>9</v>
      </c>
      <c r="D28" s="17">
        <v>6</v>
      </c>
      <c r="E28" s="19">
        <v>9.3089999999999993</v>
      </c>
      <c r="F28" s="36">
        <v>4.5164999999999997</v>
      </c>
      <c r="G28" s="19">
        <f t="shared" si="0"/>
        <v>4.7924999999999995</v>
      </c>
      <c r="H28" s="21">
        <f t="shared" si="1"/>
        <v>0.73793664138357939</v>
      </c>
      <c r="I28" s="19">
        <f t="shared" si="2"/>
        <v>6.4944599999999983</v>
      </c>
      <c r="L28" s="17">
        <v>1401</v>
      </c>
      <c r="M28" s="18">
        <v>24</v>
      </c>
      <c r="N28" s="17" t="s">
        <v>9</v>
      </c>
      <c r="O28" s="17">
        <v>14</v>
      </c>
      <c r="P28" s="19">
        <v>9.6933000000000007</v>
      </c>
      <c r="Q28" s="36">
        <v>4.8381999999999996</v>
      </c>
      <c r="R28" s="19">
        <f t="shared" si="3"/>
        <v>4.8551000000000011</v>
      </c>
      <c r="S28" s="21">
        <f t="shared" si="4"/>
        <v>0.70818422387670887</v>
      </c>
      <c r="T28" s="19">
        <f t="shared" si="5"/>
        <v>6.855702</v>
      </c>
    </row>
    <row r="29" spans="1:20" x14ac:dyDescent="0.45">
      <c r="A29" s="17">
        <v>1404</v>
      </c>
      <c r="B29" s="18">
        <v>24</v>
      </c>
      <c r="C29" s="17" t="s">
        <v>9</v>
      </c>
      <c r="D29" s="17">
        <v>26</v>
      </c>
      <c r="E29" s="19">
        <v>9.2082999999999995</v>
      </c>
      <c r="F29" s="36">
        <v>4.1936</v>
      </c>
      <c r="G29" s="19">
        <f t="shared" si="0"/>
        <v>5.0146999999999995</v>
      </c>
      <c r="H29" s="21">
        <f t="shared" si="1"/>
        <v>0.78357111673142399</v>
      </c>
      <c r="I29" s="19">
        <f t="shared" si="2"/>
        <v>6.3998019999999984</v>
      </c>
      <c r="L29" s="17">
        <v>1402</v>
      </c>
      <c r="M29" s="18">
        <v>24</v>
      </c>
      <c r="N29" s="17" t="s">
        <v>9</v>
      </c>
      <c r="O29" s="17">
        <v>18</v>
      </c>
      <c r="P29" s="19">
        <v>9.4077000000000002</v>
      </c>
      <c r="Q29" s="36">
        <v>4.8452999999999999</v>
      </c>
      <c r="R29" s="19">
        <f t="shared" si="3"/>
        <v>4.5624000000000002</v>
      </c>
      <c r="S29" s="21">
        <f t="shared" si="4"/>
        <v>0.69261198699667459</v>
      </c>
      <c r="T29" s="19">
        <f t="shared" si="5"/>
        <v>6.5872379999999993</v>
      </c>
    </row>
    <row r="30" spans="1:20" x14ac:dyDescent="0.45">
      <c r="A30" s="17">
        <v>1404</v>
      </c>
      <c r="B30" s="18">
        <v>24</v>
      </c>
      <c r="C30" s="17" t="s">
        <v>9</v>
      </c>
      <c r="D30" s="17">
        <v>30</v>
      </c>
      <c r="E30" s="19">
        <v>9.6187000000000005</v>
      </c>
      <c r="F30" s="36">
        <v>3.7324999999999999</v>
      </c>
      <c r="G30" s="19">
        <f t="shared" si="0"/>
        <v>5.8862000000000005</v>
      </c>
      <c r="H30" s="21">
        <f t="shared" si="1"/>
        <v>0.86745742219749011</v>
      </c>
      <c r="I30" s="19">
        <f t="shared" si="2"/>
        <v>6.7855780000000001</v>
      </c>
      <c r="L30" s="17">
        <v>1402</v>
      </c>
      <c r="M30" s="18">
        <v>24</v>
      </c>
      <c r="N30" s="17" t="s">
        <v>9</v>
      </c>
      <c r="O30" s="17">
        <v>22</v>
      </c>
      <c r="P30" s="19">
        <v>9.6821999999999999</v>
      </c>
      <c r="Q30" s="36">
        <v>4.9649000000000001</v>
      </c>
      <c r="R30" s="19">
        <f t="shared" si="3"/>
        <v>4.7172999999999998</v>
      </c>
      <c r="S30" s="21">
        <f t="shared" si="4"/>
        <v>0.68913298938770562</v>
      </c>
      <c r="T30" s="19">
        <f t="shared" si="5"/>
        <v>6.845267999999999</v>
      </c>
    </row>
  </sheetData>
  <mergeCells count="2">
    <mergeCell ref="A3:I3"/>
    <mergeCell ref="L3:T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E89FA-17C8-457F-94F9-FC7D8A8FC90C}">
  <sheetPr>
    <tabColor rgb="FFFFC000"/>
  </sheetPr>
  <dimension ref="A1:M97"/>
  <sheetViews>
    <sheetView workbookViewId="0">
      <selection activeCell="M1" sqref="M1"/>
    </sheetView>
  </sheetViews>
  <sheetFormatPr defaultRowHeight="14.25" x14ac:dyDescent="0.45"/>
  <cols>
    <col min="12" max="13" width="9.1328125" style="2"/>
  </cols>
  <sheetData>
    <row r="1" spans="1:13" x14ac:dyDescent="0.45">
      <c r="C1" t="s">
        <v>27</v>
      </c>
      <c r="D1" t="s">
        <v>36</v>
      </c>
      <c r="L1" s="2" t="s">
        <v>27</v>
      </c>
      <c r="M1" s="2" t="s">
        <v>36</v>
      </c>
    </row>
    <row r="2" spans="1:13" x14ac:dyDescent="0.45">
      <c r="A2">
        <v>0.25</v>
      </c>
      <c r="C2" s="1">
        <v>0.33241167266672933</v>
      </c>
      <c r="D2" s="1">
        <v>0.31821388742131995</v>
      </c>
      <c r="G2">
        <v>1401</v>
      </c>
      <c r="H2" t="s">
        <v>13</v>
      </c>
      <c r="K2">
        <v>0.25</v>
      </c>
      <c r="L2" s="3">
        <f>AVERAGE(C2:C3)</f>
        <v>0.22414609951913911</v>
      </c>
      <c r="M2" s="3">
        <f>AVERAGE(D2:D3)</f>
        <v>0.33034794091327979</v>
      </c>
    </row>
    <row r="3" spans="1:13" x14ac:dyDescent="0.45">
      <c r="A3">
        <v>0.25</v>
      </c>
      <c r="C3" s="1">
        <v>0.11588052637154887</v>
      </c>
      <c r="D3" s="1">
        <v>0.34248199440523958</v>
      </c>
      <c r="G3">
        <v>1402</v>
      </c>
      <c r="H3" t="s">
        <v>13</v>
      </c>
      <c r="K3">
        <v>0.5</v>
      </c>
      <c r="L3" s="3">
        <f>AVERAGE(C4:C5)</f>
        <v>0.36152619964777921</v>
      </c>
      <c r="M3" s="3">
        <f>AVERAGE(D4:D5)</f>
        <v>0.31022828224020832</v>
      </c>
    </row>
    <row r="4" spans="1:13" x14ac:dyDescent="0.45">
      <c r="A4">
        <v>0.5</v>
      </c>
      <c r="C4" s="1">
        <v>0.35463031979889037</v>
      </c>
      <c r="D4" s="1">
        <v>0.28528663902410167</v>
      </c>
      <c r="G4">
        <v>1401</v>
      </c>
      <c r="H4" t="s">
        <v>12</v>
      </c>
      <c r="K4">
        <v>0.75</v>
      </c>
    </row>
    <row r="5" spans="1:13" x14ac:dyDescent="0.45">
      <c r="A5">
        <v>0.5</v>
      </c>
      <c r="C5" s="1">
        <v>0.368422079496668</v>
      </c>
      <c r="D5" s="1">
        <v>0.33516992545631497</v>
      </c>
      <c r="G5">
        <v>1402</v>
      </c>
      <c r="H5" t="s">
        <v>12</v>
      </c>
      <c r="K5">
        <v>1</v>
      </c>
      <c r="L5" s="3">
        <f>AVERAGE(C6:C7)</f>
        <v>0.3808014593503784</v>
      </c>
      <c r="M5" s="3">
        <f>AVERAGE(D6:D7)</f>
        <v>0.34588969797065078</v>
      </c>
    </row>
    <row r="6" spans="1:13" x14ac:dyDescent="0.45">
      <c r="A6">
        <v>1</v>
      </c>
      <c r="C6" s="1">
        <v>0.36326047146598345</v>
      </c>
      <c r="D6" s="1">
        <v>0.34755416771186726</v>
      </c>
      <c r="G6">
        <v>1401</v>
      </c>
      <c r="H6" t="s">
        <v>11</v>
      </c>
      <c r="K6">
        <v>1.25</v>
      </c>
    </row>
    <row r="7" spans="1:13" x14ac:dyDescent="0.45">
      <c r="A7">
        <v>1</v>
      </c>
      <c r="C7" s="1">
        <v>0.39834244723477336</v>
      </c>
      <c r="D7" s="1">
        <v>0.3442252282294343</v>
      </c>
      <c r="G7">
        <v>1402</v>
      </c>
      <c r="H7" t="s">
        <v>11</v>
      </c>
      <c r="K7">
        <v>1.5</v>
      </c>
      <c r="L7" s="3">
        <f>AVERAGE(C8:C9)</f>
        <v>0.3803857160005214</v>
      </c>
      <c r="M7" s="3">
        <f>AVERAGE(D8:D9)</f>
        <v>0.4026321823986978</v>
      </c>
    </row>
    <row r="8" spans="1:13" x14ac:dyDescent="0.45">
      <c r="A8">
        <v>1.5</v>
      </c>
      <c r="C8" s="1">
        <v>0.38353824836463452</v>
      </c>
      <c r="D8" s="1">
        <v>0.39868427987264432</v>
      </c>
      <c r="G8">
        <v>1401</v>
      </c>
      <c r="H8" t="s">
        <v>10</v>
      </c>
      <c r="K8">
        <v>1.75</v>
      </c>
    </row>
    <row r="9" spans="1:13" x14ac:dyDescent="0.45">
      <c r="A9">
        <v>1.5</v>
      </c>
      <c r="C9" s="1">
        <v>0.37723318363640834</v>
      </c>
      <c r="D9" s="1">
        <v>0.40658008492475134</v>
      </c>
      <c r="G9">
        <v>1402</v>
      </c>
      <c r="H9" t="s">
        <v>10</v>
      </c>
      <c r="K9">
        <v>2</v>
      </c>
      <c r="L9" s="3">
        <f>AVERAGE(C10:C11)</f>
        <v>0.4219267988069545</v>
      </c>
      <c r="M9" s="3">
        <f>AVERAGE(D10:D11)</f>
        <v>0.41555202290227594</v>
      </c>
    </row>
    <row r="10" spans="1:13" x14ac:dyDescent="0.45">
      <c r="A10">
        <v>2</v>
      </c>
      <c r="C10" s="1">
        <v>0.37856541461520749</v>
      </c>
      <c r="D10" s="1">
        <v>0.39594607987686042</v>
      </c>
      <c r="G10">
        <v>1401</v>
      </c>
      <c r="H10">
        <v>2</v>
      </c>
      <c r="K10">
        <v>2.25</v>
      </c>
    </row>
    <row r="11" spans="1:13" x14ac:dyDescent="0.45">
      <c r="A11">
        <v>2</v>
      </c>
      <c r="C11" s="1">
        <v>0.46528818299870145</v>
      </c>
      <c r="D11" s="1">
        <v>0.43515796592769146</v>
      </c>
      <c r="G11">
        <v>1402</v>
      </c>
      <c r="H11">
        <v>2</v>
      </c>
      <c r="K11">
        <v>2.5</v>
      </c>
    </row>
    <row r="12" spans="1:13" x14ac:dyDescent="0.45">
      <c r="A12">
        <v>4</v>
      </c>
      <c r="C12" s="1">
        <v>0.53973026422574544</v>
      </c>
      <c r="D12" s="1"/>
      <c r="G12">
        <v>1401</v>
      </c>
      <c r="H12">
        <v>4</v>
      </c>
      <c r="K12">
        <v>2.75</v>
      </c>
    </row>
    <row r="13" spans="1:13" x14ac:dyDescent="0.45">
      <c r="A13">
        <v>4</v>
      </c>
      <c r="C13" s="1">
        <v>0.5387874195852409</v>
      </c>
      <c r="D13" s="1">
        <v>0.47723826461510305</v>
      </c>
      <c r="G13">
        <v>1402</v>
      </c>
      <c r="H13">
        <v>4</v>
      </c>
      <c r="K13">
        <v>3</v>
      </c>
    </row>
    <row r="14" spans="1:13" x14ac:dyDescent="0.45">
      <c r="A14">
        <v>7</v>
      </c>
      <c r="C14" s="1">
        <v>0.45264974694118221</v>
      </c>
      <c r="D14" s="1">
        <v>0.52454379954930175</v>
      </c>
      <c r="G14">
        <v>1401</v>
      </c>
      <c r="H14">
        <v>7</v>
      </c>
      <c r="K14">
        <v>3.25</v>
      </c>
    </row>
    <row r="15" spans="1:13" x14ac:dyDescent="0.45">
      <c r="A15">
        <v>7</v>
      </c>
      <c r="C15" s="1"/>
      <c r="D15" s="1">
        <v>0.581728142939413</v>
      </c>
      <c r="G15">
        <v>1402</v>
      </c>
      <c r="H15">
        <v>7</v>
      </c>
      <c r="K15">
        <v>3.5</v>
      </c>
    </row>
    <row r="16" spans="1:13" x14ac:dyDescent="0.45">
      <c r="A16">
        <v>10</v>
      </c>
      <c r="C16" s="1">
        <v>0.47147681930571622</v>
      </c>
      <c r="D16" s="1">
        <v>0.5446266061858932</v>
      </c>
      <c r="G16">
        <v>1401</v>
      </c>
      <c r="H16">
        <v>10</v>
      </c>
      <c r="K16">
        <v>3.75</v>
      </c>
    </row>
    <row r="17" spans="1:13" x14ac:dyDescent="0.45">
      <c r="A17">
        <v>10</v>
      </c>
      <c r="C17" s="1">
        <v>0.53053018478550407</v>
      </c>
      <c r="D17" s="1">
        <v>0.52151057725921646</v>
      </c>
      <c r="G17">
        <v>1401</v>
      </c>
      <c r="H17">
        <v>10</v>
      </c>
      <c r="K17">
        <v>4</v>
      </c>
      <c r="L17" s="3">
        <f>AVERAGE(C12:C13)</f>
        <v>0.53925884190549311</v>
      </c>
      <c r="M17" s="3">
        <f>AVERAGE(D12:D13)</f>
        <v>0.47723826461510305</v>
      </c>
    </row>
    <row r="18" spans="1:13" x14ac:dyDescent="0.45">
      <c r="A18">
        <v>10</v>
      </c>
      <c r="C18" s="1">
        <v>0.60817689494395277</v>
      </c>
      <c r="D18" s="1">
        <v>0.50447594066280177</v>
      </c>
      <c r="G18">
        <v>1402</v>
      </c>
      <c r="H18">
        <v>10</v>
      </c>
      <c r="K18">
        <v>4.25</v>
      </c>
    </row>
    <row r="19" spans="1:13" x14ac:dyDescent="0.45">
      <c r="A19">
        <v>10</v>
      </c>
      <c r="C19" s="1">
        <v>0.62514881020957092</v>
      </c>
      <c r="D19" s="1">
        <v>0.50210801926918791</v>
      </c>
      <c r="G19">
        <v>1402</v>
      </c>
      <c r="H19">
        <v>10</v>
      </c>
      <c r="K19">
        <v>4.5</v>
      </c>
    </row>
    <row r="20" spans="1:13" x14ac:dyDescent="0.45">
      <c r="A20">
        <v>16</v>
      </c>
      <c r="C20" s="1">
        <v>0.62720035052689838</v>
      </c>
      <c r="D20" s="1">
        <v>0.62314334436028618</v>
      </c>
      <c r="G20">
        <v>1401</v>
      </c>
      <c r="H20">
        <v>16</v>
      </c>
      <c r="K20">
        <v>4.75</v>
      </c>
    </row>
    <row r="21" spans="1:13" x14ac:dyDescent="0.45">
      <c r="A21">
        <v>16</v>
      </c>
      <c r="C21" s="1">
        <v>0.67603490895270435</v>
      </c>
      <c r="D21" s="1">
        <v>0.69879123819041711</v>
      </c>
      <c r="G21">
        <v>1401</v>
      </c>
      <c r="H21">
        <v>16</v>
      </c>
      <c r="K21">
        <v>5</v>
      </c>
    </row>
    <row r="22" spans="1:13" x14ac:dyDescent="0.45">
      <c r="A22">
        <v>16</v>
      </c>
      <c r="C22" s="1">
        <v>0.70253457233286076</v>
      </c>
      <c r="D22" s="1">
        <v>0.73157889026060452</v>
      </c>
      <c r="G22">
        <v>1402</v>
      </c>
      <c r="H22">
        <v>16</v>
      </c>
      <c r="K22">
        <v>5.25</v>
      </c>
    </row>
    <row r="23" spans="1:13" x14ac:dyDescent="0.45">
      <c r="A23">
        <v>16</v>
      </c>
      <c r="C23" s="1">
        <v>0.48403621510135736</v>
      </c>
      <c r="D23" s="1">
        <v>0.6245612545504442</v>
      </c>
      <c r="G23">
        <v>1402</v>
      </c>
      <c r="H23">
        <v>16</v>
      </c>
      <c r="K23">
        <v>5.5</v>
      </c>
    </row>
    <row r="24" spans="1:13" x14ac:dyDescent="0.45">
      <c r="A24">
        <v>24</v>
      </c>
      <c r="C24" s="1">
        <v>0.70694316765179688</v>
      </c>
      <c r="D24" s="1">
        <v>0.68766306871817184</v>
      </c>
      <c r="G24">
        <v>1401</v>
      </c>
      <c r="H24">
        <v>24</v>
      </c>
      <c r="K24">
        <v>5.75</v>
      </c>
    </row>
    <row r="25" spans="1:13" x14ac:dyDescent="0.45">
      <c r="A25">
        <v>24</v>
      </c>
      <c r="C25" s="1">
        <v>0.73793664138357939</v>
      </c>
      <c r="D25" s="1">
        <v>0.70818422387670887</v>
      </c>
      <c r="G25">
        <v>1401</v>
      </c>
      <c r="H25">
        <v>24</v>
      </c>
      <c r="K25">
        <v>6</v>
      </c>
    </row>
    <row r="26" spans="1:13" x14ac:dyDescent="0.45">
      <c r="A26">
        <v>24</v>
      </c>
      <c r="C26" s="1">
        <v>0.78357111673142399</v>
      </c>
      <c r="D26" s="1">
        <v>0.69261198699667459</v>
      </c>
      <c r="G26">
        <v>1402</v>
      </c>
      <c r="H26">
        <v>24</v>
      </c>
      <c r="K26">
        <v>6.25</v>
      </c>
    </row>
    <row r="27" spans="1:13" x14ac:dyDescent="0.45">
      <c r="A27">
        <v>24</v>
      </c>
      <c r="C27" s="1">
        <v>0.86745742219749011</v>
      </c>
      <c r="D27" s="1">
        <v>0.68913298938770562</v>
      </c>
      <c r="G27">
        <v>1402</v>
      </c>
      <c r="H27">
        <v>24</v>
      </c>
      <c r="K27">
        <v>6.5</v>
      </c>
    </row>
    <row r="28" spans="1:13" x14ac:dyDescent="0.45">
      <c r="K28">
        <v>6.75</v>
      </c>
    </row>
    <row r="29" spans="1:13" x14ac:dyDescent="0.45">
      <c r="K29">
        <v>7</v>
      </c>
      <c r="L29" s="3">
        <f>AVERAGE(C14:C15)</f>
        <v>0.45264974694118221</v>
      </c>
      <c r="M29" s="3">
        <f>AVERAGE(D14:D15)</f>
        <v>0.55313597124435732</v>
      </c>
    </row>
    <row r="30" spans="1:13" x14ac:dyDescent="0.45">
      <c r="K30">
        <v>7.25</v>
      </c>
    </row>
    <row r="31" spans="1:13" x14ac:dyDescent="0.45">
      <c r="K31">
        <v>7.5</v>
      </c>
    </row>
    <row r="32" spans="1:13" ht="6.85" customHeight="1" x14ac:dyDescent="0.45">
      <c r="K32">
        <v>7.75</v>
      </c>
    </row>
    <row r="33" spans="11:13" hidden="1" x14ac:dyDescent="0.45">
      <c r="K33">
        <v>8</v>
      </c>
    </row>
    <row r="34" spans="11:13" hidden="1" x14ac:dyDescent="0.45">
      <c r="K34">
        <v>8.25</v>
      </c>
    </row>
    <row r="35" spans="11:13" x14ac:dyDescent="0.45">
      <c r="K35">
        <v>8.5</v>
      </c>
    </row>
    <row r="36" spans="11:13" x14ac:dyDescent="0.45">
      <c r="K36">
        <v>8.75</v>
      </c>
    </row>
    <row r="37" spans="11:13" x14ac:dyDescent="0.45">
      <c r="K37">
        <v>9</v>
      </c>
    </row>
    <row r="38" spans="11:13" x14ac:dyDescent="0.45">
      <c r="K38">
        <v>9.25</v>
      </c>
    </row>
    <row r="39" spans="11:13" x14ac:dyDescent="0.45">
      <c r="K39">
        <v>9.5</v>
      </c>
    </row>
    <row r="40" spans="11:13" x14ac:dyDescent="0.45">
      <c r="K40">
        <v>9.75</v>
      </c>
    </row>
    <row r="41" spans="11:13" x14ac:dyDescent="0.45">
      <c r="K41">
        <v>10</v>
      </c>
      <c r="L41" s="3">
        <f>AVERAGE(C16:C19)</f>
        <v>0.55883317731118598</v>
      </c>
      <c r="M41" s="3">
        <f>AVERAGE(D16:D19)</f>
        <v>0.51818028584427478</v>
      </c>
    </row>
    <row r="42" spans="11:13" x14ac:dyDescent="0.45">
      <c r="K42">
        <v>10.25</v>
      </c>
    </row>
    <row r="43" spans="11:13" x14ac:dyDescent="0.45">
      <c r="K43">
        <v>10.5</v>
      </c>
    </row>
    <row r="44" spans="11:13" x14ac:dyDescent="0.45">
      <c r="K44">
        <v>10.75</v>
      </c>
    </row>
    <row r="45" spans="11:13" x14ac:dyDescent="0.45">
      <c r="K45">
        <v>11</v>
      </c>
    </row>
    <row r="46" spans="11:13" x14ac:dyDescent="0.45">
      <c r="K46">
        <v>11.25</v>
      </c>
    </row>
    <row r="47" spans="11:13" x14ac:dyDescent="0.45">
      <c r="K47">
        <v>11.5</v>
      </c>
    </row>
    <row r="48" spans="11:13" x14ac:dyDescent="0.45">
      <c r="K48">
        <v>11.75</v>
      </c>
    </row>
    <row r="49" spans="11:11" x14ac:dyDescent="0.45">
      <c r="K49">
        <v>12</v>
      </c>
    </row>
    <row r="50" spans="11:11" x14ac:dyDescent="0.45">
      <c r="K50">
        <v>12.25</v>
      </c>
    </row>
    <row r="51" spans="11:11" x14ac:dyDescent="0.45">
      <c r="K51">
        <v>12.5</v>
      </c>
    </row>
    <row r="52" spans="11:11" x14ac:dyDescent="0.45">
      <c r="K52">
        <v>12.75</v>
      </c>
    </row>
    <row r="53" spans="11:11" x14ac:dyDescent="0.45">
      <c r="K53">
        <v>13</v>
      </c>
    </row>
    <row r="54" spans="11:11" x14ac:dyDescent="0.45">
      <c r="K54">
        <v>13.25</v>
      </c>
    </row>
    <row r="55" spans="11:11" x14ac:dyDescent="0.45">
      <c r="K55">
        <v>13.5</v>
      </c>
    </row>
    <row r="56" spans="11:11" x14ac:dyDescent="0.45">
      <c r="K56">
        <v>13.75</v>
      </c>
    </row>
    <row r="57" spans="11:11" x14ac:dyDescent="0.45">
      <c r="K57">
        <v>14</v>
      </c>
    </row>
    <row r="58" spans="11:11" x14ac:dyDescent="0.45">
      <c r="K58">
        <v>14.25</v>
      </c>
    </row>
    <row r="59" spans="11:11" x14ac:dyDescent="0.45">
      <c r="K59">
        <v>14.5</v>
      </c>
    </row>
    <row r="60" spans="11:11" x14ac:dyDescent="0.45">
      <c r="K60">
        <v>14.75</v>
      </c>
    </row>
    <row r="61" spans="11:11" x14ac:dyDescent="0.45">
      <c r="K61">
        <v>15</v>
      </c>
    </row>
    <row r="62" spans="11:11" x14ac:dyDescent="0.45">
      <c r="K62">
        <v>15.25</v>
      </c>
    </row>
    <row r="63" spans="11:11" x14ac:dyDescent="0.45">
      <c r="K63">
        <v>15.5</v>
      </c>
    </row>
    <row r="64" spans="11:11" x14ac:dyDescent="0.45">
      <c r="K64">
        <v>15.75</v>
      </c>
    </row>
    <row r="65" spans="11:13" x14ac:dyDescent="0.45">
      <c r="K65">
        <v>16</v>
      </c>
      <c r="L65" s="3">
        <f>AVERAGE(C20:C23)</f>
        <v>0.62245151172845514</v>
      </c>
      <c r="M65" s="3">
        <f>AVERAGE(D20:D23)</f>
        <v>0.66951868184043806</v>
      </c>
    </row>
    <row r="66" spans="11:13" x14ac:dyDescent="0.45">
      <c r="K66">
        <v>16.25</v>
      </c>
    </row>
    <row r="67" spans="11:13" x14ac:dyDescent="0.45">
      <c r="K67">
        <v>16.5</v>
      </c>
    </row>
    <row r="68" spans="11:13" x14ac:dyDescent="0.45">
      <c r="K68">
        <v>16.75</v>
      </c>
    </row>
    <row r="69" spans="11:13" x14ac:dyDescent="0.45">
      <c r="K69">
        <v>17</v>
      </c>
    </row>
    <row r="70" spans="11:13" x14ac:dyDescent="0.45">
      <c r="K70">
        <v>17.25</v>
      </c>
    </row>
    <row r="71" spans="11:13" x14ac:dyDescent="0.45">
      <c r="K71">
        <v>17.5</v>
      </c>
    </row>
    <row r="72" spans="11:13" x14ac:dyDescent="0.45">
      <c r="K72">
        <v>17.75</v>
      </c>
    </row>
    <row r="73" spans="11:13" x14ac:dyDescent="0.45">
      <c r="K73">
        <v>18</v>
      </c>
    </row>
    <row r="74" spans="11:13" x14ac:dyDescent="0.45">
      <c r="K74">
        <v>18.25</v>
      </c>
    </row>
    <row r="75" spans="11:13" x14ac:dyDescent="0.45">
      <c r="K75">
        <v>18.5</v>
      </c>
    </row>
    <row r="76" spans="11:13" x14ac:dyDescent="0.45">
      <c r="K76">
        <v>18.75</v>
      </c>
    </row>
    <row r="77" spans="11:13" x14ac:dyDescent="0.45">
      <c r="K77">
        <v>19</v>
      </c>
    </row>
    <row r="78" spans="11:13" x14ac:dyDescent="0.45">
      <c r="K78">
        <v>19.25</v>
      </c>
    </row>
    <row r="79" spans="11:13" x14ac:dyDescent="0.45">
      <c r="K79">
        <v>19.5</v>
      </c>
    </row>
    <row r="80" spans="11:13" x14ac:dyDescent="0.45">
      <c r="K80">
        <v>19.75</v>
      </c>
    </row>
    <row r="81" spans="11:11" x14ac:dyDescent="0.45">
      <c r="K81">
        <v>20</v>
      </c>
    </row>
    <row r="82" spans="11:11" x14ac:dyDescent="0.45">
      <c r="K82">
        <v>20.25</v>
      </c>
    </row>
    <row r="83" spans="11:11" x14ac:dyDescent="0.45">
      <c r="K83">
        <v>20.5</v>
      </c>
    </row>
    <row r="84" spans="11:11" x14ac:dyDescent="0.45">
      <c r="K84">
        <v>20.75</v>
      </c>
    </row>
    <row r="85" spans="11:11" x14ac:dyDescent="0.45">
      <c r="K85">
        <v>21</v>
      </c>
    </row>
    <row r="86" spans="11:11" x14ac:dyDescent="0.45">
      <c r="K86">
        <v>21.25</v>
      </c>
    </row>
    <row r="87" spans="11:11" x14ac:dyDescent="0.45">
      <c r="K87">
        <v>21.5</v>
      </c>
    </row>
    <row r="88" spans="11:11" x14ac:dyDescent="0.45">
      <c r="K88">
        <v>21.75</v>
      </c>
    </row>
    <row r="89" spans="11:11" x14ac:dyDescent="0.45">
      <c r="K89">
        <v>22</v>
      </c>
    </row>
    <row r="90" spans="11:11" x14ac:dyDescent="0.45">
      <c r="K90">
        <v>22.25</v>
      </c>
    </row>
    <row r="91" spans="11:11" x14ac:dyDescent="0.45">
      <c r="K91">
        <v>22.5</v>
      </c>
    </row>
    <row r="92" spans="11:11" x14ac:dyDescent="0.45">
      <c r="K92">
        <v>22.75</v>
      </c>
    </row>
    <row r="93" spans="11:11" x14ac:dyDescent="0.45">
      <c r="K93">
        <v>23</v>
      </c>
    </row>
    <row r="94" spans="11:11" x14ac:dyDescent="0.45">
      <c r="K94">
        <v>23.25</v>
      </c>
    </row>
    <row r="95" spans="11:11" x14ac:dyDescent="0.45">
      <c r="K95">
        <v>23.5</v>
      </c>
    </row>
    <row r="96" spans="11:11" x14ac:dyDescent="0.45">
      <c r="K96">
        <v>23.75</v>
      </c>
    </row>
    <row r="97" spans="11:13" x14ac:dyDescent="0.45">
      <c r="K97">
        <v>24</v>
      </c>
      <c r="L97" s="3">
        <f>AVERAGE(C24:C27)</f>
        <v>0.77397708699107259</v>
      </c>
      <c r="M97" s="3">
        <f>AVERAGE(D24:D27)</f>
        <v>0.69439806724481512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66FC7-8063-4D6A-8591-B31328E895E3}">
  <dimension ref="A3:S24"/>
  <sheetViews>
    <sheetView zoomScale="90" zoomScaleNormal="90" workbookViewId="0">
      <selection activeCell="C4" sqref="C4"/>
    </sheetView>
  </sheetViews>
  <sheetFormatPr defaultColWidth="9" defaultRowHeight="13.15" x14ac:dyDescent="0.45"/>
  <cols>
    <col min="1" max="1" width="9" style="4"/>
    <col min="2" max="2" width="9" style="10"/>
    <col min="3" max="4" width="9" style="4"/>
    <col min="5" max="5" width="14.265625" style="4" customWidth="1"/>
    <col min="6" max="6" width="9" style="4"/>
    <col min="7" max="8" width="14.265625" style="4" customWidth="1"/>
    <col min="9" max="11" width="9" style="4"/>
    <col min="12" max="12" width="9" style="10"/>
    <col min="13" max="14" width="9" style="4"/>
    <col min="15" max="15" width="12.59765625" style="4" customWidth="1"/>
    <col min="16" max="16" width="12" style="4" customWidth="1"/>
    <col min="17" max="18" width="13" style="4" customWidth="1"/>
    <col min="19" max="16384" width="9" style="4"/>
  </cols>
  <sheetData>
    <row r="3" spans="1:19" x14ac:dyDescent="0.45">
      <c r="A3" s="37" t="s">
        <v>42</v>
      </c>
      <c r="B3" s="37"/>
      <c r="C3" s="37"/>
      <c r="D3" s="37"/>
      <c r="E3" s="37"/>
      <c r="F3" s="37"/>
      <c r="G3" s="37"/>
      <c r="H3" s="37"/>
      <c r="I3" s="37"/>
      <c r="K3" s="38" t="s">
        <v>43</v>
      </c>
      <c r="L3" s="39"/>
      <c r="M3" s="39"/>
      <c r="N3" s="39"/>
      <c r="O3" s="39"/>
      <c r="P3" s="39"/>
      <c r="Q3" s="39"/>
      <c r="R3" s="39"/>
      <c r="S3" s="40"/>
    </row>
    <row r="4" spans="1:19" ht="65.650000000000006" x14ac:dyDescent="0.45">
      <c r="A4" s="23" t="s">
        <v>19</v>
      </c>
      <c r="B4" s="23" t="s">
        <v>34</v>
      </c>
      <c r="C4" s="23" t="s">
        <v>22</v>
      </c>
      <c r="D4" s="23" t="s">
        <v>30</v>
      </c>
      <c r="E4" s="23" t="s">
        <v>32</v>
      </c>
      <c r="F4" s="23" t="s">
        <v>33</v>
      </c>
      <c r="G4" s="23" t="s">
        <v>31</v>
      </c>
      <c r="H4" s="23" t="s">
        <v>16</v>
      </c>
      <c r="I4" s="23" t="s">
        <v>18</v>
      </c>
      <c r="K4" s="23" t="s">
        <v>19</v>
      </c>
      <c r="L4" s="23" t="s">
        <v>34</v>
      </c>
      <c r="M4" s="23" t="s">
        <v>22</v>
      </c>
      <c r="N4" s="23" t="s">
        <v>30</v>
      </c>
      <c r="O4" s="23" t="s">
        <v>32</v>
      </c>
      <c r="P4" s="23" t="s">
        <v>33</v>
      </c>
      <c r="Q4" s="23" t="s">
        <v>31</v>
      </c>
      <c r="R4" s="23" t="s">
        <v>16</v>
      </c>
      <c r="S4" s="23" t="s">
        <v>18</v>
      </c>
    </row>
    <row r="5" spans="1:19" x14ac:dyDescent="0.45">
      <c r="A5" s="17">
        <v>1303</v>
      </c>
      <c r="B5" s="18">
        <v>1</v>
      </c>
      <c r="C5" s="17" t="s">
        <v>6</v>
      </c>
      <c r="D5" s="17">
        <v>157</v>
      </c>
      <c r="E5" s="19">
        <v>9.5690000000000008</v>
      </c>
      <c r="F5" s="36">
        <v>7.4402999999999997</v>
      </c>
      <c r="G5" s="19">
        <v>2.1287000000000011</v>
      </c>
      <c r="H5" s="21">
        <v>0.31588428903405047</v>
      </c>
      <c r="I5" s="19">
        <v>6.7388599999999999</v>
      </c>
      <c r="K5" s="17">
        <v>1401</v>
      </c>
      <c r="L5" s="18">
        <v>1</v>
      </c>
      <c r="M5" s="17" t="s">
        <v>6</v>
      </c>
      <c r="N5" s="17">
        <v>161</v>
      </c>
      <c r="O5" s="19">
        <v>9.6349</v>
      </c>
      <c r="P5" s="36">
        <v>7.4691999999999998</v>
      </c>
      <c r="Q5" s="19">
        <v>2.1657000000000002</v>
      </c>
      <c r="R5" s="21">
        <v>0.31844754871701975</v>
      </c>
      <c r="S5" s="19">
        <v>6.8008059999999997</v>
      </c>
    </row>
    <row r="6" spans="1:19" x14ac:dyDescent="0.45">
      <c r="A6" s="17">
        <v>1404</v>
      </c>
      <c r="B6" s="18">
        <v>1</v>
      </c>
      <c r="C6" s="17" t="s">
        <v>6</v>
      </c>
      <c r="D6" s="17">
        <v>169</v>
      </c>
      <c r="E6" s="19">
        <v>9.6626999999999992</v>
      </c>
      <c r="F6" s="36">
        <v>7.4348000000000001</v>
      </c>
      <c r="G6" s="19">
        <v>2.2278999999999991</v>
      </c>
      <c r="H6" s="21">
        <v>0.3263395683394224</v>
      </c>
      <c r="I6" s="19">
        <v>6.8269379999999984</v>
      </c>
      <c r="K6" s="17">
        <v>1402</v>
      </c>
      <c r="L6" s="18">
        <v>1</v>
      </c>
      <c r="M6" s="17" t="s">
        <v>6</v>
      </c>
      <c r="N6" s="17">
        <v>165</v>
      </c>
      <c r="O6" s="19">
        <v>9.6419999999999995</v>
      </c>
      <c r="P6" s="36">
        <v>7.4382000000000001</v>
      </c>
      <c r="Q6" s="19">
        <v>2.2037999999999993</v>
      </c>
      <c r="R6" s="21">
        <v>0.32373212995117129</v>
      </c>
      <c r="S6" s="19">
        <v>6.8074799999999991</v>
      </c>
    </row>
    <row r="7" spans="1:19" x14ac:dyDescent="0.45">
      <c r="A7" s="17">
        <v>1303</v>
      </c>
      <c r="B7" s="18">
        <v>2</v>
      </c>
      <c r="C7" s="17" t="s">
        <v>6</v>
      </c>
      <c r="D7" s="17">
        <v>129</v>
      </c>
      <c r="E7" s="19">
        <v>9.6476000000000006</v>
      </c>
      <c r="F7" s="36">
        <v>7.3826000000000001</v>
      </c>
      <c r="G7" s="19">
        <v>2.2650000000000006</v>
      </c>
      <c r="H7" s="21">
        <v>0.33246515647733144</v>
      </c>
      <c r="I7" s="19">
        <v>6.8127439999999995</v>
      </c>
      <c r="K7" s="17">
        <v>1401</v>
      </c>
      <c r="L7" s="18">
        <v>2</v>
      </c>
      <c r="M7" s="17" t="s">
        <v>6</v>
      </c>
      <c r="N7" s="17">
        <v>133</v>
      </c>
      <c r="O7" s="19">
        <v>9.6149000000000004</v>
      </c>
      <c r="P7" s="36">
        <v>7.4499000000000004</v>
      </c>
      <c r="Q7" s="19">
        <v>2.165</v>
      </c>
      <c r="R7" s="21">
        <v>0.31922708414000223</v>
      </c>
      <c r="S7" s="19">
        <v>6.782006</v>
      </c>
    </row>
    <row r="8" spans="1:19" x14ac:dyDescent="0.45">
      <c r="A8" s="17">
        <v>1404</v>
      </c>
      <c r="B8" s="18">
        <v>2</v>
      </c>
      <c r="C8" s="17" t="s">
        <v>6</v>
      </c>
      <c r="D8" s="17">
        <v>141</v>
      </c>
      <c r="E8" s="19">
        <v>9.5655999999999999</v>
      </c>
      <c r="F8" s="36">
        <v>7.2477</v>
      </c>
      <c r="G8" s="19">
        <v>2.3178999999999998</v>
      </c>
      <c r="H8" s="21">
        <v>0.34412345984003956</v>
      </c>
      <c r="I8" s="19">
        <v>6.735663999999999</v>
      </c>
      <c r="K8" s="17">
        <v>1402</v>
      </c>
      <c r="L8" s="18">
        <v>2</v>
      </c>
      <c r="M8" s="17" t="s">
        <v>6</v>
      </c>
      <c r="N8" s="17">
        <v>137</v>
      </c>
      <c r="O8" s="19">
        <v>9.6457999999999995</v>
      </c>
      <c r="P8" s="36">
        <v>7.3940999999999999</v>
      </c>
      <c r="Q8" s="19">
        <v>2.2516999999999996</v>
      </c>
      <c r="R8" s="21">
        <v>0.33059503876934132</v>
      </c>
      <c r="S8" s="19">
        <v>6.8110519999999992</v>
      </c>
    </row>
    <row r="9" spans="1:19" x14ac:dyDescent="0.45">
      <c r="A9" s="17">
        <v>1303</v>
      </c>
      <c r="B9" s="18">
        <v>4</v>
      </c>
      <c r="C9" s="17" t="s">
        <v>6</v>
      </c>
      <c r="D9" s="17">
        <v>113</v>
      </c>
      <c r="E9" s="19">
        <v>9.6355000000000004</v>
      </c>
      <c r="F9" s="36">
        <v>7.0949999999999998</v>
      </c>
      <c r="G9" s="19">
        <v>2.5405000000000006</v>
      </c>
      <c r="H9" s="21">
        <v>0.37352768633378286</v>
      </c>
      <c r="I9" s="19">
        <v>6.8013699999999995</v>
      </c>
      <c r="K9" s="17">
        <v>1401</v>
      </c>
      <c r="L9" s="18">
        <v>4</v>
      </c>
      <c r="M9" s="17" t="s">
        <v>6</v>
      </c>
      <c r="N9" s="17">
        <v>117</v>
      </c>
      <c r="O9" s="19">
        <v>9.577</v>
      </c>
      <c r="P9" s="36">
        <v>7.1536999999999997</v>
      </c>
      <c r="Q9" s="19">
        <v>2.4233000000000002</v>
      </c>
      <c r="R9" s="21">
        <v>0.35920004506120329</v>
      </c>
      <c r="S9" s="19">
        <v>6.7463799999999994</v>
      </c>
    </row>
    <row r="10" spans="1:19" x14ac:dyDescent="0.45">
      <c r="A10" s="17">
        <v>1404</v>
      </c>
      <c r="B10" s="18">
        <v>4</v>
      </c>
      <c r="C10" s="17" t="s">
        <v>6</v>
      </c>
      <c r="D10" s="17">
        <v>125</v>
      </c>
      <c r="E10" s="19">
        <v>9.6280999999999999</v>
      </c>
      <c r="F10" s="36">
        <v>7.0772000000000004</v>
      </c>
      <c r="G10" s="19">
        <v>2.5508999999999995</v>
      </c>
      <c r="H10" s="21">
        <v>0.37544076648847124</v>
      </c>
      <c r="I10" s="19">
        <v>6.7944139999999988</v>
      </c>
      <c r="K10" s="17">
        <v>1402</v>
      </c>
      <c r="L10" s="18">
        <v>4</v>
      </c>
      <c r="M10" s="17" t="s">
        <v>6</v>
      </c>
      <c r="N10" s="17">
        <v>121</v>
      </c>
      <c r="O10" s="19">
        <v>9.7083999999999993</v>
      </c>
      <c r="P10" s="36">
        <v>7.2355999999999998</v>
      </c>
      <c r="Q10" s="19">
        <v>2.4727999999999994</v>
      </c>
      <c r="R10" s="21">
        <v>0.35994722481970615</v>
      </c>
      <c r="S10" s="19">
        <v>6.8698959999999989</v>
      </c>
    </row>
    <row r="11" spans="1:19" x14ac:dyDescent="0.45">
      <c r="A11" s="17">
        <v>1303</v>
      </c>
      <c r="B11" s="18">
        <v>7</v>
      </c>
      <c r="C11" s="17" t="s">
        <v>6</v>
      </c>
      <c r="D11" s="17">
        <v>97</v>
      </c>
      <c r="E11" s="19">
        <v>9.5111000000000008</v>
      </c>
      <c r="F11" s="36">
        <v>6.8467000000000002</v>
      </c>
      <c r="G11" s="19">
        <v>2.6644000000000005</v>
      </c>
      <c r="H11" s="21">
        <v>0.39859769727698718</v>
      </c>
      <c r="I11" s="19">
        <v>6.6844340000000004</v>
      </c>
      <c r="K11" s="17">
        <v>1401</v>
      </c>
      <c r="L11" s="18">
        <v>7</v>
      </c>
      <c r="M11" s="17" t="s">
        <v>6</v>
      </c>
      <c r="N11" s="17">
        <v>101</v>
      </c>
      <c r="O11" s="19">
        <v>9.6301000000000005</v>
      </c>
      <c r="P11" s="36">
        <v>6.7240000000000002</v>
      </c>
      <c r="Q11" s="19">
        <v>2.9061000000000003</v>
      </c>
      <c r="R11" s="21">
        <v>0.42760068943456542</v>
      </c>
      <c r="S11" s="19">
        <v>6.7962939999999996</v>
      </c>
    </row>
    <row r="12" spans="1:19" x14ac:dyDescent="0.45">
      <c r="A12" s="17">
        <v>1404</v>
      </c>
      <c r="B12" s="18">
        <v>7</v>
      </c>
      <c r="C12" s="17" t="s">
        <v>6</v>
      </c>
      <c r="D12" s="17">
        <v>109</v>
      </c>
      <c r="E12" s="19">
        <v>9.6105999999999998</v>
      </c>
      <c r="F12" s="36">
        <v>6.9328000000000003</v>
      </c>
      <c r="G12" s="19">
        <v>2.6777999999999995</v>
      </c>
      <c r="H12" s="21">
        <v>0.39507439107082892</v>
      </c>
      <c r="I12" s="19">
        <v>6.777963999999999</v>
      </c>
      <c r="K12" s="17">
        <v>1402</v>
      </c>
      <c r="L12" s="18">
        <v>7</v>
      </c>
      <c r="M12" s="17" t="s">
        <v>6</v>
      </c>
      <c r="N12" s="17">
        <v>105</v>
      </c>
      <c r="O12" s="19">
        <v>9.1776</v>
      </c>
      <c r="P12" s="36">
        <v>6.3448000000000002</v>
      </c>
      <c r="Q12" s="19">
        <v>2.8327999999999998</v>
      </c>
      <c r="R12" s="21">
        <v>0.44464368231772244</v>
      </c>
      <c r="S12" s="19">
        <v>6.3709439999999997</v>
      </c>
    </row>
    <row r="13" spans="1:19" x14ac:dyDescent="0.45">
      <c r="A13" s="17">
        <v>1303</v>
      </c>
      <c r="B13" s="18">
        <v>10</v>
      </c>
      <c r="C13" s="17" t="s">
        <v>6</v>
      </c>
      <c r="D13" s="17">
        <v>65</v>
      </c>
      <c r="E13" s="19">
        <v>9.7657000000000007</v>
      </c>
      <c r="F13" s="36">
        <v>6.7415000000000003</v>
      </c>
      <c r="G13" s="19">
        <v>3.0242000000000004</v>
      </c>
      <c r="H13" s="21">
        <v>0.43678591886082679</v>
      </c>
      <c r="I13" s="19">
        <v>6.9237580000000003</v>
      </c>
      <c r="K13" s="17">
        <v>1401</v>
      </c>
      <c r="L13" s="18">
        <v>10</v>
      </c>
      <c r="M13" s="17" t="s">
        <v>6</v>
      </c>
      <c r="N13" s="17">
        <v>73</v>
      </c>
      <c r="O13" s="19">
        <v>9.5564999999999998</v>
      </c>
      <c r="P13" s="36">
        <v>5.6618000000000004</v>
      </c>
      <c r="Q13" s="19">
        <v>3.8946999999999994</v>
      </c>
      <c r="R13" s="21">
        <v>0.5789558963656013</v>
      </c>
      <c r="S13" s="19">
        <v>6.7271099999999988</v>
      </c>
    </row>
    <row r="14" spans="1:19" x14ac:dyDescent="0.45">
      <c r="A14" s="17">
        <v>1303</v>
      </c>
      <c r="B14" s="18">
        <v>10</v>
      </c>
      <c r="C14" s="17" t="s">
        <v>6</v>
      </c>
      <c r="D14" s="17">
        <v>69</v>
      </c>
      <c r="E14" s="19">
        <v>9.5599000000000007</v>
      </c>
      <c r="F14" s="36">
        <v>6.4737</v>
      </c>
      <c r="G14" s="19">
        <v>3.0862000000000007</v>
      </c>
      <c r="H14" s="21">
        <v>0.45855270176422896</v>
      </c>
      <c r="I14" s="19">
        <v>6.7303059999999997</v>
      </c>
      <c r="K14" s="17">
        <v>1401</v>
      </c>
      <c r="L14" s="18">
        <v>10</v>
      </c>
      <c r="M14" s="17" t="s">
        <v>6</v>
      </c>
      <c r="N14" s="17">
        <v>77</v>
      </c>
      <c r="O14" s="19">
        <v>9.6652000000000005</v>
      </c>
      <c r="P14" s="36">
        <v>6.1571999999999996</v>
      </c>
      <c r="Q14" s="19">
        <v>3.5080000000000009</v>
      </c>
      <c r="R14" s="21">
        <v>0.51366994626672657</v>
      </c>
      <c r="S14" s="19">
        <v>6.829288</v>
      </c>
    </row>
    <row r="15" spans="1:19" x14ac:dyDescent="0.45">
      <c r="A15" s="17">
        <v>1404</v>
      </c>
      <c r="B15" s="18">
        <v>10</v>
      </c>
      <c r="C15" s="17" t="s">
        <v>6</v>
      </c>
      <c r="D15" s="17">
        <v>89</v>
      </c>
      <c r="E15" s="19">
        <v>9.5373000000000001</v>
      </c>
      <c r="F15" s="36">
        <v>6.2835000000000001</v>
      </c>
      <c r="G15" s="19">
        <v>3.2538</v>
      </c>
      <c r="H15" s="21">
        <v>0.48498582961373743</v>
      </c>
      <c r="I15" s="19">
        <v>6.7090619999999994</v>
      </c>
      <c r="K15" s="17">
        <v>1402</v>
      </c>
      <c r="L15" s="18">
        <v>10</v>
      </c>
      <c r="M15" s="17" t="s">
        <v>6</v>
      </c>
      <c r="N15" s="17">
        <v>81</v>
      </c>
      <c r="O15" s="19">
        <v>9.6394000000000002</v>
      </c>
      <c r="P15" s="36">
        <v>6.7872000000000003</v>
      </c>
      <c r="Q15" s="19">
        <v>2.8521999999999998</v>
      </c>
      <c r="R15" s="21">
        <v>0.41913077315094294</v>
      </c>
      <c r="S15" s="19">
        <v>6.8050359999999994</v>
      </c>
    </row>
    <row r="16" spans="1:19" x14ac:dyDescent="0.45">
      <c r="A16" s="17">
        <v>1404</v>
      </c>
      <c r="B16" s="18">
        <v>10</v>
      </c>
      <c r="C16" s="17" t="s">
        <v>6</v>
      </c>
      <c r="D16" s="17">
        <v>93</v>
      </c>
      <c r="E16" s="19">
        <v>9.2620000000000005</v>
      </c>
      <c r="F16" s="36">
        <v>5.6265999999999998</v>
      </c>
      <c r="G16" s="19">
        <v>3.6354000000000006</v>
      </c>
      <c r="H16" s="21">
        <v>0.56360344047080146</v>
      </c>
      <c r="I16" s="19">
        <v>6.4502799999999993</v>
      </c>
      <c r="K16" s="17">
        <v>1402</v>
      </c>
      <c r="L16" s="18">
        <v>10</v>
      </c>
      <c r="M16" s="17" t="s">
        <v>6</v>
      </c>
      <c r="N16" s="17">
        <v>85</v>
      </c>
      <c r="O16" s="19">
        <v>9.6876999999999995</v>
      </c>
      <c r="P16" s="36">
        <v>6.7698999999999998</v>
      </c>
      <c r="Q16" s="19">
        <v>2.9177999999999997</v>
      </c>
      <c r="R16" s="21">
        <v>0.42592896979725969</v>
      </c>
      <c r="S16" s="19">
        <v>6.8504379999999987</v>
      </c>
    </row>
    <row r="17" spans="1:19" x14ac:dyDescent="0.45">
      <c r="A17" s="17">
        <v>1303</v>
      </c>
      <c r="B17" s="18">
        <v>16</v>
      </c>
      <c r="C17" s="17" t="s">
        <v>6</v>
      </c>
      <c r="D17" s="17">
        <v>33</v>
      </c>
      <c r="E17" s="19">
        <v>9.5770999999999997</v>
      </c>
      <c r="F17" s="36">
        <v>6.0964</v>
      </c>
      <c r="G17" s="19">
        <v>3.4806999999999997</v>
      </c>
      <c r="H17" s="21">
        <v>0.51592876515940034</v>
      </c>
      <c r="I17" s="19">
        <v>6.7464739999999992</v>
      </c>
      <c r="K17" s="17">
        <v>1401</v>
      </c>
      <c r="L17" s="18">
        <v>16</v>
      </c>
      <c r="M17" s="17" t="s">
        <v>6</v>
      </c>
      <c r="N17" s="17">
        <v>41</v>
      </c>
      <c r="O17" s="19">
        <v>9.6559000000000008</v>
      </c>
      <c r="P17" s="36">
        <v>5.7962999999999996</v>
      </c>
      <c r="Q17" s="19">
        <v>3.8596000000000013</v>
      </c>
      <c r="R17" s="21">
        <v>0.56587845020032135</v>
      </c>
      <c r="S17" s="19">
        <v>6.8205460000000002</v>
      </c>
    </row>
    <row r="18" spans="1:19" x14ac:dyDescent="0.45">
      <c r="A18" s="17">
        <v>1303</v>
      </c>
      <c r="B18" s="18">
        <v>16</v>
      </c>
      <c r="C18" s="17" t="s">
        <v>6</v>
      </c>
      <c r="D18" s="17">
        <v>37</v>
      </c>
      <c r="E18" s="19">
        <v>9.4098000000000006</v>
      </c>
      <c r="F18" s="36">
        <v>6.0846</v>
      </c>
      <c r="G18" s="19">
        <v>3.3252000000000006</v>
      </c>
      <c r="H18" s="21">
        <v>0.50464304381161218</v>
      </c>
      <c r="I18" s="19">
        <v>6.5892119999999998</v>
      </c>
      <c r="K18" s="17">
        <v>1401</v>
      </c>
      <c r="L18" s="18">
        <v>16</v>
      </c>
      <c r="M18" s="17" t="s">
        <v>6</v>
      </c>
      <c r="N18" s="17">
        <v>45</v>
      </c>
      <c r="O18" s="19">
        <v>9.5420999999999996</v>
      </c>
      <c r="P18" s="36">
        <v>5.8468999999999998</v>
      </c>
      <c r="Q18" s="19">
        <v>3.6951999999999998</v>
      </c>
      <c r="R18" s="21">
        <v>0.5504072793418231</v>
      </c>
      <c r="S18" s="19">
        <v>6.7135739999999986</v>
      </c>
    </row>
    <row r="19" spans="1:19" x14ac:dyDescent="0.45">
      <c r="A19" s="17">
        <v>1404</v>
      </c>
      <c r="B19" s="18">
        <v>16</v>
      </c>
      <c r="C19" s="17" t="s">
        <v>6</v>
      </c>
      <c r="D19" s="17">
        <v>57</v>
      </c>
      <c r="E19" s="19">
        <v>9.8609000000000009</v>
      </c>
      <c r="F19" s="36">
        <v>6.0288000000000004</v>
      </c>
      <c r="G19" s="19">
        <v>3.8321000000000005</v>
      </c>
      <c r="H19" s="21">
        <v>0.54640889539594084</v>
      </c>
      <c r="I19" s="19">
        <v>7.0132460000000005</v>
      </c>
      <c r="K19" s="17">
        <v>1402</v>
      </c>
      <c r="L19" s="18">
        <v>16</v>
      </c>
      <c r="M19" s="17" t="s">
        <v>6</v>
      </c>
      <c r="N19" s="17">
        <v>49</v>
      </c>
      <c r="O19" s="19">
        <v>9.6913999999999998</v>
      </c>
      <c r="P19" s="36">
        <v>6.2328999999999999</v>
      </c>
      <c r="Q19" s="19">
        <v>3.4584999999999999</v>
      </c>
      <c r="R19" s="21">
        <v>0.50460204064362624</v>
      </c>
      <c r="S19" s="19">
        <v>6.853915999999999</v>
      </c>
    </row>
    <row r="20" spans="1:19" x14ac:dyDescent="0.45">
      <c r="A20" s="17">
        <v>1404</v>
      </c>
      <c r="B20" s="18">
        <v>16</v>
      </c>
      <c r="C20" s="17" t="s">
        <v>6</v>
      </c>
      <c r="D20" s="17">
        <v>61</v>
      </c>
      <c r="E20" s="19">
        <v>9.6166999999999998</v>
      </c>
      <c r="F20" s="36">
        <v>6.0060000000000002</v>
      </c>
      <c r="G20" s="19">
        <v>3.6106999999999996</v>
      </c>
      <c r="H20" s="21">
        <v>0.53226131234026042</v>
      </c>
      <c r="I20" s="19">
        <v>6.7836979999999993</v>
      </c>
      <c r="K20" s="17">
        <v>1402</v>
      </c>
      <c r="L20" s="18">
        <v>16</v>
      </c>
      <c r="M20" s="17" t="s">
        <v>6</v>
      </c>
      <c r="N20" s="17">
        <v>53</v>
      </c>
      <c r="O20" s="19">
        <v>9.6180000000000003</v>
      </c>
      <c r="P20" s="36">
        <v>6.1990999999999996</v>
      </c>
      <c r="Q20" s="19">
        <v>3.4189000000000007</v>
      </c>
      <c r="R20" s="21">
        <v>0.50389687719236198</v>
      </c>
      <c r="S20" s="19">
        <v>6.7849199999999996</v>
      </c>
    </row>
    <row r="21" spans="1:19" x14ac:dyDescent="0.45">
      <c r="A21" s="17">
        <v>1303</v>
      </c>
      <c r="B21" s="18">
        <v>24</v>
      </c>
      <c r="C21" s="17" t="s">
        <v>6</v>
      </c>
      <c r="D21" s="17">
        <v>1</v>
      </c>
      <c r="E21" s="19">
        <v>9.6054999999999993</v>
      </c>
      <c r="F21" s="36">
        <v>5.7648000000000001</v>
      </c>
      <c r="G21" s="19">
        <v>3.8406999999999991</v>
      </c>
      <c r="H21" s="21">
        <v>0.56704615416415061</v>
      </c>
      <c r="I21" s="19">
        <v>6.7731699999999986</v>
      </c>
      <c r="K21" s="17">
        <v>1401</v>
      </c>
      <c r="L21" s="18">
        <v>24</v>
      </c>
      <c r="M21" s="17" t="s">
        <v>6</v>
      </c>
      <c r="N21" s="17">
        <v>9</v>
      </c>
      <c r="O21" s="19">
        <v>9.6214999999999993</v>
      </c>
      <c r="P21" s="36">
        <v>5.6703999999999999</v>
      </c>
      <c r="Q21" s="19">
        <v>3.9510999999999994</v>
      </c>
      <c r="R21" s="21">
        <v>0.58205329534590122</v>
      </c>
      <c r="S21" s="19">
        <v>6.7882099999999985</v>
      </c>
    </row>
    <row r="22" spans="1:19" x14ac:dyDescent="0.45">
      <c r="A22" s="17">
        <v>1303</v>
      </c>
      <c r="B22" s="18">
        <v>24</v>
      </c>
      <c r="C22" s="17" t="s">
        <v>6</v>
      </c>
      <c r="D22" s="17">
        <v>5</v>
      </c>
      <c r="E22" s="19">
        <v>9.6196000000000002</v>
      </c>
      <c r="F22" s="36">
        <v>5.6032999999999999</v>
      </c>
      <c r="G22" s="19">
        <v>4.0163000000000002</v>
      </c>
      <c r="H22" s="21">
        <v>0.59181389197020418</v>
      </c>
      <c r="I22" s="19">
        <v>6.7864239999999993</v>
      </c>
      <c r="K22" s="17">
        <v>1401</v>
      </c>
      <c r="L22" s="18">
        <v>24</v>
      </c>
      <c r="M22" s="17" t="s">
        <v>6</v>
      </c>
      <c r="N22" s="17">
        <v>13</v>
      </c>
      <c r="O22" s="19">
        <v>9.6044999999999998</v>
      </c>
      <c r="P22" s="36">
        <v>5.6428000000000003</v>
      </c>
      <c r="Q22" s="19">
        <v>3.9616999999999996</v>
      </c>
      <c r="R22" s="21">
        <v>0.58499194504616647</v>
      </c>
      <c r="S22" s="19">
        <v>6.7722299999999995</v>
      </c>
    </row>
    <row r="23" spans="1:19" x14ac:dyDescent="0.45">
      <c r="A23" s="17">
        <v>1404</v>
      </c>
      <c r="B23" s="18">
        <v>24</v>
      </c>
      <c r="C23" s="17" t="s">
        <v>6</v>
      </c>
      <c r="D23" s="17">
        <v>25</v>
      </c>
      <c r="E23" s="19">
        <v>9.6869999999999994</v>
      </c>
      <c r="F23" s="36">
        <v>5.37</v>
      </c>
      <c r="G23" s="19">
        <v>4.3169999999999993</v>
      </c>
      <c r="H23" s="21">
        <v>0.63023921936178973</v>
      </c>
      <c r="I23" s="19">
        <v>6.8497799999999991</v>
      </c>
      <c r="K23" s="17">
        <v>1402</v>
      </c>
      <c r="L23" s="18">
        <v>24</v>
      </c>
      <c r="M23" s="17" t="s">
        <v>6</v>
      </c>
      <c r="N23" s="17">
        <v>17</v>
      </c>
      <c r="O23" s="19">
        <v>9.6024999999999991</v>
      </c>
      <c r="P23" s="36">
        <v>5.6714000000000002</v>
      </c>
      <c r="Q23" s="19">
        <v>3.9310999999999989</v>
      </c>
      <c r="R23" s="21">
        <v>0.58063467915248101</v>
      </c>
      <c r="S23" s="19">
        <v>6.7703499999999988</v>
      </c>
    </row>
    <row r="24" spans="1:19" x14ac:dyDescent="0.45">
      <c r="A24" s="17">
        <v>1404</v>
      </c>
      <c r="B24" s="18">
        <v>24</v>
      </c>
      <c r="C24" s="17" t="s">
        <v>6</v>
      </c>
      <c r="D24" s="17">
        <v>29</v>
      </c>
      <c r="E24" s="19">
        <v>9.5728000000000009</v>
      </c>
      <c r="F24" s="36">
        <v>5.7302</v>
      </c>
      <c r="G24" s="19">
        <v>3.8426000000000009</v>
      </c>
      <c r="H24" s="21">
        <v>0.56991305214498289</v>
      </c>
      <c r="I24" s="19">
        <v>6.742432</v>
      </c>
      <c r="K24" s="17">
        <v>1402</v>
      </c>
      <c r="L24" s="18">
        <v>24</v>
      </c>
      <c r="M24" s="17" t="s">
        <v>6</v>
      </c>
      <c r="N24" s="17">
        <v>21</v>
      </c>
      <c r="O24" s="19">
        <v>9.6007999999999996</v>
      </c>
      <c r="P24" s="36">
        <v>5.2930000000000001</v>
      </c>
      <c r="Q24" s="19">
        <v>4.3077999999999994</v>
      </c>
      <c r="R24" s="21">
        <v>0.63642455802783138</v>
      </c>
      <c r="S24" s="19">
        <v>6.7687519999999992</v>
      </c>
    </row>
  </sheetData>
  <mergeCells count="2">
    <mergeCell ref="A3:I3"/>
    <mergeCell ref="K3:S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A366-F4A9-4CD5-B83B-EED05BAE0FB9}">
  <sheetPr>
    <tabColor rgb="FFFFC000"/>
  </sheetPr>
  <dimension ref="A1:M97"/>
  <sheetViews>
    <sheetView workbookViewId="0">
      <selection activeCell="U13" sqref="U13"/>
    </sheetView>
  </sheetViews>
  <sheetFormatPr defaultRowHeight="14.25" x14ac:dyDescent="0.45"/>
  <cols>
    <col min="12" max="13" width="9.1328125" style="2"/>
  </cols>
  <sheetData>
    <row r="1" spans="1:13" x14ac:dyDescent="0.45">
      <c r="C1" t="s">
        <v>27</v>
      </c>
      <c r="D1" t="s">
        <v>36</v>
      </c>
      <c r="L1" s="2" t="s">
        <v>27</v>
      </c>
      <c r="M1" s="2" t="s">
        <v>36</v>
      </c>
    </row>
    <row r="2" spans="1:13" x14ac:dyDescent="0.45">
      <c r="A2">
        <v>1</v>
      </c>
      <c r="C2" s="1">
        <v>0.31588428903405047</v>
      </c>
      <c r="D2" s="1">
        <v>0.31844754871701975</v>
      </c>
      <c r="G2">
        <v>1401</v>
      </c>
      <c r="H2" t="s">
        <v>13</v>
      </c>
      <c r="K2">
        <v>1</v>
      </c>
      <c r="L2" s="3">
        <f>AVERAGE(C2:C3)</f>
        <v>0.32111192868673644</v>
      </c>
      <c r="M2" s="3">
        <f>AVERAGE(D2:D3)</f>
        <v>0.32108983933409552</v>
      </c>
    </row>
    <row r="3" spans="1:13" x14ac:dyDescent="0.45">
      <c r="A3">
        <v>1</v>
      </c>
      <c r="C3" s="1">
        <v>0.3263395683394224</v>
      </c>
      <c r="D3" s="1">
        <v>0.32373212995117129</v>
      </c>
      <c r="G3">
        <v>1402</v>
      </c>
      <c r="H3" t="s">
        <v>13</v>
      </c>
      <c r="K3">
        <v>2</v>
      </c>
      <c r="L3" s="3">
        <f>AVERAGE(C4:C5)</f>
        <v>0.3382943081586855</v>
      </c>
      <c r="M3" s="3">
        <f>AVERAGE(D4:D5)</f>
        <v>0.32491106145467175</v>
      </c>
    </row>
    <row r="4" spans="1:13" x14ac:dyDescent="0.45">
      <c r="A4">
        <v>2</v>
      </c>
      <c r="C4" s="1">
        <v>0.33246515647733144</v>
      </c>
      <c r="D4" s="1">
        <v>0.31922708414000223</v>
      </c>
      <c r="G4">
        <v>1401</v>
      </c>
      <c r="H4" t="s">
        <v>12</v>
      </c>
      <c r="K4">
        <v>3</v>
      </c>
    </row>
    <row r="5" spans="1:13" x14ac:dyDescent="0.45">
      <c r="A5">
        <v>2</v>
      </c>
      <c r="C5" s="1">
        <v>0.34412345984003956</v>
      </c>
      <c r="D5" s="1">
        <v>0.33059503876934132</v>
      </c>
      <c r="G5">
        <v>1402</v>
      </c>
      <c r="H5" t="s">
        <v>12</v>
      </c>
      <c r="K5">
        <v>4</v>
      </c>
      <c r="L5" s="3">
        <f>AVERAGE(C6:C7)</f>
        <v>0.37448422641112705</v>
      </c>
      <c r="M5" s="3">
        <f>AVERAGE(D6:D7)</f>
        <v>0.35957363494045469</v>
      </c>
    </row>
    <row r="6" spans="1:13" x14ac:dyDescent="0.45">
      <c r="A6">
        <v>4</v>
      </c>
      <c r="C6" s="1">
        <v>0.37352768633378286</v>
      </c>
      <c r="D6" s="1">
        <v>0.35920004506120329</v>
      </c>
      <c r="G6">
        <v>1401</v>
      </c>
      <c r="H6" t="s">
        <v>11</v>
      </c>
      <c r="K6">
        <v>5</v>
      </c>
    </row>
    <row r="7" spans="1:13" x14ac:dyDescent="0.45">
      <c r="A7">
        <v>4</v>
      </c>
      <c r="C7" s="1">
        <v>0.37544076648847124</v>
      </c>
      <c r="D7" s="1">
        <v>0.35994722481970615</v>
      </c>
      <c r="G7">
        <v>1402</v>
      </c>
      <c r="H7" t="s">
        <v>11</v>
      </c>
      <c r="K7">
        <v>6</v>
      </c>
      <c r="L7" s="3"/>
      <c r="M7" s="3"/>
    </row>
    <row r="8" spans="1:13" x14ac:dyDescent="0.45">
      <c r="A8">
        <v>7</v>
      </c>
      <c r="C8" s="1">
        <v>0.39859769727698718</v>
      </c>
      <c r="D8" s="1">
        <v>0.42760068943456542</v>
      </c>
      <c r="G8">
        <v>1401</v>
      </c>
      <c r="H8" t="s">
        <v>10</v>
      </c>
      <c r="K8">
        <v>7</v>
      </c>
      <c r="L8" s="3">
        <f>AVERAGE(C8:C9)</f>
        <v>0.39683604417390805</v>
      </c>
      <c r="M8" s="3">
        <f>AVERAGE(D8:D9)</f>
        <v>0.43612218587614393</v>
      </c>
    </row>
    <row r="9" spans="1:13" x14ac:dyDescent="0.45">
      <c r="A9">
        <v>7</v>
      </c>
      <c r="C9" s="1">
        <v>0.39507439107082892</v>
      </c>
      <c r="D9" s="1">
        <v>0.44464368231772244</v>
      </c>
      <c r="G9">
        <v>1402</v>
      </c>
      <c r="H9" t="s">
        <v>10</v>
      </c>
      <c r="K9">
        <v>8</v>
      </c>
      <c r="L9" s="3"/>
      <c r="M9" s="3"/>
    </row>
    <row r="10" spans="1:13" x14ac:dyDescent="0.45">
      <c r="A10">
        <v>10</v>
      </c>
      <c r="C10" s="1">
        <v>0.43678591886082679</v>
      </c>
      <c r="D10" s="1">
        <v>0.5789558963656013</v>
      </c>
      <c r="G10">
        <v>1401</v>
      </c>
      <c r="H10">
        <v>2</v>
      </c>
      <c r="K10">
        <v>9</v>
      </c>
    </row>
    <row r="11" spans="1:13" x14ac:dyDescent="0.45">
      <c r="A11">
        <v>10</v>
      </c>
      <c r="C11" s="1">
        <v>0.45855270176422896</v>
      </c>
      <c r="D11" s="1">
        <v>0.51366994626672657</v>
      </c>
      <c r="G11">
        <v>1402</v>
      </c>
      <c r="H11">
        <v>2</v>
      </c>
      <c r="K11">
        <v>10</v>
      </c>
      <c r="L11" s="3">
        <f>AVERAGE(C10:C13)</f>
        <v>0.48598197267739868</v>
      </c>
      <c r="M11" s="3">
        <f>AVERAGE(D10:D13)</f>
        <v>0.4844213963951326</v>
      </c>
    </row>
    <row r="12" spans="1:13" x14ac:dyDescent="0.45">
      <c r="A12">
        <v>10</v>
      </c>
      <c r="C12" s="1">
        <v>0.48498582961373743</v>
      </c>
      <c r="D12" s="1">
        <v>0.41913077315094294</v>
      </c>
      <c r="G12">
        <v>1401</v>
      </c>
      <c r="H12">
        <v>4</v>
      </c>
      <c r="K12">
        <v>11</v>
      </c>
    </row>
    <row r="13" spans="1:13" x14ac:dyDescent="0.45">
      <c r="A13">
        <v>10</v>
      </c>
      <c r="C13" s="1">
        <v>0.56360344047080146</v>
      </c>
      <c r="D13" s="1">
        <v>0.42592896979725969</v>
      </c>
      <c r="G13">
        <v>1402</v>
      </c>
      <c r="H13">
        <v>4</v>
      </c>
      <c r="K13">
        <v>12</v>
      </c>
    </row>
    <row r="14" spans="1:13" x14ac:dyDescent="0.45">
      <c r="A14">
        <v>16</v>
      </c>
      <c r="C14" s="1">
        <v>0.51592876515940034</v>
      </c>
      <c r="D14" s="1">
        <v>0.56587845020032135</v>
      </c>
      <c r="G14">
        <v>1401</v>
      </c>
      <c r="H14">
        <v>7</v>
      </c>
      <c r="K14">
        <v>13</v>
      </c>
    </row>
    <row r="15" spans="1:13" x14ac:dyDescent="0.45">
      <c r="A15">
        <v>16</v>
      </c>
      <c r="C15" s="1">
        <v>0.50464304381161218</v>
      </c>
      <c r="D15" s="1">
        <v>0.5504072793418231</v>
      </c>
      <c r="G15">
        <v>1402</v>
      </c>
      <c r="H15">
        <v>7</v>
      </c>
      <c r="K15">
        <v>14</v>
      </c>
    </row>
    <row r="16" spans="1:13" x14ac:dyDescent="0.45">
      <c r="A16">
        <v>16</v>
      </c>
      <c r="C16" s="1">
        <v>0.54640889539594084</v>
      </c>
      <c r="D16" s="1">
        <v>0.50460204064362624</v>
      </c>
      <c r="G16">
        <v>1401</v>
      </c>
      <c r="H16">
        <v>10</v>
      </c>
      <c r="K16">
        <v>15</v>
      </c>
    </row>
    <row r="17" spans="1:13" x14ac:dyDescent="0.45">
      <c r="A17">
        <v>16</v>
      </c>
      <c r="C17" s="1">
        <v>0.53226131234026042</v>
      </c>
      <c r="D17" s="1">
        <v>0.50389687719236198</v>
      </c>
      <c r="G17">
        <v>1401</v>
      </c>
      <c r="H17">
        <v>10</v>
      </c>
      <c r="K17">
        <v>16</v>
      </c>
      <c r="L17" s="3">
        <f>AVERAGE(C14:C17)</f>
        <v>0.52481050417680342</v>
      </c>
      <c r="M17" s="3">
        <f>AVERAGE(D14:D17)</f>
        <v>0.53119616184453311</v>
      </c>
    </row>
    <row r="18" spans="1:13" x14ac:dyDescent="0.45">
      <c r="A18">
        <v>24</v>
      </c>
      <c r="C18" s="1">
        <v>0.56704615416415061</v>
      </c>
      <c r="D18" s="1">
        <v>0.58205329534590122</v>
      </c>
      <c r="G18">
        <v>1402</v>
      </c>
      <c r="H18">
        <v>10</v>
      </c>
      <c r="K18">
        <v>17</v>
      </c>
    </row>
    <row r="19" spans="1:13" x14ac:dyDescent="0.45">
      <c r="A19">
        <v>24</v>
      </c>
      <c r="C19" s="1">
        <v>0.59181389197020418</v>
      </c>
      <c r="D19" s="1">
        <v>0.58499194504616647</v>
      </c>
      <c r="G19">
        <v>1402</v>
      </c>
      <c r="H19">
        <v>10</v>
      </c>
      <c r="K19">
        <v>18</v>
      </c>
    </row>
    <row r="20" spans="1:13" x14ac:dyDescent="0.45">
      <c r="A20">
        <v>24</v>
      </c>
      <c r="C20" s="1">
        <v>0.63023921936178973</v>
      </c>
      <c r="D20" s="1">
        <v>0.58063467915248101</v>
      </c>
      <c r="G20">
        <v>1401</v>
      </c>
      <c r="H20">
        <v>16</v>
      </c>
      <c r="K20">
        <v>19</v>
      </c>
    </row>
    <row r="21" spans="1:13" x14ac:dyDescent="0.45">
      <c r="A21">
        <v>24</v>
      </c>
      <c r="C21" s="1">
        <v>0.56991305214498289</v>
      </c>
      <c r="D21" s="1">
        <v>0.63642455802783138</v>
      </c>
      <c r="G21">
        <v>1401</v>
      </c>
      <c r="H21">
        <v>16</v>
      </c>
      <c r="K21">
        <v>20</v>
      </c>
    </row>
    <row r="22" spans="1:13" x14ac:dyDescent="0.45">
      <c r="C22" s="1"/>
      <c r="D22" s="1"/>
      <c r="K22">
        <v>21</v>
      </c>
    </row>
    <row r="23" spans="1:13" x14ac:dyDescent="0.45">
      <c r="C23" s="1"/>
      <c r="D23" s="1"/>
      <c r="K23">
        <v>22</v>
      </c>
    </row>
    <row r="24" spans="1:13" x14ac:dyDescent="0.45">
      <c r="C24" s="1"/>
      <c r="D24" s="1"/>
      <c r="K24">
        <v>23</v>
      </c>
    </row>
    <row r="25" spans="1:13" x14ac:dyDescent="0.45">
      <c r="C25" s="1"/>
      <c r="D25" s="1"/>
      <c r="K25">
        <v>24</v>
      </c>
      <c r="L25" s="3">
        <f>AVERAGE(C18:C21)</f>
        <v>0.58975307941028188</v>
      </c>
      <c r="M25" s="3">
        <f>AVERAGE(D18:D21)</f>
        <v>0.59602611939309502</v>
      </c>
    </row>
    <row r="26" spans="1:13" x14ac:dyDescent="0.45">
      <c r="C26" s="1"/>
      <c r="D26" s="1"/>
    </row>
    <row r="27" spans="1:13" x14ac:dyDescent="0.45">
      <c r="C27" s="1"/>
      <c r="D27" s="1"/>
    </row>
    <row r="29" spans="1:13" x14ac:dyDescent="0.45">
      <c r="L29" s="3"/>
      <c r="M29" s="3"/>
    </row>
    <row r="32" spans="1:13" ht="6.85" customHeight="1" x14ac:dyDescent="0.45"/>
    <row r="33" spans="12:13" hidden="1" x14ac:dyDescent="0.45"/>
    <row r="34" spans="12:13" hidden="1" x14ac:dyDescent="0.45"/>
    <row r="41" spans="12:13" x14ac:dyDescent="0.45">
      <c r="L41" s="3"/>
      <c r="M41" s="3"/>
    </row>
    <row r="65" spans="12:13" x14ac:dyDescent="0.45">
      <c r="L65" s="3"/>
      <c r="M65" s="3"/>
    </row>
    <row r="97" spans="12:13" x14ac:dyDescent="0.45">
      <c r="L97" s="3"/>
      <c r="M97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Raw Data</vt:lpstr>
      <vt:lpstr>FINE MAIZE</vt:lpstr>
      <vt:lpstr>FM REWORKED</vt:lpstr>
      <vt:lpstr>COARSE MAIZE</vt:lpstr>
      <vt:lpstr>CM REWORKED</vt:lpstr>
      <vt:lpstr>MICRO MILLED</vt:lpstr>
      <vt:lpstr>MMM REWORKED</vt:lpstr>
      <vt:lpstr>LUCERNE</vt:lpstr>
      <vt:lpstr>LUC REWORKED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CllN</dc:creator>
  <cp:lastModifiedBy>Gibbens, Nadine</cp:lastModifiedBy>
  <dcterms:created xsi:type="dcterms:W3CDTF">2017-08-27T16:32:44Z</dcterms:created>
  <dcterms:modified xsi:type="dcterms:W3CDTF">2021-04-28T11:30:43Z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ff753fd-faf2-4608-9b59-553f003adcdf_Enabled">
    <vt:lpwstr>true</vt:lpwstr>
  </property>
  <property fmtid="{D5CDD505-2E9C-101B-9397-08002B2CF9AE}" pid="3" name="MSIP_Label_2ff753fd-faf2-4608-9b59-553f003adcdf_SetDate">
    <vt:lpwstr>2021-04-28T11:30:41Z</vt:lpwstr>
  </property>
  <property fmtid="{D5CDD505-2E9C-101B-9397-08002B2CF9AE}" pid="4" name="MSIP_Label_2ff753fd-faf2-4608-9b59-553f003adcdf_Method">
    <vt:lpwstr>Privileged</vt:lpwstr>
  </property>
  <property fmtid="{D5CDD505-2E9C-101B-9397-08002B2CF9AE}" pid="5" name="MSIP_Label_2ff753fd-faf2-4608-9b59-553f003adcdf_Name">
    <vt:lpwstr>2ff753fd-faf2-4608-9b59-553f003adcdf</vt:lpwstr>
  </property>
  <property fmtid="{D5CDD505-2E9C-101B-9397-08002B2CF9AE}" pid="6" name="MSIP_Label_2ff753fd-faf2-4608-9b59-553f003adcdf_SiteId">
    <vt:lpwstr>49618402-6ea3-441d-957d-7df8773fee54</vt:lpwstr>
  </property>
  <property fmtid="{D5CDD505-2E9C-101B-9397-08002B2CF9AE}" pid="7" name="MSIP_Label_2ff753fd-faf2-4608-9b59-553f003adcdf_ActionId">
    <vt:lpwstr>ce472b5d-a82a-40c7-8510-2bd7e7bfc9d9</vt:lpwstr>
  </property>
  <property fmtid="{D5CDD505-2E9C-101B-9397-08002B2CF9AE}" pid="8" name="MSIP_Label_2ff753fd-faf2-4608-9b59-553f003adcdf_ContentBits">
    <vt:lpwstr>0</vt:lpwstr>
  </property>
</Properties>
</file>