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86823\OneDrive - DSM\Rumistar Trial 2016\Results\Results to Marie Smith\"/>
    </mc:Choice>
  </mc:AlternateContent>
  <xr:revisionPtr revIDLastSave="47" documentId="107_{5808C750-54E7-44B0-9CE5-210C6D538520}" xr6:coauthVersionLast="21" xr6:coauthVersionMax="21" xr10:uidLastSave="{2E855B24-2EB9-410F-BA3B-5AC880F0D8FA}"/>
  <bookViews>
    <workbookView xWindow="0" yWindow="0" windowWidth="21736" windowHeight="8491" xr2:uid="{00000000-000D-0000-FFFF-FFFF00000000}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2" l="1"/>
  <c r="I35" i="2"/>
  <c r="I12" i="2"/>
  <c r="S40" i="2"/>
  <c r="S38" i="2"/>
  <c r="S33" i="2"/>
  <c r="S31" i="2"/>
  <c r="S20" i="2"/>
  <c r="S14" i="2"/>
  <c r="S6" i="2"/>
  <c r="S43" i="2"/>
  <c r="S36" i="2"/>
  <c r="S29" i="2"/>
  <c r="S26" i="2"/>
  <c r="S23" i="2"/>
  <c r="S44" i="2" s="1"/>
  <c r="S18" i="2"/>
  <c r="S12" i="2"/>
  <c r="S9" i="2"/>
  <c r="I46" i="2"/>
  <c r="I43" i="2"/>
  <c r="I38" i="2"/>
  <c r="I33" i="2"/>
  <c r="I30" i="2"/>
  <c r="I27" i="2"/>
  <c r="I24" i="2"/>
  <c r="I21" i="2"/>
  <c r="I18" i="2"/>
  <c r="I15" i="2"/>
  <c r="I10" i="2"/>
  <c r="I7" i="2"/>
  <c r="I47" i="2" l="1"/>
</calcChain>
</file>

<file path=xl/sharedStrings.xml><?xml version="1.0" encoding="utf-8"?>
<sst xmlns="http://schemas.openxmlformats.org/spreadsheetml/2006/main" count="19" uniqueCount="11">
  <si>
    <t>COW NUMBER</t>
  </si>
  <si>
    <t>GROUP NUMBER</t>
  </si>
  <si>
    <t>GH</t>
  </si>
  <si>
    <t>NIR MOISTURE %</t>
  </si>
  <si>
    <t>NIR NDF %</t>
  </si>
  <si>
    <t>NIR PROTEIN %</t>
  </si>
  <si>
    <t>NIR STARCH %</t>
  </si>
  <si>
    <t>SAMPLE DATE</t>
  </si>
  <si>
    <t>Group 5 - Treatment</t>
  </si>
  <si>
    <t>Group 6 - Control</t>
  </si>
  <si>
    <t>MANURE NIR RESULTS:  ROUND 2:  MACRO MILLED MAIZE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</si>
</sst>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d\-mmm\-yy;@"/>
  </numFmts>
  <fonts count="5" x14ac:knownFonts="1"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3" fontId="2" fillId="0" borderId="1" xfId="1" applyFont="1" applyBorder="1"/>
    <xf numFmtId="43" fontId="2" fillId="0" borderId="1" xfId="1" applyFont="1" applyFill="1" applyBorder="1"/>
    <xf numFmtId="0" fontId="2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3" fontId="2" fillId="0" borderId="0" xfId="1" applyFont="1" applyBorder="1"/>
    <xf numFmtId="43" fontId="2" fillId="0" borderId="0" xfId="0" applyNumberFormat="1" applyFont="1"/>
    <xf numFmtId="43" fontId="2" fillId="0" borderId="0" xfId="1" applyFont="1"/>
  </cellXfs>
  <cellStyles count="2">
    <cellStyle name="Comma" xfId="1" builtinId="3"/>
    <cellStyle name="Normal" xfId="0" builtinId="0"/>
  </cellStyles>
  <dxfs count="3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7"/>
  <sheetViews>
    <sheetView tabSelected="1" zoomScale="85" zoomScaleNormal="85" workbookViewId="0">
      <pane xSplit="1" ySplit="4" topLeftCell="B19" activePane="bottomRight" state="frozen"/>
      <selection pane="topRight" activeCell="B1" sqref="B1"/>
      <selection pane="bottomLeft" activeCell="A5" sqref="A5"/>
      <selection pane="bottomRight" activeCell="N30" sqref="N30:S30"/>
    </sheetView>
  </sheetViews>
  <sheetFormatPr defaultRowHeight="13.6" x14ac:dyDescent="0.25"/>
  <cols>
    <col min="1" max="1" width="12.75" style="5" customWidth="1"/>
    <col min="2" max="2" width="16.875" style="5" bestFit="1" customWidth="1"/>
    <col min="3" max="3" width="14.125" style="5" bestFit="1" customWidth="1"/>
    <col min="4" max="4" width="6.75" style="5" bestFit="1" customWidth="1"/>
    <col min="5" max="5" width="14.25" style="5" bestFit="1" customWidth="1"/>
    <col min="6" max="6" width="9.125" style="5" bestFit="1" customWidth="1"/>
    <col min="7" max="7" width="12.625" style="5" bestFit="1" customWidth="1"/>
    <col min="8" max="8" width="11.875" style="5" bestFit="1" customWidth="1"/>
    <col min="9" max="9" width="11.875" style="5" customWidth="1"/>
    <col min="10" max="10" width="4.875" style="5" customWidth="1"/>
    <col min="11" max="11" width="12.25" style="5" bestFit="1" customWidth="1"/>
    <col min="12" max="12" width="14.375" style="5" bestFit="1" customWidth="1"/>
    <col min="13" max="13" width="14.125" style="6" bestFit="1" customWidth="1"/>
    <col min="14" max="14" width="5.25" style="6" bestFit="1" customWidth="1"/>
    <col min="15" max="15" width="14.125" style="5" bestFit="1" customWidth="1"/>
    <col min="16" max="16" width="9" style="5"/>
    <col min="17" max="17" width="12.5" style="5" bestFit="1" customWidth="1"/>
    <col min="18" max="18" width="11.75" style="5" bestFit="1" customWidth="1"/>
    <col min="19" max="16384" width="9" style="5"/>
  </cols>
  <sheetData>
    <row r="1" spans="1:19" s="1" customFormat="1" x14ac:dyDescent="0.3">
      <c r="A1" s="1" t="s">
        <v>10</v>
      </c>
      <c r="B1" s="2"/>
      <c r="C1" s="2"/>
      <c r="D1" s="2"/>
      <c r="E1" s="3"/>
      <c r="F1" s="3"/>
      <c r="G1" s="2"/>
      <c r="H1" s="2"/>
      <c r="I1" s="2"/>
      <c r="M1" s="2"/>
      <c r="N1" s="2"/>
    </row>
    <row r="3" spans="1:19" x14ac:dyDescent="0.25">
      <c r="A3" s="13" t="s">
        <v>8</v>
      </c>
      <c r="B3" s="13"/>
      <c r="C3" s="13"/>
      <c r="D3" s="13"/>
      <c r="E3" s="13"/>
      <c r="F3" s="13"/>
      <c r="G3" s="13"/>
      <c r="H3" s="13"/>
      <c r="I3" s="16"/>
      <c r="K3" s="14" t="s">
        <v>9</v>
      </c>
      <c r="L3" s="14"/>
      <c r="M3" s="14"/>
      <c r="N3" s="14"/>
      <c r="O3" s="14"/>
      <c r="P3" s="14"/>
      <c r="Q3" s="14"/>
      <c r="R3" s="14"/>
    </row>
    <row r="4" spans="1:19" x14ac:dyDescent="0.25">
      <c r="A4" s="4" t="s">
        <v>0</v>
      </c>
      <c r="B4" s="4" t="s">
        <v>7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17"/>
      <c r="K4" s="4" t="s">
        <v>0</v>
      </c>
      <c r="L4" s="4" t="s">
        <v>7</v>
      </c>
      <c r="M4" s="4" t="s">
        <v>1</v>
      </c>
      <c r="N4" s="4" t="s">
        <v>2</v>
      </c>
      <c r="O4" s="4" t="s">
        <v>3</v>
      </c>
      <c r="P4" s="4" t="s">
        <v>4</v>
      </c>
      <c r="Q4" s="4" t="s">
        <v>5</v>
      </c>
      <c r="R4" s="4" t="s">
        <v>6</v>
      </c>
    </row>
    <row r="5" spans="1:19" x14ac:dyDescent="0.25">
      <c r="A5" s="7">
        <v>9092</v>
      </c>
      <c r="B5" s="8">
        <v>42884</v>
      </c>
      <c r="C5" s="9">
        <v>5</v>
      </c>
      <c r="D5" s="10">
        <v>1.0900000000000001</v>
      </c>
      <c r="E5" s="10">
        <v>2.63</v>
      </c>
      <c r="F5" s="10">
        <v>43.49</v>
      </c>
      <c r="G5" s="10">
        <v>17.93</v>
      </c>
      <c r="H5" s="10">
        <v>2.56</v>
      </c>
      <c r="I5" s="18"/>
      <c r="K5" s="7">
        <v>112</v>
      </c>
      <c r="L5" s="8">
        <v>42884</v>
      </c>
      <c r="M5" s="9">
        <v>6</v>
      </c>
      <c r="N5" s="9">
        <v>1.1000000000000001</v>
      </c>
      <c r="O5" s="7">
        <v>2.93</v>
      </c>
      <c r="P5" s="7">
        <v>42.23</v>
      </c>
      <c r="Q5" s="7">
        <v>21.43</v>
      </c>
      <c r="R5" s="7">
        <v>3.68</v>
      </c>
    </row>
    <row r="6" spans="1:19" x14ac:dyDescent="0.25">
      <c r="A6" s="7">
        <v>9092</v>
      </c>
      <c r="B6" s="8">
        <v>42886</v>
      </c>
      <c r="C6" s="9">
        <v>5</v>
      </c>
      <c r="D6" s="10">
        <v>1.0900000000000001</v>
      </c>
      <c r="E6" s="10">
        <v>4.2</v>
      </c>
      <c r="F6" s="10">
        <v>44.44</v>
      </c>
      <c r="G6" s="10">
        <v>19.73</v>
      </c>
      <c r="H6" s="10">
        <v>3.43</v>
      </c>
      <c r="I6" s="18"/>
      <c r="K6" s="7">
        <v>122</v>
      </c>
      <c r="L6" s="8">
        <v>42888</v>
      </c>
      <c r="M6" s="9">
        <v>6</v>
      </c>
      <c r="N6" s="9">
        <v>1.33</v>
      </c>
      <c r="O6" s="7">
        <v>3.06</v>
      </c>
      <c r="P6" s="7">
        <v>52.23</v>
      </c>
      <c r="Q6" s="7">
        <v>17.440000000000001</v>
      </c>
      <c r="R6" s="7">
        <v>2.14</v>
      </c>
      <c r="S6" s="5">
        <f>AVERAGE(R5:R6)</f>
        <v>2.91</v>
      </c>
    </row>
    <row r="7" spans="1:19" x14ac:dyDescent="0.25">
      <c r="A7" s="7">
        <v>9092</v>
      </c>
      <c r="B7" s="8">
        <v>42888</v>
      </c>
      <c r="C7" s="9">
        <v>5</v>
      </c>
      <c r="D7" s="10">
        <v>1.32</v>
      </c>
      <c r="E7" s="10">
        <v>2.74</v>
      </c>
      <c r="F7" s="10">
        <v>36.53</v>
      </c>
      <c r="G7" s="10">
        <v>18.22</v>
      </c>
      <c r="H7" s="10">
        <v>6.75</v>
      </c>
      <c r="I7" s="18">
        <f>AVERAGE(H5:H7)</f>
        <v>4.246666666666667</v>
      </c>
      <c r="K7" s="7">
        <v>12183</v>
      </c>
      <c r="L7" s="8">
        <v>42884</v>
      </c>
      <c r="M7" s="9">
        <v>6</v>
      </c>
      <c r="N7" s="9">
        <v>0.91</v>
      </c>
      <c r="O7" s="7">
        <v>3.42</v>
      </c>
      <c r="P7" s="7">
        <v>44.03</v>
      </c>
      <c r="Q7" s="7">
        <v>20.27</v>
      </c>
      <c r="R7" s="7">
        <v>1.84</v>
      </c>
    </row>
    <row r="8" spans="1:19" x14ac:dyDescent="0.25">
      <c r="A8" s="7">
        <v>12222</v>
      </c>
      <c r="B8" s="8">
        <v>42884</v>
      </c>
      <c r="C8" s="9">
        <v>5</v>
      </c>
      <c r="D8" s="10">
        <v>1.06</v>
      </c>
      <c r="E8" s="10">
        <v>4.59</v>
      </c>
      <c r="F8" s="10">
        <v>50.61</v>
      </c>
      <c r="G8" s="10">
        <v>19.079999999999998</v>
      </c>
      <c r="H8" s="10">
        <v>3.94</v>
      </c>
      <c r="I8" s="18"/>
      <c r="K8" s="7">
        <v>12183</v>
      </c>
      <c r="L8" s="8">
        <v>42886</v>
      </c>
      <c r="M8" s="9">
        <v>6</v>
      </c>
      <c r="N8" s="9">
        <v>0.92</v>
      </c>
      <c r="O8" s="7">
        <v>4.4800000000000004</v>
      </c>
      <c r="P8" s="7">
        <v>46.34</v>
      </c>
      <c r="Q8" s="7">
        <v>20.47</v>
      </c>
      <c r="R8" s="7">
        <v>2.84</v>
      </c>
    </row>
    <row r="9" spans="1:19" x14ac:dyDescent="0.25">
      <c r="A9" s="7">
        <v>12222</v>
      </c>
      <c r="B9" s="8">
        <v>42886</v>
      </c>
      <c r="C9" s="9">
        <v>5</v>
      </c>
      <c r="D9" s="10">
        <v>1.3</v>
      </c>
      <c r="E9" s="10">
        <v>4.09</v>
      </c>
      <c r="F9" s="10">
        <v>49.53</v>
      </c>
      <c r="G9" s="10">
        <v>19.829999999999998</v>
      </c>
      <c r="H9" s="10">
        <v>3.79</v>
      </c>
      <c r="I9" s="18"/>
      <c r="K9" s="7">
        <v>12183</v>
      </c>
      <c r="L9" s="8">
        <v>42888</v>
      </c>
      <c r="M9" s="9">
        <v>6</v>
      </c>
      <c r="N9" s="9">
        <v>0.86</v>
      </c>
      <c r="O9" s="7">
        <v>2.98</v>
      </c>
      <c r="P9" s="7">
        <v>42.4</v>
      </c>
      <c r="Q9" s="7">
        <v>20.11</v>
      </c>
      <c r="R9" s="7">
        <v>3.26</v>
      </c>
      <c r="S9" s="18">
        <f>AVERAGE(R7:R9)</f>
        <v>2.6466666666666665</v>
      </c>
    </row>
    <row r="10" spans="1:19" x14ac:dyDescent="0.25">
      <c r="A10" s="7">
        <v>12222</v>
      </c>
      <c r="B10" s="8">
        <v>42888</v>
      </c>
      <c r="C10" s="9">
        <v>5</v>
      </c>
      <c r="D10" s="10">
        <v>0.47</v>
      </c>
      <c r="E10" s="10">
        <v>3.6</v>
      </c>
      <c r="F10" s="10">
        <v>38.99</v>
      </c>
      <c r="G10" s="10">
        <v>19.21</v>
      </c>
      <c r="H10" s="10">
        <v>4.96</v>
      </c>
      <c r="I10" s="18">
        <f>AVERAGE(H8:H10)</f>
        <v>4.2300000000000004</v>
      </c>
      <c r="K10" s="7">
        <v>12214</v>
      </c>
      <c r="L10" s="8">
        <v>42884</v>
      </c>
      <c r="M10" s="9">
        <v>6</v>
      </c>
      <c r="N10" s="9">
        <v>1.17</v>
      </c>
      <c r="O10" s="7">
        <v>2.73</v>
      </c>
      <c r="P10" s="7">
        <v>44.88</v>
      </c>
      <c r="Q10" s="7">
        <v>20.12</v>
      </c>
      <c r="R10" s="7">
        <v>3.91</v>
      </c>
    </row>
    <row r="11" spans="1:19" x14ac:dyDescent="0.25">
      <c r="A11" s="7">
        <v>13024</v>
      </c>
      <c r="B11" s="8">
        <v>42884</v>
      </c>
      <c r="C11" s="9">
        <v>5</v>
      </c>
      <c r="D11" s="10">
        <v>0.99</v>
      </c>
      <c r="E11" s="10">
        <v>3.31</v>
      </c>
      <c r="F11" s="10">
        <v>38.19</v>
      </c>
      <c r="G11" s="10">
        <v>22.28</v>
      </c>
      <c r="H11" s="10">
        <v>0</v>
      </c>
      <c r="I11" s="18"/>
      <c r="K11" s="7">
        <v>12214</v>
      </c>
      <c r="L11" s="8">
        <v>42886</v>
      </c>
      <c r="M11" s="9">
        <v>6</v>
      </c>
      <c r="N11" s="9">
        <v>1.81</v>
      </c>
      <c r="O11" s="7">
        <v>3.53</v>
      </c>
      <c r="P11" s="7">
        <v>41.47</v>
      </c>
      <c r="Q11" s="7">
        <v>19.16</v>
      </c>
      <c r="R11" s="7">
        <v>3.83</v>
      </c>
    </row>
    <row r="12" spans="1:19" x14ac:dyDescent="0.25">
      <c r="A12" s="7">
        <v>13024</v>
      </c>
      <c r="B12" s="8">
        <v>42886</v>
      </c>
      <c r="C12" s="9">
        <v>5</v>
      </c>
      <c r="D12" s="10">
        <v>0.8</v>
      </c>
      <c r="E12" s="10">
        <v>4.1900000000000004</v>
      </c>
      <c r="F12" s="10">
        <v>46.26</v>
      </c>
      <c r="G12" s="10">
        <v>19.96</v>
      </c>
      <c r="H12" s="10">
        <v>3.36</v>
      </c>
      <c r="I12" s="5">
        <f>AVERAGE(H11:H12)</f>
        <v>1.68</v>
      </c>
      <c r="K12" s="7">
        <v>12214</v>
      </c>
      <c r="L12" s="8">
        <v>42888</v>
      </c>
      <c r="M12" s="9">
        <v>6</v>
      </c>
      <c r="N12" s="9">
        <v>1.26</v>
      </c>
      <c r="O12" s="7">
        <v>2.89</v>
      </c>
      <c r="P12" s="7">
        <v>42.6</v>
      </c>
      <c r="Q12" s="7">
        <v>18.88</v>
      </c>
      <c r="R12" s="7">
        <v>3.15</v>
      </c>
      <c r="S12" s="18">
        <f>AVERAGE(R10:R12)</f>
        <v>3.6300000000000003</v>
      </c>
    </row>
    <row r="13" spans="1:19" x14ac:dyDescent="0.25">
      <c r="A13" s="7">
        <v>13059</v>
      </c>
      <c r="B13" s="8">
        <v>42884</v>
      </c>
      <c r="C13" s="9">
        <v>5</v>
      </c>
      <c r="D13" s="10">
        <v>1.26</v>
      </c>
      <c r="E13" s="10">
        <v>2.98</v>
      </c>
      <c r="F13" s="10">
        <v>40.25</v>
      </c>
      <c r="G13" s="10">
        <v>18.22</v>
      </c>
      <c r="H13" s="10">
        <v>5.38</v>
      </c>
      <c r="I13" s="18"/>
      <c r="K13" s="7">
        <v>13002</v>
      </c>
      <c r="L13" s="8">
        <v>42884</v>
      </c>
      <c r="M13" s="9">
        <v>6</v>
      </c>
      <c r="N13" s="9">
        <v>1.47</v>
      </c>
      <c r="O13" s="7">
        <v>2.33</v>
      </c>
      <c r="P13" s="7">
        <v>43.82</v>
      </c>
      <c r="Q13" s="7">
        <v>19.88</v>
      </c>
      <c r="R13" s="7">
        <v>2.99</v>
      </c>
    </row>
    <row r="14" spans="1:19" x14ac:dyDescent="0.25">
      <c r="A14" s="7">
        <v>13059</v>
      </c>
      <c r="B14" s="8">
        <v>42886</v>
      </c>
      <c r="C14" s="9">
        <v>5</v>
      </c>
      <c r="D14" s="10">
        <v>0.72</v>
      </c>
      <c r="E14" s="10">
        <v>3.76</v>
      </c>
      <c r="F14" s="10">
        <v>46.92</v>
      </c>
      <c r="G14" s="10">
        <v>20.09</v>
      </c>
      <c r="H14" s="10">
        <v>2.29</v>
      </c>
      <c r="I14" s="18"/>
      <c r="K14" s="7">
        <v>13002</v>
      </c>
      <c r="L14" s="8">
        <v>42886</v>
      </c>
      <c r="M14" s="9">
        <v>6</v>
      </c>
      <c r="N14" s="9">
        <v>1.02</v>
      </c>
      <c r="O14" s="7">
        <v>5.37</v>
      </c>
      <c r="P14" s="7">
        <v>47.57</v>
      </c>
      <c r="Q14" s="7">
        <v>19.5</v>
      </c>
      <c r="R14" s="7">
        <v>3.47</v>
      </c>
      <c r="S14" s="5">
        <f>AVERAGE(R13:R14)</f>
        <v>3.2300000000000004</v>
      </c>
    </row>
    <row r="15" spans="1:19" x14ac:dyDescent="0.25">
      <c r="A15" s="7">
        <v>13059</v>
      </c>
      <c r="B15" s="8">
        <v>42888</v>
      </c>
      <c r="C15" s="9">
        <v>5</v>
      </c>
      <c r="D15" s="10">
        <v>0.97</v>
      </c>
      <c r="E15" s="10">
        <v>3.93</v>
      </c>
      <c r="F15" s="10">
        <v>41.95</v>
      </c>
      <c r="G15" s="10">
        <v>18.760000000000002</v>
      </c>
      <c r="H15" s="10">
        <v>8.36</v>
      </c>
      <c r="I15" s="18">
        <f>AVERAGE(H13:H15)</f>
        <v>5.3433333333333337</v>
      </c>
      <c r="K15" s="7">
        <v>13033</v>
      </c>
      <c r="L15" s="8">
        <v>42884</v>
      </c>
      <c r="M15" s="9">
        <v>6</v>
      </c>
      <c r="N15" s="12"/>
      <c r="O15" s="7"/>
      <c r="P15" s="7"/>
      <c r="Q15" s="7"/>
      <c r="R15" s="7"/>
    </row>
    <row r="16" spans="1:19" x14ac:dyDescent="0.25">
      <c r="A16" s="7">
        <v>13088</v>
      </c>
      <c r="B16" s="8">
        <v>42884</v>
      </c>
      <c r="C16" s="9">
        <v>5</v>
      </c>
      <c r="D16" s="10">
        <v>1.03</v>
      </c>
      <c r="E16" s="10">
        <v>2.82</v>
      </c>
      <c r="F16" s="10">
        <v>41.84</v>
      </c>
      <c r="G16" s="10">
        <v>17.23</v>
      </c>
      <c r="H16" s="10">
        <v>1.74</v>
      </c>
      <c r="I16" s="18"/>
      <c r="K16" s="7">
        <v>13313</v>
      </c>
      <c r="L16" s="8">
        <v>42884</v>
      </c>
      <c r="M16" s="9">
        <v>6</v>
      </c>
      <c r="N16" s="9">
        <v>0.98</v>
      </c>
      <c r="O16" s="7">
        <v>2.54</v>
      </c>
      <c r="P16" s="7">
        <v>41.81</v>
      </c>
      <c r="Q16" s="7">
        <v>20.43</v>
      </c>
      <c r="R16" s="7">
        <v>1.89</v>
      </c>
    </row>
    <row r="17" spans="1:19" x14ac:dyDescent="0.25">
      <c r="A17" s="7">
        <v>13088</v>
      </c>
      <c r="B17" s="8">
        <v>42886</v>
      </c>
      <c r="C17" s="9">
        <v>5</v>
      </c>
      <c r="D17" s="11"/>
      <c r="E17" s="10"/>
      <c r="F17" s="10"/>
      <c r="G17" s="10"/>
      <c r="H17" s="10"/>
      <c r="I17" s="18"/>
      <c r="K17" s="7">
        <v>13313</v>
      </c>
      <c r="L17" s="8">
        <v>42886</v>
      </c>
      <c r="M17" s="9">
        <v>6</v>
      </c>
      <c r="N17" s="9">
        <v>1.07</v>
      </c>
      <c r="O17" s="7">
        <v>4.03</v>
      </c>
      <c r="P17" s="7">
        <v>42.32</v>
      </c>
      <c r="Q17" s="7">
        <v>20.36</v>
      </c>
      <c r="R17" s="7">
        <v>5.89</v>
      </c>
    </row>
    <row r="18" spans="1:19" x14ac:dyDescent="0.25">
      <c r="A18" s="7">
        <v>13088</v>
      </c>
      <c r="B18" s="8">
        <v>42888</v>
      </c>
      <c r="C18" s="9">
        <v>5</v>
      </c>
      <c r="D18" s="10">
        <v>1.61</v>
      </c>
      <c r="E18" s="10">
        <v>2.62</v>
      </c>
      <c r="F18" s="10">
        <v>44.69</v>
      </c>
      <c r="G18" s="10">
        <v>16.309999999999999</v>
      </c>
      <c r="H18" s="10">
        <v>4.03</v>
      </c>
      <c r="I18" s="18">
        <f>AVERAGE(H16:H18)</f>
        <v>2.8850000000000002</v>
      </c>
      <c r="K18" s="7">
        <v>13313</v>
      </c>
      <c r="L18" s="8">
        <v>42888</v>
      </c>
      <c r="M18" s="9">
        <v>6</v>
      </c>
      <c r="N18" s="9">
        <v>1.26</v>
      </c>
      <c r="O18" s="7">
        <v>2.87</v>
      </c>
      <c r="P18" s="7">
        <v>49.09</v>
      </c>
      <c r="Q18" s="7">
        <v>19.55</v>
      </c>
      <c r="R18" s="7">
        <v>3.08</v>
      </c>
      <c r="S18" s="18">
        <f>AVERAGE(R16:R18)</f>
        <v>3.6199999999999997</v>
      </c>
    </row>
    <row r="19" spans="1:19" x14ac:dyDescent="0.25">
      <c r="A19" s="7">
        <v>13270</v>
      </c>
      <c r="B19" s="8">
        <v>42884</v>
      </c>
      <c r="C19" s="9">
        <v>5</v>
      </c>
      <c r="D19" s="10">
        <v>1.06</v>
      </c>
      <c r="E19" s="10">
        <v>3.03</v>
      </c>
      <c r="F19" s="10">
        <v>44.15</v>
      </c>
      <c r="G19" s="10">
        <v>19.670000000000002</v>
      </c>
      <c r="H19" s="10">
        <v>2.04</v>
      </c>
      <c r="I19" s="18"/>
      <c r="K19" s="7">
        <v>13320</v>
      </c>
      <c r="L19" s="8">
        <v>42884</v>
      </c>
      <c r="M19" s="9">
        <v>6</v>
      </c>
      <c r="N19" s="9">
        <v>2.29</v>
      </c>
      <c r="O19" s="7">
        <v>2.66</v>
      </c>
      <c r="P19" s="7">
        <v>34.380000000000003</v>
      </c>
      <c r="Q19" s="7">
        <v>16.84</v>
      </c>
      <c r="R19" s="7">
        <v>7.22</v>
      </c>
    </row>
    <row r="20" spans="1:19" x14ac:dyDescent="0.25">
      <c r="A20" s="7">
        <v>13270</v>
      </c>
      <c r="B20" s="8">
        <v>42886</v>
      </c>
      <c r="C20" s="9">
        <v>5</v>
      </c>
      <c r="D20" s="10">
        <v>0.98</v>
      </c>
      <c r="E20" s="10">
        <v>3.51</v>
      </c>
      <c r="F20" s="10">
        <v>47.29</v>
      </c>
      <c r="G20" s="10">
        <v>17.96</v>
      </c>
      <c r="H20" s="10">
        <v>4.8499999999999996</v>
      </c>
      <c r="I20" s="18"/>
      <c r="K20" s="7">
        <v>13320</v>
      </c>
      <c r="L20" s="8">
        <v>42886</v>
      </c>
      <c r="M20" s="9">
        <v>6</v>
      </c>
      <c r="N20" s="9">
        <v>0.95</v>
      </c>
      <c r="O20" s="7">
        <v>4.4000000000000004</v>
      </c>
      <c r="P20" s="7">
        <v>41.43</v>
      </c>
      <c r="Q20" s="7">
        <v>20.04</v>
      </c>
      <c r="R20" s="7">
        <v>2.73</v>
      </c>
      <c r="S20" s="5">
        <f>AVERAGE(R19:R20)</f>
        <v>4.9749999999999996</v>
      </c>
    </row>
    <row r="21" spans="1:19" x14ac:dyDescent="0.25">
      <c r="A21" s="7">
        <v>13270</v>
      </c>
      <c r="B21" s="8">
        <v>42888</v>
      </c>
      <c r="C21" s="9">
        <v>5</v>
      </c>
      <c r="D21" s="10">
        <v>0.92</v>
      </c>
      <c r="E21" s="10">
        <v>2.56</v>
      </c>
      <c r="F21" s="10">
        <v>50.77</v>
      </c>
      <c r="G21" s="10">
        <v>18.32</v>
      </c>
      <c r="H21" s="10">
        <v>3.6</v>
      </c>
      <c r="I21" s="18">
        <f>AVERAGE(H19:H21)</f>
        <v>3.4966666666666666</v>
      </c>
      <c r="K21" s="7">
        <v>14042</v>
      </c>
      <c r="L21" s="8">
        <v>42884</v>
      </c>
      <c r="M21" s="9">
        <v>6</v>
      </c>
      <c r="N21" s="12"/>
      <c r="O21" s="7"/>
      <c r="P21" s="7"/>
      <c r="Q21" s="7"/>
      <c r="R21" s="7"/>
    </row>
    <row r="22" spans="1:19" x14ac:dyDescent="0.25">
      <c r="A22" s="7">
        <v>13315</v>
      </c>
      <c r="B22" s="8">
        <v>42884</v>
      </c>
      <c r="C22" s="9">
        <v>5</v>
      </c>
      <c r="D22" s="11"/>
      <c r="E22" s="10"/>
      <c r="F22" s="10"/>
      <c r="G22" s="10"/>
      <c r="H22" s="10"/>
      <c r="I22" s="18"/>
      <c r="K22" s="7">
        <v>14042</v>
      </c>
      <c r="L22" s="8">
        <v>42886</v>
      </c>
      <c r="M22" s="9">
        <v>6</v>
      </c>
      <c r="N22" s="12"/>
      <c r="O22" s="7"/>
      <c r="P22" s="7"/>
      <c r="Q22" s="7"/>
      <c r="R22" s="7"/>
    </row>
    <row r="23" spans="1:19" x14ac:dyDescent="0.25">
      <c r="A23" s="7">
        <v>13315</v>
      </c>
      <c r="B23" s="8">
        <v>42886</v>
      </c>
      <c r="C23" s="9">
        <v>5</v>
      </c>
      <c r="D23" s="10">
        <v>0.98</v>
      </c>
      <c r="E23" s="10">
        <v>3.46</v>
      </c>
      <c r="F23" s="10">
        <v>45.81</v>
      </c>
      <c r="G23" s="10">
        <v>19.84</v>
      </c>
      <c r="H23" s="10">
        <v>0.45</v>
      </c>
      <c r="I23" s="18"/>
      <c r="K23" s="7">
        <v>14042</v>
      </c>
      <c r="L23" s="8">
        <v>42888</v>
      </c>
      <c r="M23" s="9">
        <v>6</v>
      </c>
      <c r="N23" s="9">
        <v>1.22</v>
      </c>
      <c r="O23" s="7">
        <v>2.71</v>
      </c>
      <c r="P23" s="7">
        <v>48.6</v>
      </c>
      <c r="Q23" s="7">
        <v>18.420000000000002</v>
      </c>
      <c r="R23" s="7">
        <v>3.5</v>
      </c>
      <c r="S23" s="18">
        <f>AVERAGE(R21:R23)</f>
        <v>3.5</v>
      </c>
    </row>
    <row r="24" spans="1:19" x14ac:dyDescent="0.25">
      <c r="A24" s="7">
        <v>13315</v>
      </c>
      <c r="B24" s="8">
        <v>42888</v>
      </c>
      <c r="C24" s="9">
        <v>5</v>
      </c>
      <c r="D24" s="10">
        <v>1.0900000000000001</v>
      </c>
      <c r="E24" s="10">
        <v>3.35</v>
      </c>
      <c r="F24" s="10">
        <v>45.36</v>
      </c>
      <c r="G24" s="10">
        <v>18.87</v>
      </c>
      <c r="H24" s="10">
        <v>2.17</v>
      </c>
      <c r="I24" s="18">
        <f>AVERAGE(H22:H24)</f>
        <v>1.31</v>
      </c>
      <c r="K24" s="7">
        <v>14099</v>
      </c>
      <c r="L24" s="8">
        <v>42884</v>
      </c>
      <c r="M24" s="9">
        <v>6</v>
      </c>
      <c r="N24" s="9">
        <v>1.0900000000000001</v>
      </c>
      <c r="O24" s="7">
        <v>2.95</v>
      </c>
      <c r="P24" s="7">
        <v>45.14</v>
      </c>
      <c r="Q24" s="7">
        <v>18.649999999999999</v>
      </c>
      <c r="R24" s="7">
        <v>4.4400000000000004</v>
      </c>
    </row>
    <row r="25" spans="1:19" x14ac:dyDescent="0.25">
      <c r="A25" s="7">
        <v>14045</v>
      </c>
      <c r="B25" s="8">
        <v>42884</v>
      </c>
      <c r="C25" s="9">
        <v>5</v>
      </c>
      <c r="D25" s="10">
        <v>0.66</v>
      </c>
      <c r="E25" s="10">
        <v>1.89</v>
      </c>
      <c r="F25" s="10">
        <v>38.229999999999997</v>
      </c>
      <c r="G25" s="10">
        <v>20.79</v>
      </c>
      <c r="H25" s="10">
        <v>3.66</v>
      </c>
      <c r="I25" s="18"/>
      <c r="K25" s="7">
        <v>14099</v>
      </c>
      <c r="L25" s="8">
        <v>42886</v>
      </c>
      <c r="M25" s="9">
        <v>6</v>
      </c>
      <c r="N25" s="9">
        <v>1.07</v>
      </c>
      <c r="O25" s="7">
        <v>5.39</v>
      </c>
      <c r="P25" s="7">
        <v>45.24</v>
      </c>
      <c r="Q25" s="7">
        <v>19.32</v>
      </c>
      <c r="R25" s="7">
        <v>5.15</v>
      </c>
    </row>
    <row r="26" spans="1:19" x14ac:dyDescent="0.25">
      <c r="A26" s="7">
        <v>14045</v>
      </c>
      <c r="B26" s="8">
        <v>42886</v>
      </c>
      <c r="C26" s="9">
        <v>5</v>
      </c>
      <c r="D26" s="10">
        <v>1.18</v>
      </c>
      <c r="E26" s="10">
        <v>3.61</v>
      </c>
      <c r="F26" s="10">
        <v>45</v>
      </c>
      <c r="G26" s="10">
        <v>20.38</v>
      </c>
      <c r="H26" s="10">
        <v>3.92</v>
      </c>
      <c r="I26" s="18"/>
      <c r="K26" s="7">
        <v>14099</v>
      </c>
      <c r="L26" s="8">
        <v>42888</v>
      </c>
      <c r="M26" s="9">
        <v>6</v>
      </c>
      <c r="N26" s="9">
        <v>1.02</v>
      </c>
      <c r="O26" s="7">
        <v>2.4</v>
      </c>
      <c r="P26" s="7">
        <v>43.53</v>
      </c>
      <c r="Q26" s="7">
        <v>18.59</v>
      </c>
      <c r="R26" s="7">
        <v>3.43</v>
      </c>
      <c r="S26" s="18">
        <f>AVERAGE(R24:R26)</f>
        <v>4.34</v>
      </c>
    </row>
    <row r="27" spans="1:19" x14ac:dyDescent="0.25">
      <c r="A27" s="7">
        <v>14045</v>
      </c>
      <c r="B27" s="8">
        <v>42888</v>
      </c>
      <c r="C27" s="9">
        <v>5</v>
      </c>
      <c r="D27" s="10">
        <v>0.91</v>
      </c>
      <c r="E27" s="10">
        <v>3.37</v>
      </c>
      <c r="F27" s="10">
        <v>44.67</v>
      </c>
      <c r="G27" s="10">
        <v>18.54</v>
      </c>
      <c r="H27" s="10">
        <v>6.48</v>
      </c>
      <c r="I27" s="18">
        <f>AVERAGE(H25:H27)</f>
        <v>4.6866666666666665</v>
      </c>
      <c r="K27" s="7">
        <v>14142</v>
      </c>
      <c r="L27" s="8">
        <v>42884</v>
      </c>
      <c r="M27" s="9">
        <v>6</v>
      </c>
      <c r="N27" s="9">
        <v>0.97</v>
      </c>
      <c r="O27" s="7">
        <v>3.53</v>
      </c>
      <c r="P27" s="7">
        <v>40.130000000000003</v>
      </c>
      <c r="Q27" s="7">
        <v>18.91</v>
      </c>
      <c r="R27" s="7">
        <v>4.5199999999999996</v>
      </c>
    </row>
    <row r="28" spans="1:19" x14ac:dyDescent="0.25">
      <c r="A28" s="7">
        <v>14069</v>
      </c>
      <c r="B28" s="8">
        <v>42884</v>
      </c>
      <c r="C28" s="9">
        <v>5</v>
      </c>
      <c r="D28" s="10">
        <v>0.88</v>
      </c>
      <c r="E28" s="10">
        <v>2.61</v>
      </c>
      <c r="F28" s="10">
        <v>46</v>
      </c>
      <c r="G28" s="10">
        <v>18.46</v>
      </c>
      <c r="H28" s="10">
        <v>3.57</v>
      </c>
      <c r="I28" s="18"/>
      <c r="K28" s="7">
        <v>14142</v>
      </c>
      <c r="L28" s="8">
        <v>42886</v>
      </c>
      <c r="M28" s="9">
        <v>6</v>
      </c>
      <c r="N28" s="9">
        <v>1.27</v>
      </c>
      <c r="O28" s="7">
        <v>3.34</v>
      </c>
      <c r="P28" s="7">
        <v>36.39</v>
      </c>
      <c r="Q28" s="7">
        <v>19.899999999999999</v>
      </c>
      <c r="R28" s="7">
        <v>5.45</v>
      </c>
    </row>
    <row r="29" spans="1:19" x14ac:dyDescent="0.25">
      <c r="A29" s="7">
        <v>14069</v>
      </c>
      <c r="B29" s="8">
        <v>42886</v>
      </c>
      <c r="C29" s="9">
        <v>5</v>
      </c>
      <c r="D29" s="10">
        <v>2.46</v>
      </c>
      <c r="E29" s="10">
        <v>4.83</v>
      </c>
      <c r="F29" s="10">
        <v>37.74</v>
      </c>
      <c r="G29" s="10">
        <v>16.7</v>
      </c>
      <c r="H29" s="10">
        <v>3.56</v>
      </c>
      <c r="I29" s="18"/>
      <c r="K29" s="7">
        <v>14142</v>
      </c>
      <c r="L29" s="8">
        <v>42888</v>
      </c>
      <c r="M29" s="9">
        <v>6</v>
      </c>
      <c r="N29" s="9">
        <v>1.73</v>
      </c>
      <c r="O29" s="7">
        <v>2.4</v>
      </c>
      <c r="P29" s="7">
        <v>35.75</v>
      </c>
      <c r="Q29" s="7">
        <v>19.59</v>
      </c>
      <c r="R29" s="7">
        <v>3.04</v>
      </c>
      <c r="S29" s="18">
        <f>AVERAGE(R27:R29)</f>
        <v>4.336666666666666</v>
      </c>
    </row>
    <row r="30" spans="1:19" x14ac:dyDescent="0.25">
      <c r="A30" s="7">
        <v>14069</v>
      </c>
      <c r="B30" s="8">
        <v>42888</v>
      </c>
      <c r="C30" s="9">
        <v>5</v>
      </c>
      <c r="D30" s="10">
        <v>1.02</v>
      </c>
      <c r="E30" s="10">
        <v>3.85</v>
      </c>
      <c r="F30" s="10">
        <v>41.17</v>
      </c>
      <c r="G30" s="10">
        <v>18.32</v>
      </c>
      <c r="H30" s="10">
        <v>9.5299999999999994</v>
      </c>
      <c r="I30" s="18">
        <f>AVERAGE(H28:H30)</f>
        <v>5.5533333333333337</v>
      </c>
      <c r="K30" s="7">
        <v>14194</v>
      </c>
      <c r="L30" s="8">
        <v>42886</v>
      </c>
      <c r="M30" s="9">
        <v>6</v>
      </c>
      <c r="N30" s="12"/>
      <c r="O30" s="7"/>
      <c r="P30" s="7"/>
      <c r="Q30" s="7"/>
      <c r="R30" s="7"/>
    </row>
    <row r="31" spans="1:19" x14ac:dyDescent="0.25">
      <c r="A31" s="15">
        <v>14185</v>
      </c>
      <c r="B31" s="8">
        <v>42884</v>
      </c>
      <c r="C31" s="9">
        <v>5</v>
      </c>
      <c r="D31" s="10">
        <v>1.19</v>
      </c>
      <c r="E31" s="10">
        <v>2.5499999999999998</v>
      </c>
      <c r="F31" s="10">
        <v>42.64</v>
      </c>
      <c r="G31" s="10">
        <v>18.670000000000002</v>
      </c>
      <c r="H31" s="10">
        <v>4.5999999999999996</v>
      </c>
      <c r="I31" s="18"/>
      <c r="K31" s="7">
        <v>14194</v>
      </c>
      <c r="L31" s="8">
        <v>42888</v>
      </c>
      <c r="M31" s="9">
        <v>6</v>
      </c>
      <c r="N31" s="9">
        <v>1.75</v>
      </c>
      <c r="O31" s="7">
        <v>12.3</v>
      </c>
      <c r="P31" s="7">
        <v>38.36</v>
      </c>
      <c r="Q31" s="7">
        <v>17.14</v>
      </c>
      <c r="R31" s="7">
        <v>7.37</v>
      </c>
      <c r="S31" s="5">
        <f>AVERAGE(R30:R31)</f>
        <v>7.37</v>
      </c>
    </row>
    <row r="32" spans="1:19" x14ac:dyDescent="0.25">
      <c r="A32" s="15">
        <v>14185</v>
      </c>
      <c r="B32" s="8">
        <v>42886</v>
      </c>
      <c r="C32" s="9">
        <v>5</v>
      </c>
      <c r="D32" s="10">
        <v>1.86</v>
      </c>
      <c r="E32" s="10">
        <v>3.09</v>
      </c>
      <c r="F32" s="10">
        <v>52.4</v>
      </c>
      <c r="G32" s="10">
        <v>20.37</v>
      </c>
      <c r="H32" s="10">
        <v>4.7300000000000004</v>
      </c>
      <c r="I32" s="18"/>
      <c r="K32" s="7">
        <v>15045</v>
      </c>
      <c r="L32" s="8">
        <v>42886</v>
      </c>
      <c r="M32" s="9">
        <v>6</v>
      </c>
      <c r="N32" s="9">
        <v>1.03</v>
      </c>
      <c r="O32" s="7">
        <v>3.63</v>
      </c>
      <c r="P32" s="7">
        <v>47.24</v>
      </c>
      <c r="Q32" s="7">
        <v>16.78</v>
      </c>
      <c r="R32" s="7">
        <v>10.36</v>
      </c>
    </row>
    <row r="33" spans="1:19" x14ac:dyDescent="0.25">
      <c r="A33" s="15">
        <v>14185</v>
      </c>
      <c r="B33" s="8">
        <v>42888</v>
      </c>
      <c r="C33" s="9">
        <v>5</v>
      </c>
      <c r="D33" s="10">
        <v>1.48</v>
      </c>
      <c r="E33" s="10">
        <v>2.31</v>
      </c>
      <c r="F33" s="10">
        <v>55.05</v>
      </c>
      <c r="G33" s="10">
        <v>17.690000000000001</v>
      </c>
      <c r="H33" s="10">
        <v>2.94</v>
      </c>
      <c r="I33" s="18">
        <f>AVERAGE(H31:H33)</f>
        <v>4.09</v>
      </c>
      <c r="K33" s="7">
        <v>15045</v>
      </c>
      <c r="L33" s="8">
        <v>42888</v>
      </c>
      <c r="M33" s="9">
        <v>6</v>
      </c>
      <c r="N33" s="9">
        <v>1.49</v>
      </c>
      <c r="O33" s="7">
        <v>2.62</v>
      </c>
      <c r="P33" s="7">
        <v>50.24</v>
      </c>
      <c r="Q33" s="7">
        <v>16.62</v>
      </c>
      <c r="R33" s="7">
        <v>5.31</v>
      </c>
      <c r="S33" s="5">
        <f>AVERAGE(R32:R33)</f>
        <v>7.8349999999999991</v>
      </c>
    </row>
    <row r="34" spans="1:19" x14ac:dyDescent="0.25">
      <c r="A34" s="7">
        <v>14374</v>
      </c>
      <c r="B34" s="8">
        <v>42884</v>
      </c>
      <c r="C34" s="9">
        <v>5</v>
      </c>
      <c r="D34" s="10">
        <v>1.1200000000000001</v>
      </c>
      <c r="E34" s="10">
        <v>2.61</v>
      </c>
      <c r="F34" s="10">
        <v>42.1</v>
      </c>
      <c r="G34" s="10">
        <v>21.47</v>
      </c>
      <c r="H34" s="10">
        <v>3.05</v>
      </c>
      <c r="I34" s="18"/>
      <c r="K34" s="7">
        <v>15070</v>
      </c>
      <c r="L34" s="8">
        <v>42884</v>
      </c>
      <c r="M34" s="9">
        <v>6</v>
      </c>
      <c r="N34" s="9">
        <v>1.17</v>
      </c>
      <c r="O34" s="7">
        <v>2.5099999999999998</v>
      </c>
      <c r="P34" s="7">
        <v>43.16</v>
      </c>
      <c r="Q34" s="7">
        <v>18.920000000000002</v>
      </c>
      <c r="R34" s="7">
        <v>2.39</v>
      </c>
    </row>
    <row r="35" spans="1:19" x14ac:dyDescent="0.25">
      <c r="A35" s="7">
        <v>14374</v>
      </c>
      <c r="B35" s="8">
        <v>42888</v>
      </c>
      <c r="C35" s="9">
        <v>5</v>
      </c>
      <c r="D35" s="10">
        <v>2.0299999999999998</v>
      </c>
      <c r="E35" s="10">
        <v>2.5299999999999998</v>
      </c>
      <c r="F35" s="10">
        <v>28.99</v>
      </c>
      <c r="G35" s="10">
        <v>16.670000000000002</v>
      </c>
      <c r="H35" s="10">
        <v>14.92</v>
      </c>
      <c r="I35" s="5">
        <f>AVERAGE(H34:H35)</f>
        <v>8.9849999999999994</v>
      </c>
      <c r="K35" s="7">
        <v>15070</v>
      </c>
      <c r="L35" s="8">
        <v>42886</v>
      </c>
      <c r="M35" s="9">
        <v>6</v>
      </c>
      <c r="N35" s="9">
        <v>0.8</v>
      </c>
      <c r="O35" s="7">
        <v>5.7</v>
      </c>
      <c r="P35" s="7">
        <v>39.659999999999997</v>
      </c>
      <c r="Q35" s="7">
        <v>19.16</v>
      </c>
      <c r="R35" s="7">
        <v>2.4300000000000002</v>
      </c>
    </row>
    <row r="36" spans="1:19" x14ac:dyDescent="0.25">
      <c r="A36" s="7">
        <v>15080</v>
      </c>
      <c r="B36" s="8">
        <v>42884</v>
      </c>
      <c r="C36" s="9">
        <v>5</v>
      </c>
      <c r="D36" s="10">
        <v>1.26</v>
      </c>
      <c r="E36" s="10">
        <v>3.14</v>
      </c>
      <c r="F36" s="10">
        <v>42.72</v>
      </c>
      <c r="G36" s="10">
        <v>20.059999999999999</v>
      </c>
      <c r="H36" s="10">
        <v>4.74</v>
      </c>
      <c r="I36" s="18"/>
      <c r="K36" s="7">
        <v>15070</v>
      </c>
      <c r="L36" s="8">
        <v>42888</v>
      </c>
      <c r="M36" s="9">
        <v>6</v>
      </c>
      <c r="N36" s="9">
        <v>1.24</v>
      </c>
      <c r="O36" s="7">
        <v>2.67</v>
      </c>
      <c r="P36" s="7">
        <v>41.85</v>
      </c>
      <c r="Q36" s="7">
        <v>16.93</v>
      </c>
      <c r="R36" s="7">
        <v>7.86</v>
      </c>
      <c r="S36" s="18">
        <f>AVERAGE(R34:R36)</f>
        <v>4.2266666666666666</v>
      </c>
    </row>
    <row r="37" spans="1:19" x14ac:dyDescent="0.25">
      <c r="A37" s="7">
        <v>15080</v>
      </c>
      <c r="B37" s="8">
        <v>42886</v>
      </c>
      <c r="C37" s="9">
        <v>5</v>
      </c>
      <c r="D37" s="10">
        <v>0.98</v>
      </c>
      <c r="E37" s="10">
        <v>3.83</v>
      </c>
      <c r="F37" s="10">
        <v>45.56</v>
      </c>
      <c r="G37" s="10">
        <v>19.190000000000001</v>
      </c>
      <c r="H37" s="10">
        <v>4.5</v>
      </c>
      <c r="I37" s="18"/>
      <c r="K37" s="7">
        <v>15074</v>
      </c>
      <c r="L37" s="8">
        <v>42884</v>
      </c>
      <c r="M37" s="9">
        <v>6</v>
      </c>
      <c r="N37" s="9">
        <v>1.04</v>
      </c>
      <c r="O37" s="7">
        <v>3.22</v>
      </c>
      <c r="P37" s="7">
        <v>44.55</v>
      </c>
      <c r="Q37" s="7">
        <v>20.52</v>
      </c>
      <c r="R37" s="7">
        <v>3.41</v>
      </c>
    </row>
    <row r="38" spans="1:19" x14ac:dyDescent="0.25">
      <c r="A38" s="7">
        <v>15080</v>
      </c>
      <c r="B38" s="8">
        <v>42888</v>
      </c>
      <c r="C38" s="9">
        <v>5</v>
      </c>
      <c r="D38" s="10">
        <v>0.93</v>
      </c>
      <c r="E38" s="10">
        <v>2.39</v>
      </c>
      <c r="F38" s="10">
        <v>45.77</v>
      </c>
      <c r="G38" s="10">
        <v>18.260000000000002</v>
      </c>
      <c r="H38" s="10">
        <v>5.01</v>
      </c>
      <c r="I38" s="18">
        <f>AVERAGE(H36:H38)</f>
        <v>4.75</v>
      </c>
      <c r="K38" s="7">
        <v>15074</v>
      </c>
      <c r="L38" s="8">
        <v>42888</v>
      </c>
      <c r="M38" s="9">
        <v>6</v>
      </c>
      <c r="N38" s="9">
        <v>1.0900000000000001</v>
      </c>
      <c r="O38" s="7">
        <v>2.72</v>
      </c>
      <c r="P38" s="7">
        <v>48.55</v>
      </c>
      <c r="Q38" s="7">
        <v>19.079999999999998</v>
      </c>
      <c r="R38" s="7">
        <v>0.68</v>
      </c>
      <c r="S38" s="5">
        <f>AVERAGE(R37:R38)</f>
        <v>2.0449999999999999</v>
      </c>
    </row>
    <row r="39" spans="1:19" x14ac:dyDescent="0.25">
      <c r="A39" s="7">
        <v>15103</v>
      </c>
      <c r="B39" s="8">
        <v>42884</v>
      </c>
      <c r="C39" s="9">
        <v>5</v>
      </c>
      <c r="D39" s="10">
        <v>1.06</v>
      </c>
      <c r="E39" s="10">
        <v>3.31</v>
      </c>
      <c r="F39" s="10">
        <v>38.450000000000003</v>
      </c>
      <c r="G39" s="10">
        <v>19.98</v>
      </c>
      <c r="H39" s="10">
        <v>3.12</v>
      </c>
      <c r="I39" s="18"/>
      <c r="K39" s="7">
        <v>15135</v>
      </c>
      <c r="L39" s="8">
        <v>42884</v>
      </c>
      <c r="M39" s="9">
        <v>6</v>
      </c>
      <c r="N39" s="9">
        <v>0.43</v>
      </c>
      <c r="O39" s="7">
        <v>2.74</v>
      </c>
      <c r="P39" s="7">
        <v>42.15</v>
      </c>
      <c r="Q39" s="7">
        <v>20.38</v>
      </c>
      <c r="R39" s="7">
        <v>3.92</v>
      </c>
    </row>
    <row r="40" spans="1:19" x14ac:dyDescent="0.25">
      <c r="A40" s="7">
        <v>15103</v>
      </c>
      <c r="B40" s="8">
        <v>42886</v>
      </c>
      <c r="C40" s="9">
        <v>5</v>
      </c>
      <c r="D40" s="10">
        <v>1.17</v>
      </c>
      <c r="E40" s="10">
        <v>3.69</v>
      </c>
      <c r="F40" s="10">
        <v>50.66</v>
      </c>
      <c r="G40" s="10">
        <v>18.059999999999999</v>
      </c>
      <c r="H40" s="10">
        <v>5.19</v>
      </c>
      <c r="I40" s="5">
        <f>AVERAGE(H39:H40)</f>
        <v>4.1550000000000002</v>
      </c>
      <c r="K40" s="7">
        <v>15135</v>
      </c>
      <c r="L40" s="8">
        <v>42886</v>
      </c>
      <c r="M40" s="9">
        <v>6</v>
      </c>
      <c r="N40" s="9">
        <v>1.1200000000000001</v>
      </c>
      <c r="O40" s="7">
        <v>4.68</v>
      </c>
      <c r="P40" s="7">
        <v>38.5</v>
      </c>
      <c r="Q40" s="7">
        <v>22.38</v>
      </c>
      <c r="R40" s="7">
        <v>1.54</v>
      </c>
      <c r="S40" s="5">
        <f>AVERAGE(R39:R40)</f>
        <v>2.73</v>
      </c>
    </row>
    <row r="41" spans="1:19" x14ac:dyDescent="0.25">
      <c r="A41" s="7">
        <v>15121</v>
      </c>
      <c r="B41" s="8">
        <v>42884</v>
      </c>
      <c r="C41" s="9">
        <v>5</v>
      </c>
      <c r="D41" s="10">
        <v>0.88</v>
      </c>
      <c r="E41" s="10">
        <v>3.4</v>
      </c>
      <c r="F41" s="10">
        <v>45.89</v>
      </c>
      <c r="G41" s="10">
        <v>18.329999999999998</v>
      </c>
      <c r="H41" s="10">
        <v>2.5299999999999998</v>
      </c>
      <c r="I41" s="18"/>
      <c r="K41" s="7">
        <v>15158</v>
      </c>
      <c r="L41" s="8">
        <v>42884</v>
      </c>
      <c r="M41" s="9">
        <v>6</v>
      </c>
      <c r="N41" s="9">
        <v>1.06</v>
      </c>
      <c r="O41" s="7">
        <v>3.04</v>
      </c>
      <c r="P41" s="7">
        <v>43.4</v>
      </c>
      <c r="Q41" s="7">
        <v>19.97</v>
      </c>
      <c r="R41" s="7">
        <v>3.16</v>
      </c>
    </row>
    <row r="42" spans="1:19" x14ac:dyDescent="0.25">
      <c r="A42" s="7">
        <v>15121</v>
      </c>
      <c r="B42" s="8">
        <v>42886</v>
      </c>
      <c r="C42" s="9">
        <v>5</v>
      </c>
      <c r="D42" s="10">
        <v>0.96</v>
      </c>
      <c r="E42" s="10">
        <v>3.81</v>
      </c>
      <c r="F42" s="10">
        <v>46.6</v>
      </c>
      <c r="G42" s="10">
        <v>19.13</v>
      </c>
      <c r="H42" s="10">
        <v>4.46</v>
      </c>
      <c r="I42" s="18"/>
      <c r="K42" s="7">
        <v>15158</v>
      </c>
      <c r="L42" s="8">
        <v>42886</v>
      </c>
      <c r="M42" s="9">
        <v>6</v>
      </c>
      <c r="N42" s="9">
        <v>1.05</v>
      </c>
      <c r="O42" s="7">
        <v>9.18</v>
      </c>
      <c r="P42" s="7">
        <v>33.299999999999997</v>
      </c>
      <c r="Q42" s="7">
        <v>20.04</v>
      </c>
      <c r="R42" s="7">
        <v>3.72</v>
      </c>
    </row>
    <row r="43" spans="1:19" x14ac:dyDescent="0.25">
      <c r="A43" s="7">
        <v>15121</v>
      </c>
      <c r="B43" s="8">
        <v>42888</v>
      </c>
      <c r="C43" s="9">
        <v>5</v>
      </c>
      <c r="D43" s="10">
        <v>0.73</v>
      </c>
      <c r="E43" s="10">
        <v>3.06</v>
      </c>
      <c r="F43" s="10">
        <v>44.99</v>
      </c>
      <c r="G43" s="10">
        <v>19.11</v>
      </c>
      <c r="H43" s="10">
        <v>4.82</v>
      </c>
      <c r="I43" s="18">
        <f>AVERAGE(H41:H43)</f>
        <v>3.936666666666667</v>
      </c>
      <c r="K43" s="7">
        <v>15158</v>
      </c>
      <c r="L43" s="8">
        <v>42888</v>
      </c>
      <c r="M43" s="9">
        <v>6</v>
      </c>
      <c r="N43" s="9">
        <v>0.93</v>
      </c>
      <c r="O43" s="7">
        <v>2.79</v>
      </c>
      <c r="P43" s="7">
        <v>47.05</v>
      </c>
      <c r="Q43" s="7">
        <v>18.36</v>
      </c>
      <c r="R43" s="7">
        <v>3.49</v>
      </c>
      <c r="S43" s="18">
        <f>AVERAGE(R41:R43)</f>
        <v>3.456666666666667</v>
      </c>
    </row>
    <row r="44" spans="1:19" x14ac:dyDescent="0.25">
      <c r="A44" s="7">
        <v>15139</v>
      </c>
      <c r="B44" s="8">
        <v>42884</v>
      </c>
      <c r="C44" s="9">
        <v>5</v>
      </c>
      <c r="D44" s="10">
        <v>1.82</v>
      </c>
      <c r="E44" s="10">
        <v>2.91</v>
      </c>
      <c r="F44" s="10">
        <v>44.72</v>
      </c>
      <c r="G44" s="10">
        <v>18.440000000000001</v>
      </c>
      <c r="H44" s="10">
        <v>3.78</v>
      </c>
      <c r="I44" s="18"/>
      <c r="S44" s="20">
        <f>AVERAGE(S5:S43)</f>
        <v>4.0567777777777776</v>
      </c>
    </row>
    <row r="45" spans="1:19" x14ac:dyDescent="0.25">
      <c r="A45" s="7">
        <v>15139</v>
      </c>
      <c r="B45" s="8">
        <v>42886</v>
      </c>
      <c r="C45" s="9">
        <v>5</v>
      </c>
      <c r="D45" s="10">
        <v>1.1299999999999999</v>
      </c>
      <c r="E45" s="10">
        <v>7.78</v>
      </c>
      <c r="F45" s="10">
        <v>44.47</v>
      </c>
      <c r="G45" s="10">
        <v>18.510000000000002</v>
      </c>
      <c r="H45" s="10">
        <v>1.98</v>
      </c>
      <c r="I45" s="18"/>
    </row>
    <row r="46" spans="1:19" x14ac:dyDescent="0.25">
      <c r="A46" s="7">
        <v>15139</v>
      </c>
      <c r="B46" s="8">
        <v>42888</v>
      </c>
      <c r="C46" s="9">
        <v>5</v>
      </c>
      <c r="D46" s="10">
        <v>0.99</v>
      </c>
      <c r="E46" s="10">
        <v>2.72</v>
      </c>
      <c r="F46" s="10">
        <v>46.98</v>
      </c>
      <c r="G46" s="10">
        <v>18.22</v>
      </c>
      <c r="H46" s="10">
        <v>2.3199999999999998</v>
      </c>
      <c r="I46" s="18">
        <f>AVERAGE(H44:H46)</f>
        <v>2.6933333333333334</v>
      </c>
    </row>
    <row r="47" spans="1:19" x14ac:dyDescent="0.25">
      <c r="I47" s="19">
        <f>AVERAGE(I5:I46)</f>
        <v>4.1361111111111111</v>
      </c>
    </row>
  </sheetData>
  <sortState ref="A5:H46">
    <sortCondition ref="A5:A46"/>
    <sortCondition ref="B5:B46"/>
  </sortState>
  <mergeCells count="2">
    <mergeCell ref="A3:H3"/>
    <mergeCell ref="K3:R3"/>
  </mergeCells>
  <conditionalFormatting sqref="H5:I11 H36:I39 H13:I33 H12 H35 H41:I46 H40">
    <cfRule type="cellIs" dxfId="35" priority="34" operator="between">
      <formula>3</formula>
      <formula>5</formula>
    </cfRule>
    <cfRule type="cellIs" dxfId="34" priority="35" operator="lessThan">
      <formula>3</formula>
    </cfRule>
    <cfRule type="cellIs" dxfId="33" priority="36" operator="greaterThan">
      <formula>5</formula>
    </cfRule>
  </conditionalFormatting>
  <conditionalFormatting sqref="R5:R34 R36:R43">
    <cfRule type="cellIs" dxfId="32" priority="31" operator="between">
      <formula>3</formula>
      <formula>5</formula>
    </cfRule>
    <cfRule type="cellIs" dxfId="31" priority="32" operator="lessThan">
      <formula>3</formula>
    </cfRule>
    <cfRule type="cellIs" dxfId="30" priority="33" operator="greaterThan">
      <formula>5</formula>
    </cfRule>
  </conditionalFormatting>
  <conditionalFormatting sqref="H34:I34">
    <cfRule type="cellIs" dxfId="29" priority="28" operator="between">
      <formula>3</formula>
      <formula>5</formula>
    </cfRule>
    <cfRule type="cellIs" dxfId="28" priority="29" operator="lessThan">
      <formula>3</formula>
    </cfRule>
    <cfRule type="cellIs" dxfId="27" priority="30" operator="greaterThan">
      <formula>5</formula>
    </cfRule>
  </conditionalFormatting>
  <conditionalFormatting sqref="R35">
    <cfRule type="cellIs" dxfId="26" priority="25" operator="between">
      <formula>3</formula>
      <formula>5</formula>
    </cfRule>
    <cfRule type="cellIs" dxfId="25" priority="26" operator="lessThan">
      <formula>3</formula>
    </cfRule>
    <cfRule type="cellIs" dxfId="24" priority="27" operator="greaterThan">
      <formula>5</formula>
    </cfRule>
  </conditionalFormatting>
  <conditionalFormatting sqref="S9">
    <cfRule type="cellIs" dxfId="23" priority="22" operator="between">
      <formula>3</formula>
      <formula>5</formula>
    </cfRule>
    <cfRule type="cellIs" dxfId="22" priority="23" operator="lessThan">
      <formula>3</formula>
    </cfRule>
    <cfRule type="cellIs" dxfId="21" priority="24" operator="greaterThan">
      <formula>5</formula>
    </cfRule>
  </conditionalFormatting>
  <conditionalFormatting sqref="S12">
    <cfRule type="cellIs" dxfId="20" priority="19" operator="between">
      <formula>3</formula>
      <formula>5</formula>
    </cfRule>
    <cfRule type="cellIs" dxfId="19" priority="20" operator="lessThan">
      <formula>3</formula>
    </cfRule>
    <cfRule type="cellIs" dxfId="18" priority="21" operator="greaterThan">
      <formula>5</formula>
    </cfRule>
  </conditionalFormatting>
  <conditionalFormatting sqref="S18">
    <cfRule type="cellIs" dxfId="17" priority="16" operator="between">
      <formula>3</formula>
      <formula>5</formula>
    </cfRule>
    <cfRule type="cellIs" dxfId="16" priority="17" operator="lessThan">
      <formula>3</formula>
    </cfRule>
    <cfRule type="cellIs" dxfId="15" priority="18" operator="greaterThan">
      <formula>5</formula>
    </cfRule>
  </conditionalFormatting>
  <conditionalFormatting sqref="S23">
    <cfRule type="cellIs" dxfId="14" priority="13" operator="between">
      <formula>3</formula>
      <formula>5</formula>
    </cfRule>
    <cfRule type="cellIs" dxfId="13" priority="14" operator="lessThan">
      <formula>3</formula>
    </cfRule>
    <cfRule type="cellIs" dxfId="12" priority="15" operator="greaterThan">
      <formula>5</formula>
    </cfRule>
  </conditionalFormatting>
  <conditionalFormatting sqref="S26">
    <cfRule type="cellIs" dxfId="11" priority="10" operator="between">
      <formula>3</formula>
      <formula>5</formula>
    </cfRule>
    <cfRule type="cellIs" dxfId="10" priority="11" operator="lessThan">
      <formula>3</formula>
    </cfRule>
    <cfRule type="cellIs" dxfId="9" priority="12" operator="greaterThan">
      <formula>5</formula>
    </cfRule>
  </conditionalFormatting>
  <conditionalFormatting sqref="S29">
    <cfRule type="cellIs" dxfId="8" priority="7" operator="between">
      <formula>3</formula>
      <formula>5</formula>
    </cfRule>
    <cfRule type="cellIs" dxfId="7" priority="8" operator="lessThan">
      <formula>3</formula>
    </cfRule>
    <cfRule type="cellIs" dxfId="6" priority="9" operator="greaterThan">
      <formula>5</formula>
    </cfRule>
  </conditionalFormatting>
  <conditionalFormatting sqref="S36">
    <cfRule type="cellIs" dxfId="5" priority="4" operator="between">
      <formula>3</formula>
      <formula>5</formula>
    </cfRule>
    <cfRule type="cellIs" dxfId="4" priority="5" operator="lessThan">
      <formula>3</formula>
    </cfRule>
    <cfRule type="cellIs" dxfId="3" priority="6" operator="greaterThan">
      <formula>5</formula>
    </cfRule>
  </conditionalFormatting>
  <conditionalFormatting sqref="S43">
    <cfRule type="cellIs" dxfId="2" priority="1" operator="between">
      <formula>3</formula>
      <formula>5</formula>
    </cfRule>
    <cfRule type="cellIs" dxfId="1" priority="2" operator="lessThan">
      <formula>3</formula>
    </cfRule>
    <cfRule type="cellIs" dxfId="0" priority="3" operator="greaterThan">
      <formula>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Gibbens, Nadine</dc:creator>
  <cp:lastModifiedBy>Gibbens, Nadine</cp:lastModifiedBy>
  <dcterms:created xsi:type="dcterms:W3CDTF">2017-06-15T08:03:00Z</dcterms:created>
  <dcterms:modified xsi:type="dcterms:W3CDTF">2017-09-12T14:59:01Z</dcterms:modified>
</cp:coreProperties>
</file>