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ndy\Dropbox\PhD_2024\PostExamSubmissionEdits\LibrarySubmit\"/>
    </mc:Choice>
  </mc:AlternateContent>
  <xr:revisionPtr revIDLastSave="0" documentId="13_ncr:1_{BCBAC441-F649-4861-8D79-FCC749C99792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ReversedGWL_Zone1" sheetId="1" r:id="rId1"/>
    <sheet name="ReversedGWL_Zone 2" sheetId="2" r:id="rId2"/>
    <sheet name="ReversedGWL_Zone 3" sheetId="4" r:id="rId3"/>
    <sheet name="ReversedGWL_Zone 4" sheetId="5" r:id="rId4"/>
    <sheet name="MassConservation" sheetId="10" r:id="rId5"/>
    <sheet name="GWS_Increases" sheetId="7" r:id="rId6"/>
    <sheet name="GWS_Decreases" sheetId="8" r:id="rId7"/>
    <sheet name="Recharge_GWS" sheetId="9" r:id="rId8"/>
  </sheets>
  <externalReferences>
    <externalReference r:id="rId9"/>
    <externalReference r:id="rId10"/>
  </externalReferences>
  <calcPr calcId="191029"/>
  <pivotCaches>
    <pivotCache cacheId="6" r:id="rId11"/>
    <pivotCache cacheId="7" r:id="rId1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9" i="10" l="1"/>
  <c r="J280" i="9"/>
  <c r="I280" i="9"/>
  <c r="H280" i="9"/>
  <c r="J264" i="9"/>
  <c r="I264" i="9"/>
  <c r="H264" i="9"/>
  <c r="G264" i="9"/>
  <c r="J256" i="9"/>
  <c r="I256" i="9"/>
  <c r="H256" i="9"/>
  <c r="G256" i="9"/>
  <c r="J254" i="9"/>
  <c r="I254" i="9"/>
  <c r="H254" i="9"/>
  <c r="G254" i="9"/>
  <c r="J253" i="9"/>
  <c r="I253" i="9"/>
  <c r="H253" i="9"/>
  <c r="G253" i="9"/>
  <c r="J252" i="9"/>
  <c r="I252" i="9"/>
  <c r="H252" i="9"/>
  <c r="G252" i="9"/>
  <c r="J250" i="9"/>
  <c r="I250" i="9"/>
  <c r="H250" i="9"/>
  <c r="G250" i="9"/>
  <c r="J246" i="9"/>
  <c r="I246" i="9"/>
  <c r="H246" i="9"/>
  <c r="G246" i="9"/>
  <c r="J243" i="9"/>
  <c r="I243" i="9"/>
  <c r="H243" i="9"/>
  <c r="G243" i="9"/>
  <c r="J242" i="9"/>
  <c r="I242" i="9"/>
  <c r="H242" i="9"/>
  <c r="G242" i="9"/>
  <c r="J241" i="9"/>
  <c r="I241" i="9"/>
  <c r="H241" i="9"/>
  <c r="G241" i="9"/>
  <c r="J240" i="9"/>
  <c r="I240" i="9"/>
  <c r="H240" i="9"/>
  <c r="G240" i="9"/>
  <c r="J231" i="9"/>
  <c r="I231" i="9"/>
  <c r="H231" i="9"/>
  <c r="G231" i="9"/>
  <c r="J230" i="9"/>
  <c r="I230" i="9"/>
  <c r="H230" i="9"/>
  <c r="G230" i="9"/>
  <c r="J227" i="9"/>
  <c r="I227" i="9"/>
  <c r="H227" i="9"/>
  <c r="G227" i="9"/>
  <c r="J222" i="9"/>
  <c r="I222" i="9"/>
  <c r="H222" i="9"/>
  <c r="G222" i="9"/>
  <c r="J221" i="9"/>
  <c r="I221" i="9"/>
  <c r="H221" i="9"/>
  <c r="G221" i="9"/>
  <c r="J219" i="9"/>
  <c r="I219" i="9"/>
  <c r="H219" i="9"/>
  <c r="G219" i="9"/>
  <c r="J207" i="9"/>
  <c r="I207" i="9"/>
  <c r="H207" i="9"/>
  <c r="G207" i="9"/>
  <c r="J206" i="9"/>
  <c r="I206" i="9"/>
  <c r="H206" i="9"/>
  <c r="G206" i="9"/>
  <c r="J205" i="9"/>
  <c r="I205" i="9"/>
  <c r="H205" i="9"/>
  <c r="G205" i="9"/>
  <c r="J204" i="9"/>
  <c r="I204" i="9"/>
  <c r="H204" i="9"/>
  <c r="G204" i="9"/>
  <c r="J203" i="9"/>
  <c r="I203" i="9"/>
  <c r="H203" i="9"/>
  <c r="G203" i="9"/>
  <c r="J196" i="9"/>
  <c r="I196" i="9"/>
  <c r="H196" i="9"/>
  <c r="G196" i="9"/>
  <c r="J195" i="9"/>
  <c r="I195" i="9"/>
  <c r="H195" i="9"/>
  <c r="G195" i="9"/>
  <c r="J194" i="9"/>
  <c r="I194" i="9"/>
  <c r="H194" i="9"/>
  <c r="G194" i="9"/>
  <c r="J192" i="9"/>
  <c r="I192" i="9"/>
  <c r="H192" i="9"/>
  <c r="G192" i="9"/>
  <c r="J188" i="9"/>
  <c r="I188" i="9"/>
  <c r="H188" i="9"/>
  <c r="G188" i="9"/>
  <c r="J184" i="9"/>
  <c r="I184" i="9"/>
  <c r="H184" i="9"/>
  <c r="G184" i="9"/>
  <c r="J182" i="9"/>
  <c r="I182" i="9"/>
  <c r="H182" i="9"/>
  <c r="G182" i="9"/>
  <c r="J181" i="9"/>
  <c r="I181" i="9"/>
  <c r="H181" i="9"/>
  <c r="G181" i="9"/>
  <c r="J180" i="9"/>
  <c r="I180" i="9"/>
  <c r="H180" i="9"/>
  <c r="G180" i="9"/>
  <c r="J179" i="9"/>
  <c r="I179" i="9"/>
  <c r="H179" i="9"/>
  <c r="G179" i="9"/>
  <c r="J172" i="9"/>
  <c r="I172" i="9"/>
  <c r="H172" i="9"/>
  <c r="G172" i="9"/>
  <c r="J171" i="9"/>
  <c r="I171" i="9"/>
  <c r="H171" i="9"/>
  <c r="G171" i="9"/>
  <c r="J170" i="9"/>
  <c r="I170" i="9"/>
  <c r="H170" i="9"/>
  <c r="G170" i="9"/>
  <c r="J169" i="9"/>
  <c r="I169" i="9"/>
  <c r="H169" i="9"/>
  <c r="G169" i="9"/>
  <c r="J168" i="9"/>
  <c r="I168" i="9"/>
  <c r="H168" i="9"/>
  <c r="G168" i="9"/>
  <c r="J167" i="9"/>
  <c r="I167" i="9"/>
  <c r="H167" i="9"/>
  <c r="G167" i="9"/>
  <c r="J161" i="9"/>
  <c r="I161" i="9"/>
  <c r="H161" i="9"/>
  <c r="G161" i="9"/>
  <c r="J158" i="9"/>
  <c r="I158" i="9"/>
  <c r="H158" i="9"/>
  <c r="G158" i="9"/>
  <c r="J157" i="9"/>
  <c r="I157" i="9"/>
  <c r="H157" i="9"/>
  <c r="G157" i="9"/>
  <c r="J156" i="9"/>
  <c r="I156" i="9"/>
  <c r="H156" i="9"/>
  <c r="G156" i="9"/>
  <c r="J155" i="9"/>
  <c r="I155" i="9"/>
  <c r="H155" i="9"/>
  <c r="G155" i="9"/>
  <c r="J147" i="9"/>
  <c r="I147" i="9"/>
  <c r="H147" i="9"/>
  <c r="G147" i="9"/>
  <c r="J146" i="9"/>
  <c r="I146" i="9"/>
  <c r="H146" i="9"/>
  <c r="G146" i="9"/>
  <c r="J145" i="9"/>
  <c r="I145" i="9"/>
  <c r="H145" i="9"/>
  <c r="G145" i="9"/>
  <c r="J144" i="9"/>
  <c r="I144" i="9"/>
  <c r="H144" i="9"/>
  <c r="G144" i="9"/>
  <c r="J138" i="9"/>
  <c r="I138" i="9"/>
  <c r="H138" i="9"/>
  <c r="G138" i="9"/>
  <c r="J137" i="9"/>
  <c r="I137" i="9"/>
  <c r="H137" i="9"/>
  <c r="G137" i="9"/>
  <c r="J135" i="9"/>
  <c r="I135" i="9"/>
  <c r="H135" i="9"/>
  <c r="G135" i="9"/>
  <c r="J134" i="9"/>
  <c r="I134" i="9"/>
  <c r="H134" i="9"/>
  <c r="G134" i="9"/>
  <c r="J133" i="9"/>
  <c r="I133" i="9"/>
  <c r="H133" i="9"/>
  <c r="G133" i="9"/>
  <c r="J132" i="9"/>
  <c r="I132" i="9"/>
  <c r="H132" i="9"/>
  <c r="G132" i="9"/>
  <c r="J125" i="9"/>
  <c r="I125" i="9"/>
  <c r="H125" i="9"/>
  <c r="G125" i="9"/>
  <c r="J124" i="9"/>
  <c r="I124" i="9"/>
  <c r="H124" i="9"/>
  <c r="G124" i="9"/>
  <c r="J122" i="9"/>
  <c r="I122" i="9"/>
  <c r="H122" i="9"/>
  <c r="G122" i="9"/>
  <c r="J121" i="9"/>
  <c r="I121" i="9"/>
  <c r="H121" i="9"/>
  <c r="G121" i="9"/>
  <c r="J120" i="9"/>
  <c r="I120" i="9"/>
  <c r="H120" i="9"/>
  <c r="G120" i="9"/>
  <c r="J119" i="9"/>
  <c r="I119" i="9"/>
  <c r="H119" i="9"/>
  <c r="G119" i="9"/>
  <c r="J118" i="9"/>
  <c r="I118" i="9"/>
  <c r="H118" i="9"/>
  <c r="G118" i="9"/>
  <c r="J112" i="9"/>
  <c r="I112" i="9"/>
  <c r="H112" i="9"/>
  <c r="G112" i="9"/>
  <c r="J111" i="9"/>
  <c r="I111" i="9"/>
  <c r="H111" i="9"/>
  <c r="G111" i="9"/>
  <c r="J110" i="9"/>
  <c r="I110" i="9"/>
  <c r="H110" i="9"/>
  <c r="G110" i="9"/>
  <c r="J108" i="9"/>
  <c r="I108" i="9"/>
  <c r="H108" i="9"/>
  <c r="G108" i="9"/>
  <c r="J107" i="9"/>
  <c r="I107" i="9"/>
  <c r="H107" i="9"/>
  <c r="G107" i="9"/>
  <c r="J100" i="9"/>
  <c r="I100" i="9"/>
  <c r="H100" i="9"/>
  <c r="G100" i="9"/>
  <c r="J99" i="9"/>
  <c r="I99" i="9"/>
  <c r="H99" i="9"/>
  <c r="G99" i="9"/>
  <c r="J98" i="9"/>
  <c r="I98" i="9"/>
  <c r="H98" i="9"/>
  <c r="G98" i="9"/>
  <c r="J96" i="9"/>
  <c r="I96" i="9"/>
  <c r="H96" i="9"/>
  <c r="G96" i="9"/>
  <c r="J95" i="9"/>
  <c r="I95" i="9"/>
  <c r="H95" i="9"/>
  <c r="G95" i="9"/>
  <c r="J94" i="9"/>
  <c r="I94" i="9"/>
  <c r="H94" i="9"/>
  <c r="G94" i="9"/>
  <c r="J88" i="9"/>
  <c r="I88" i="9"/>
  <c r="H88" i="9"/>
  <c r="G88" i="9"/>
  <c r="J85" i="9"/>
  <c r="I85" i="9"/>
  <c r="H85" i="9"/>
  <c r="G85" i="9"/>
  <c r="J84" i="9"/>
  <c r="I84" i="9"/>
  <c r="H84" i="9"/>
  <c r="G84" i="9"/>
  <c r="J82" i="9"/>
  <c r="I82" i="9"/>
  <c r="H82" i="9"/>
  <c r="G82" i="9"/>
  <c r="J76" i="9"/>
  <c r="I76" i="9"/>
  <c r="H76" i="9"/>
  <c r="G76" i="9"/>
  <c r="J75" i="9"/>
  <c r="I75" i="9"/>
  <c r="H75" i="9"/>
  <c r="G75" i="9"/>
  <c r="J74" i="9"/>
  <c r="I74" i="9"/>
  <c r="H74" i="9"/>
  <c r="G74" i="9"/>
  <c r="J73" i="9"/>
  <c r="I73" i="9"/>
  <c r="H73" i="9"/>
  <c r="G73" i="9"/>
  <c r="J72" i="9"/>
  <c r="I72" i="9"/>
  <c r="H72" i="9"/>
  <c r="G72" i="9"/>
  <c r="J65" i="9"/>
  <c r="I65" i="9"/>
  <c r="H65" i="9"/>
  <c r="G65" i="9"/>
  <c r="J62" i="9"/>
  <c r="I62" i="9"/>
  <c r="H62" i="9"/>
  <c r="G62" i="9"/>
  <c r="J61" i="9"/>
  <c r="I61" i="9"/>
  <c r="H61" i="9"/>
  <c r="G61" i="9"/>
  <c r="J58" i="9"/>
  <c r="I58" i="9"/>
  <c r="H58" i="9"/>
  <c r="G58" i="9"/>
  <c r="J52" i="9"/>
  <c r="I52" i="9"/>
  <c r="H52" i="9"/>
  <c r="G52" i="9"/>
  <c r="J51" i="9"/>
  <c r="I51" i="9"/>
  <c r="H51" i="9"/>
  <c r="G51" i="9"/>
  <c r="J50" i="9"/>
  <c r="I50" i="9"/>
  <c r="H50" i="9"/>
  <c r="G50" i="9"/>
  <c r="J49" i="9"/>
  <c r="I49" i="9"/>
  <c r="H49" i="9"/>
  <c r="G49" i="9"/>
  <c r="J48" i="9"/>
  <c r="I48" i="9"/>
  <c r="H48" i="9"/>
  <c r="G48" i="9"/>
  <c r="J47" i="9"/>
  <c r="I47" i="9"/>
  <c r="H47" i="9"/>
  <c r="G47" i="9"/>
  <c r="J45" i="9"/>
  <c r="J279" i="9" s="1"/>
  <c r="I45" i="9"/>
  <c r="I279" i="9" s="1"/>
  <c r="H45" i="9"/>
  <c r="H279" i="9" s="1"/>
  <c r="G45" i="9"/>
  <c r="G280" i="9" s="1"/>
  <c r="G279" i="9" l="1"/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" i="5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" i="4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" i="1"/>
</calcChain>
</file>

<file path=xl/sharedStrings.xml><?xml version="1.0" encoding="utf-8"?>
<sst xmlns="http://schemas.openxmlformats.org/spreadsheetml/2006/main" count="88" uniqueCount="44">
  <si>
    <t>Time</t>
  </si>
  <si>
    <t>Date</t>
  </si>
  <si>
    <t>2004-2009 avg</t>
  </si>
  <si>
    <t>GWSA/Sy</t>
  </si>
  <si>
    <t>Zone 2 In situ derived GWLA</t>
  </si>
  <si>
    <t>Zone 3 In situ derived GWLA</t>
  </si>
  <si>
    <t>Zone 4 In situ derived GWLA</t>
  </si>
  <si>
    <t>Zone 1 In situ derived GWLA</t>
  </si>
  <si>
    <t>Zone 1 Downscaled derived GWLA - GWSA divided by 0.02</t>
  </si>
  <si>
    <t>Zone 2 Downscaled derived GWLA - GWSA divided by 0.04</t>
  </si>
  <si>
    <t>Zone 3 Downscaled derived GWLA - GWSA divided by 0.04</t>
  </si>
  <si>
    <t>Zone 4 Downscaled derived GWLA - GWSA divided by 0.04</t>
  </si>
  <si>
    <t>Mean Absolute Error (mm/month)</t>
  </si>
  <si>
    <t>Zone 1</t>
  </si>
  <si>
    <t>Zone 2</t>
  </si>
  <si>
    <t>Zone 3</t>
  </si>
  <si>
    <t>Zone 4</t>
  </si>
  <si>
    <t>In situ derived GWS (Sy = 0.02) to downscaled GWS</t>
  </si>
  <si>
    <t>In situ derived GWS (Sy = 0.04) to downscaled GWS</t>
  </si>
  <si>
    <t>Sy = 0.007</t>
  </si>
  <si>
    <t>Sy = 0.02</t>
  </si>
  <si>
    <t>Sy = 0.008</t>
  </si>
  <si>
    <t>Sy = 0.03</t>
  </si>
  <si>
    <t>Sy = 0.009</t>
  </si>
  <si>
    <t>Sy = 0.04</t>
  </si>
  <si>
    <t>Sy = 0.01</t>
  </si>
  <si>
    <t>Sy = 0.05</t>
  </si>
  <si>
    <t>Month</t>
  </si>
  <si>
    <t>Year</t>
  </si>
  <si>
    <t>Row Labels</t>
  </si>
  <si>
    <t>Sum of Sy = 0.02</t>
  </si>
  <si>
    <t>Sum of Sy = 0.03</t>
  </si>
  <si>
    <t>Sum of Sy = 0.04</t>
  </si>
  <si>
    <t>Grand Total</t>
  </si>
  <si>
    <t>Sum of Sy = 0.05</t>
  </si>
  <si>
    <t>(blank)</t>
  </si>
  <si>
    <t>Precipitation</t>
  </si>
  <si>
    <t>Bin</t>
  </si>
  <si>
    <t>&gt;40</t>
  </si>
  <si>
    <t>Frequency</t>
  </si>
  <si>
    <t>More</t>
  </si>
  <si>
    <t>Original Coarse Scale GLDAS-2.2 GWSA</t>
  </si>
  <si>
    <t>Sy Adjusted GWSA Product</t>
  </si>
  <si>
    <t>Correl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</si>
</sst>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14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164" fontId="16" fillId="0" borderId="14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33" borderId="0" xfId="0" applyFill="1"/>
    <xf numFmtId="14" fontId="0" fillId="33" borderId="0" xfId="0" applyNumberFormat="1" applyFill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34" borderId="0" xfId="0" applyFill="1"/>
    <xf numFmtId="0" fontId="18" fillId="0" borderId="18" xfId="0" applyFont="1" applyBorder="1" applyAlignment="1">
      <alignment horizontal="center"/>
    </xf>
    <xf numFmtId="0" fontId="0" fillId="0" borderId="17" xfId="0" applyBorder="1"/>
    <xf numFmtId="1" fontId="0" fillId="34" borderId="0" xfId="0" applyNumberFormat="1" applyFill="1"/>
    <xf numFmtId="1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28029351490716E-2"/>
          <c:y val="6.1281000000000016E-2"/>
          <c:w val="0.93927601859809173"/>
          <c:h val="0.791514222222222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ReversedGWL_Zone1!$F$1</c:f>
              <c:strCache>
                <c:ptCount val="1"/>
                <c:pt idx="0">
                  <c:v>Zone 1 In situ derived GWLA</c:v>
                </c:pt>
              </c:strCache>
            </c:strRef>
          </c:tx>
          <c:spPr>
            <a:ln w="127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circle"/>
            <c:size val="14"/>
            <c:spPr>
              <a:solidFill>
                <a:schemeClr val="lt1"/>
              </a:solidFill>
              <a:ln w="254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marker>
          <c:xVal>
            <c:numRef>
              <c:f>ReversedGWL_Zone1!$E$2:$E$241</c:f>
              <c:numCache>
                <c:formatCode>m/d/yyyy</c:formatCode>
                <c:ptCount val="240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  <c:pt idx="177">
                  <c:v>42644</c:v>
                </c:pt>
                <c:pt idx="178">
                  <c:v>42675</c:v>
                </c:pt>
                <c:pt idx="179">
                  <c:v>42705</c:v>
                </c:pt>
                <c:pt idx="180">
                  <c:v>42736</c:v>
                </c:pt>
                <c:pt idx="181">
                  <c:v>42767</c:v>
                </c:pt>
                <c:pt idx="182">
                  <c:v>42795</c:v>
                </c:pt>
                <c:pt idx="183">
                  <c:v>42826</c:v>
                </c:pt>
                <c:pt idx="184">
                  <c:v>42856</c:v>
                </c:pt>
                <c:pt idx="185">
                  <c:v>42887</c:v>
                </c:pt>
                <c:pt idx="186">
                  <c:v>42917</c:v>
                </c:pt>
                <c:pt idx="187">
                  <c:v>42948</c:v>
                </c:pt>
                <c:pt idx="188">
                  <c:v>42979</c:v>
                </c:pt>
                <c:pt idx="189">
                  <c:v>43009</c:v>
                </c:pt>
                <c:pt idx="190">
                  <c:v>43040</c:v>
                </c:pt>
                <c:pt idx="191">
                  <c:v>43070</c:v>
                </c:pt>
                <c:pt idx="192">
                  <c:v>43101</c:v>
                </c:pt>
                <c:pt idx="193">
                  <c:v>43132</c:v>
                </c:pt>
                <c:pt idx="194">
                  <c:v>43160</c:v>
                </c:pt>
                <c:pt idx="195">
                  <c:v>43191</c:v>
                </c:pt>
                <c:pt idx="196">
                  <c:v>43221</c:v>
                </c:pt>
                <c:pt idx="197">
                  <c:v>43252</c:v>
                </c:pt>
                <c:pt idx="198">
                  <c:v>43282</c:v>
                </c:pt>
                <c:pt idx="199">
                  <c:v>43313</c:v>
                </c:pt>
                <c:pt idx="200">
                  <c:v>43344</c:v>
                </c:pt>
                <c:pt idx="201">
                  <c:v>43374</c:v>
                </c:pt>
                <c:pt idx="202">
                  <c:v>43405</c:v>
                </c:pt>
                <c:pt idx="203">
                  <c:v>43435</c:v>
                </c:pt>
                <c:pt idx="204">
                  <c:v>43466</c:v>
                </c:pt>
                <c:pt idx="205">
                  <c:v>43497</c:v>
                </c:pt>
                <c:pt idx="206">
                  <c:v>43525</c:v>
                </c:pt>
                <c:pt idx="207">
                  <c:v>43556</c:v>
                </c:pt>
                <c:pt idx="208">
                  <c:v>43586</c:v>
                </c:pt>
                <c:pt idx="209">
                  <c:v>43617</c:v>
                </c:pt>
                <c:pt idx="210">
                  <c:v>43647</c:v>
                </c:pt>
                <c:pt idx="211">
                  <c:v>43678</c:v>
                </c:pt>
                <c:pt idx="212">
                  <c:v>43709</c:v>
                </c:pt>
                <c:pt idx="213">
                  <c:v>43739</c:v>
                </c:pt>
                <c:pt idx="214">
                  <c:v>43770</c:v>
                </c:pt>
                <c:pt idx="215">
                  <c:v>43800</c:v>
                </c:pt>
                <c:pt idx="216">
                  <c:v>43831</c:v>
                </c:pt>
                <c:pt idx="217">
                  <c:v>43862</c:v>
                </c:pt>
                <c:pt idx="218">
                  <c:v>43891</c:v>
                </c:pt>
                <c:pt idx="219">
                  <c:v>43922</c:v>
                </c:pt>
                <c:pt idx="220">
                  <c:v>43952</c:v>
                </c:pt>
                <c:pt idx="221">
                  <c:v>43983</c:v>
                </c:pt>
                <c:pt idx="222">
                  <c:v>44013</c:v>
                </c:pt>
                <c:pt idx="223">
                  <c:v>44044</c:v>
                </c:pt>
                <c:pt idx="224">
                  <c:v>44075</c:v>
                </c:pt>
                <c:pt idx="225">
                  <c:v>44105</c:v>
                </c:pt>
                <c:pt idx="226">
                  <c:v>44136</c:v>
                </c:pt>
                <c:pt idx="227">
                  <c:v>44166</c:v>
                </c:pt>
                <c:pt idx="228">
                  <c:v>44197</c:v>
                </c:pt>
                <c:pt idx="229">
                  <c:v>44228</c:v>
                </c:pt>
                <c:pt idx="230">
                  <c:v>44256</c:v>
                </c:pt>
                <c:pt idx="231">
                  <c:v>44287</c:v>
                </c:pt>
                <c:pt idx="232">
                  <c:v>44317</c:v>
                </c:pt>
                <c:pt idx="233">
                  <c:v>44348</c:v>
                </c:pt>
                <c:pt idx="234">
                  <c:v>44378</c:v>
                </c:pt>
                <c:pt idx="235">
                  <c:v>44409</c:v>
                </c:pt>
                <c:pt idx="236">
                  <c:v>44440</c:v>
                </c:pt>
                <c:pt idx="237">
                  <c:v>44470</c:v>
                </c:pt>
                <c:pt idx="238">
                  <c:v>44501</c:v>
                </c:pt>
                <c:pt idx="239">
                  <c:v>44531</c:v>
                </c:pt>
              </c:numCache>
            </c:numRef>
          </c:xVal>
          <c:yVal>
            <c:numRef>
              <c:f>ReversedGWL_Zone1!$F$2:$F$241</c:f>
              <c:numCache>
                <c:formatCode>General</c:formatCode>
                <c:ptCount val="240"/>
                <c:pt idx="23">
                  <c:v>-2.182666666666667</c:v>
                </c:pt>
                <c:pt idx="24">
                  <c:v>-2.0326666666666666</c:v>
                </c:pt>
                <c:pt idx="25">
                  <c:v>-1.8926666666666669</c:v>
                </c:pt>
                <c:pt idx="27">
                  <c:v>-0.59266666666666623</c:v>
                </c:pt>
                <c:pt idx="29">
                  <c:v>1.7333333333333201E-2</c:v>
                </c:pt>
                <c:pt idx="30">
                  <c:v>0.15733333333333377</c:v>
                </c:pt>
                <c:pt idx="31">
                  <c:v>-0.38266666666666627</c:v>
                </c:pt>
                <c:pt idx="32">
                  <c:v>-0.9226666666666663</c:v>
                </c:pt>
                <c:pt idx="33">
                  <c:v>-0.84266666666666623</c:v>
                </c:pt>
                <c:pt idx="34">
                  <c:v>-2.0026666666666664</c:v>
                </c:pt>
                <c:pt idx="35">
                  <c:v>-1.7126666666666663</c:v>
                </c:pt>
                <c:pt idx="38">
                  <c:v>-2.312666666666666</c:v>
                </c:pt>
                <c:pt idx="40">
                  <c:v>-0.18266666666666698</c:v>
                </c:pt>
                <c:pt idx="41">
                  <c:v>-0.16266666666666652</c:v>
                </c:pt>
                <c:pt idx="42">
                  <c:v>-4.2666666666666409E-2</c:v>
                </c:pt>
                <c:pt idx="43">
                  <c:v>-1.6026666666666669</c:v>
                </c:pt>
                <c:pt idx="44">
                  <c:v>-2.6126666666666667</c:v>
                </c:pt>
                <c:pt idx="45">
                  <c:v>-1.4826666666666668</c:v>
                </c:pt>
                <c:pt idx="46">
                  <c:v>-1.6226666666666665</c:v>
                </c:pt>
                <c:pt idx="48">
                  <c:v>0.29733333333333345</c:v>
                </c:pt>
                <c:pt idx="52">
                  <c:v>1.4773333333333332</c:v>
                </c:pt>
                <c:pt idx="53">
                  <c:v>0.79733333333333345</c:v>
                </c:pt>
                <c:pt idx="54">
                  <c:v>0.81733333333333302</c:v>
                </c:pt>
                <c:pt idx="55">
                  <c:v>0.67733333333333334</c:v>
                </c:pt>
                <c:pt idx="56">
                  <c:v>0.14733333333333309</c:v>
                </c:pt>
                <c:pt idx="57">
                  <c:v>-1.2276666666666669</c:v>
                </c:pt>
                <c:pt idx="58">
                  <c:v>-0.75266666666666637</c:v>
                </c:pt>
                <c:pt idx="62">
                  <c:v>-0.81266666666666687</c:v>
                </c:pt>
                <c:pt idx="63">
                  <c:v>-0.44266666666666676</c:v>
                </c:pt>
                <c:pt idx="64">
                  <c:v>-0.41266666666666652</c:v>
                </c:pt>
                <c:pt idx="65">
                  <c:v>-0.43266666666666698</c:v>
                </c:pt>
                <c:pt idx="66">
                  <c:v>-0.40266666666666673</c:v>
                </c:pt>
                <c:pt idx="67">
                  <c:v>-0.53266666666666662</c:v>
                </c:pt>
                <c:pt idx="68">
                  <c:v>-0.5526666666666662</c:v>
                </c:pt>
                <c:pt idx="69">
                  <c:v>-0.32766666666666655</c:v>
                </c:pt>
                <c:pt idx="70">
                  <c:v>-0.35266666666666691</c:v>
                </c:pt>
                <c:pt idx="71">
                  <c:v>0.34733333333333327</c:v>
                </c:pt>
                <c:pt idx="72">
                  <c:v>1.3973333333333331</c:v>
                </c:pt>
                <c:pt idx="73">
                  <c:v>2.6773333333333333</c:v>
                </c:pt>
                <c:pt idx="74">
                  <c:v>2.7473333333333336</c:v>
                </c:pt>
                <c:pt idx="75">
                  <c:v>2.5573333333333332</c:v>
                </c:pt>
                <c:pt idx="76">
                  <c:v>2.1473333333333335</c:v>
                </c:pt>
                <c:pt idx="77">
                  <c:v>1.6973333333333338</c:v>
                </c:pt>
                <c:pt idx="78">
                  <c:v>1.4273333333333333</c:v>
                </c:pt>
                <c:pt idx="79">
                  <c:v>0.89733333333333309</c:v>
                </c:pt>
                <c:pt idx="80">
                  <c:v>0.6973333333333338</c:v>
                </c:pt>
                <c:pt idx="81">
                  <c:v>-0.38766666666666705</c:v>
                </c:pt>
                <c:pt idx="82">
                  <c:v>0.14733333333333309</c:v>
                </c:pt>
                <c:pt idx="83">
                  <c:v>0.1973333333333338</c:v>
                </c:pt>
                <c:pt idx="84">
                  <c:v>0.24733333333333363</c:v>
                </c:pt>
                <c:pt idx="85">
                  <c:v>0.89733333333333309</c:v>
                </c:pt>
                <c:pt idx="86">
                  <c:v>1.1173333333333337</c:v>
                </c:pt>
                <c:pt idx="87">
                  <c:v>1.1473333333333331</c:v>
                </c:pt>
                <c:pt idx="88">
                  <c:v>0.6973333333333338</c:v>
                </c:pt>
                <c:pt idx="89">
                  <c:v>0.49733333333333363</c:v>
                </c:pt>
                <c:pt idx="90">
                  <c:v>0.39733333333333309</c:v>
                </c:pt>
                <c:pt idx="91">
                  <c:v>0.35733333333333306</c:v>
                </c:pt>
                <c:pt idx="92">
                  <c:v>7.2333333333333805E-2</c:v>
                </c:pt>
                <c:pt idx="93">
                  <c:v>-4.2666666666666409E-2</c:v>
                </c:pt>
                <c:pt idx="94">
                  <c:v>7.7333333333333698E-2</c:v>
                </c:pt>
                <c:pt idx="95">
                  <c:v>0.24733333333333363</c:v>
                </c:pt>
                <c:pt idx="96">
                  <c:v>0.59733333333333416</c:v>
                </c:pt>
                <c:pt idx="98">
                  <c:v>0.9473333333333338</c:v>
                </c:pt>
                <c:pt idx="99">
                  <c:v>1.5973333333333333</c:v>
                </c:pt>
                <c:pt idx="100">
                  <c:v>2.1773333333333333</c:v>
                </c:pt>
                <c:pt idx="101">
                  <c:v>2.0973333333333333</c:v>
                </c:pt>
                <c:pt idx="102">
                  <c:v>1.4273333333333333</c:v>
                </c:pt>
                <c:pt idx="103">
                  <c:v>1.1473333333333331</c:v>
                </c:pt>
                <c:pt idx="104">
                  <c:v>0.66733333333333356</c:v>
                </c:pt>
                <c:pt idx="105">
                  <c:v>0.52733333333333388</c:v>
                </c:pt>
                <c:pt idx="106">
                  <c:v>0.56233333333333402</c:v>
                </c:pt>
                <c:pt idx="107">
                  <c:v>0.59733333333333327</c:v>
                </c:pt>
                <c:pt idx="108">
                  <c:v>1.4773333333333332</c:v>
                </c:pt>
                <c:pt idx="109">
                  <c:v>1.7473333333333336</c:v>
                </c:pt>
                <c:pt idx="110">
                  <c:v>1.7473333333333336</c:v>
                </c:pt>
                <c:pt idx="111">
                  <c:v>2.0673333333333335</c:v>
                </c:pt>
                <c:pt idx="112">
                  <c:v>2.3373333333333335</c:v>
                </c:pt>
                <c:pt idx="113">
                  <c:v>2.0773333333333333</c:v>
                </c:pt>
                <c:pt idx="114">
                  <c:v>1.4973333333333336</c:v>
                </c:pt>
                <c:pt idx="115">
                  <c:v>1.1473333333333331</c:v>
                </c:pt>
                <c:pt idx="116">
                  <c:v>0.6973333333333338</c:v>
                </c:pt>
                <c:pt idx="117">
                  <c:v>0.39733333333333309</c:v>
                </c:pt>
                <c:pt idx="118">
                  <c:v>0.2673333333333332</c:v>
                </c:pt>
                <c:pt idx="119">
                  <c:v>3.7333333333333663E-2</c:v>
                </c:pt>
                <c:pt idx="122">
                  <c:v>0.33733333333333348</c:v>
                </c:pt>
                <c:pt idx="123">
                  <c:v>0.52733333333333388</c:v>
                </c:pt>
                <c:pt idx="125">
                  <c:v>0.45733333333333359</c:v>
                </c:pt>
                <c:pt idx="126">
                  <c:v>0.34733333333333327</c:v>
                </c:pt>
                <c:pt idx="127">
                  <c:v>0.24733333333333363</c:v>
                </c:pt>
                <c:pt idx="128">
                  <c:v>0.27733333333333388</c:v>
                </c:pt>
                <c:pt idx="129">
                  <c:v>0.36733333333333373</c:v>
                </c:pt>
                <c:pt idx="130">
                  <c:v>0.53733333333333366</c:v>
                </c:pt>
                <c:pt idx="131">
                  <c:v>0.63733333333333331</c:v>
                </c:pt>
                <c:pt idx="134">
                  <c:v>0.61733333333333373</c:v>
                </c:pt>
                <c:pt idx="135">
                  <c:v>0.4473333333333338</c:v>
                </c:pt>
                <c:pt idx="136">
                  <c:v>0.53733333333333366</c:v>
                </c:pt>
                <c:pt idx="137">
                  <c:v>0.42733333333333334</c:v>
                </c:pt>
                <c:pt idx="138">
                  <c:v>0.20733333333333359</c:v>
                </c:pt>
                <c:pt idx="139">
                  <c:v>9.7333333333333272E-2</c:v>
                </c:pt>
                <c:pt idx="141">
                  <c:v>-1.266666666666616E-2</c:v>
                </c:pt>
                <c:pt idx="142">
                  <c:v>0.10733333333333306</c:v>
                </c:pt>
                <c:pt idx="143">
                  <c:v>0.14733333333333309</c:v>
                </c:pt>
                <c:pt idx="144">
                  <c:v>0.61733333333333373</c:v>
                </c:pt>
                <c:pt idx="145">
                  <c:v>0.90733333333333377</c:v>
                </c:pt>
                <c:pt idx="146">
                  <c:v>2.3023333333333333</c:v>
                </c:pt>
                <c:pt idx="147">
                  <c:v>3.6973333333333334</c:v>
                </c:pt>
                <c:pt idx="148">
                  <c:v>2.9373333333333336</c:v>
                </c:pt>
                <c:pt idx="149">
                  <c:v>2.2973333333333334</c:v>
                </c:pt>
                <c:pt idx="150">
                  <c:v>1.6373333333333333</c:v>
                </c:pt>
                <c:pt idx="151">
                  <c:v>1.2573333333333334</c:v>
                </c:pt>
                <c:pt idx="152">
                  <c:v>0.99733333333333363</c:v>
                </c:pt>
                <c:pt idx="153">
                  <c:v>0.90733333333333377</c:v>
                </c:pt>
                <c:pt idx="154">
                  <c:v>0.74733333333333363</c:v>
                </c:pt>
                <c:pt idx="155">
                  <c:v>1.1073333333333339</c:v>
                </c:pt>
                <c:pt idx="156">
                  <c:v>1.4673333333333334</c:v>
                </c:pt>
                <c:pt idx="157">
                  <c:v>1.3873333333333333</c:v>
                </c:pt>
                <c:pt idx="158">
                  <c:v>1.1473333333333331</c:v>
                </c:pt>
                <c:pt idx="159">
                  <c:v>1.1973333333333338</c:v>
                </c:pt>
                <c:pt idx="160">
                  <c:v>1.1973333333333338</c:v>
                </c:pt>
                <c:pt idx="161">
                  <c:v>0.9473333333333338</c:v>
                </c:pt>
                <c:pt idx="162">
                  <c:v>0.58733333333333348</c:v>
                </c:pt>
                <c:pt idx="163">
                  <c:v>0.34733333333333327</c:v>
                </c:pt>
                <c:pt idx="164">
                  <c:v>0.39733333333333309</c:v>
                </c:pt>
                <c:pt idx="165">
                  <c:v>0.39733333333333309</c:v>
                </c:pt>
                <c:pt idx="166">
                  <c:v>0.4473333333333338</c:v>
                </c:pt>
                <c:pt idx="167">
                  <c:v>0.5173333333333332</c:v>
                </c:pt>
                <c:pt idx="169">
                  <c:v>0.65733333333333377</c:v>
                </c:pt>
                <c:pt idx="170">
                  <c:v>0.61733333333333373</c:v>
                </c:pt>
                <c:pt idx="171">
                  <c:v>0.72733333333333317</c:v>
                </c:pt>
                <c:pt idx="172">
                  <c:v>0.55233333333333423</c:v>
                </c:pt>
                <c:pt idx="174">
                  <c:v>0.28733333333333366</c:v>
                </c:pt>
                <c:pt idx="175">
                  <c:v>0.17733333333333334</c:v>
                </c:pt>
                <c:pt idx="176">
                  <c:v>6.7333333333333023E-2</c:v>
                </c:pt>
                <c:pt idx="177">
                  <c:v>4.7333333333333449E-2</c:v>
                </c:pt>
                <c:pt idx="178">
                  <c:v>0.71733333333333338</c:v>
                </c:pt>
                <c:pt idx="179">
                  <c:v>0.68733333333333313</c:v>
                </c:pt>
                <c:pt idx="180">
                  <c:v>1.3673333333333337</c:v>
                </c:pt>
                <c:pt idx="181">
                  <c:v>2.5373333333333337</c:v>
                </c:pt>
                <c:pt idx="183">
                  <c:v>3.5073333333333334</c:v>
                </c:pt>
                <c:pt idx="184">
                  <c:v>2.0973333333333333</c:v>
                </c:pt>
                <c:pt idx="185">
                  <c:v>1.7698333333333336</c:v>
                </c:pt>
                <c:pt idx="186">
                  <c:v>1.442333333333333</c:v>
                </c:pt>
                <c:pt idx="187">
                  <c:v>1.2073333333333336</c:v>
                </c:pt>
                <c:pt idx="188">
                  <c:v>0.99733333333333363</c:v>
                </c:pt>
                <c:pt idx="189">
                  <c:v>1.0273333333333339</c:v>
                </c:pt>
                <c:pt idx="192">
                  <c:v>0.97733333333333317</c:v>
                </c:pt>
                <c:pt idx="193">
                  <c:v>0.89733333333333309</c:v>
                </c:pt>
                <c:pt idx="194">
                  <c:v>0.95733333333333359</c:v>
                </c:pt>
                <c:pt idx="195">
                  <c:v>2.0373333333333337</c:v>
                </c:pt>
                <c:pt idx="196">
                  <c:v>1.6973333333333338</c:v>
                </c:pt>
                <c:pt idx="213">
                  <c:v>0.54733333333333345</c:v>
                </c:pt>
                <c:pt idx="214">
                  <c:v>0.76033333333333353</c:v>
                </c:pt>
                <c:pt idx="216">
                  <c:v>2.8173333333333335</c:v>
                </c:pt>
                <c:pt idx="227">
                  <c:v>1.3473333333333333</c:v>
                </c:pt>
                <c:pt idx="232">
                  <c:v>1.6373333333333333</c:v>
                </c:pt>
                <c:pt idx="234">
                  <c:v>1.0073333333333334</c:v>
                </c:pt>
                <c:pt idx="235">
                  <c:v>0.79733333333333345</c:v>
                </c:pt>
                <c:pt idx="236">
                  <c:v>0.7673333333333332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F8-49BB-AEDA-D1682D16C660}"/>
            </c:ext>
          </c:extLst>
        </c:ser>
        <c:ser>
          <c:idx val="1"/>
          <c:order val="1"/>
          <c:tx>
            <c:strRef>
              <c:f>ReversedGWL_Zone1!$C$1</c:f>
              <c:strCache>
                <c:ptCount val="1"/>
                <c:pt idx="0">
                  <c:v>Zone 1 Downscaled derived GWLA - GWSA divided by 0.02</c:v>
                </c:pt>
              </c:strCache>
            </c:strRef>
          </c:tx>
          <c:spPr>
            <a:ln w="254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none"/>
          </c:marker>
          <c:xVal>
            <c:numRef>
              <c:f>ReversedGWL_Zone1!$A$2:$A$227</c:f>
              <c:numCache>
                <c:formatCode>m/d/yyyy</c:formatCode>
                <c:ptCount val="226"/>
                <c:pt idx="0">
                  <c:v>37653</c:v>
                </c:pt>
                <c:pt idx="1">
                  <c:v>37681</c:v>
                </c:pt>
                <c:pt idx="2">
                  <c:v>37712</c:v>
                </c:pt>
                <c:pt idx="3">
                  <c:v>37742</c:v>
                </c:pt>
                <c:pt idx="4">
                  <c:v>37773</c:v>
                </c:pt>
                <c:pt idx="5">
                  <c:v>37803</c:v>
                </c:pt>
                <c:pt idx="6">
                  <c:v>37834</c:v>
                </c:pt>
                <c:pt idx="7">
                  <c:v>37865</c:v>
                </c:pt>
                <c:pt idx="8">
                  <c:v>37895</c:v>
                </c:pt>
                <c:pt idx="9">
                  <c:v>37926</c:v>
                </c:pt>
                <c:pt idx="10">
                  <c:v>37956</c:v>
                </c:pt>
                <c:pt idx="11">
                  <c:v>37987</c:v>
                </c:pt>
                <c:pt idx="12">
                  <c:v>38018</c:v>
                </c:pt>
                <c:pt idx="13">
                  <c:v>38047</c:v>
                </c:pt>
                <c:pt idx="14">
                  <c:v>38078</c:v>
                </c:pt>
                <c:pt idx="15">
                  <c:v>38108</c:v>
                </c:pt>
                <c:pt idx="16">
                  <c:v>38139</c:v>
                </c:pt>
                <c:pt idx="17">
                  <c:v>38169</c:v>
                </c:pt>
                <c:pt idx="18">
                  <c:v>38200</c:v>
                </c:pt>
                <c:pt idx="19">
                  <c:v>38231</c:v>
                </c:pt>
                <c:pt idx="20">
                  <c:v>38261</c:v>
                </c:pt>
                <c:pt idx="21">
                  <c:v>38292</c:v>
                </c:pt>
                <c:pt idx="22">
                  <c:v>38322</c:v>
                </c:pt>
                <c:pt idx="23">
                  <c:v>38353</c:v>
                </c:pt>
                <c:pt idx="24">
                  <c:v>38384</c:v>
                </c:pt>
                <c:pt idx="25">
                  <c:v>38412</c:v>
                </c:pt>
                <c:pt idx="26">
                  <c:v>38443</c:v>
                </c:pt>
                <c:pt idx="27">
                  <c:v>38473</c:v>
                </c:pt>
                <c:pt idx="28">
                  <c:v>38504</c:v>
                </c:pt>
                <c:pt idx="29">
                  <c:v>38534</c:v>
                </c:pt>
                <c:pt idx="30">
                  <c:v>38565</c:v>
                </c:pt>
                <c:pt idx="31">
                  <c:v>38596</c:v>
                </c:pt>
                <c:pt idx="32">
                  <c:v>38626</c:v>
                </c:pt>
                <c:pt idx="33">
                  <c:v>38657</c:v>
                </c:pt>
                <c:pt idx="34">
                  <c:v>38687</c:v>
                </c:pt>
                <c:pt idx="35">
                  <c:v>38718</c:v>
                </c:pt>
                <c:pt idx="36">
                  <c:v>38749</c:v>
                </c:pt>
                <c:pt idx="37">
                  <c:v>38777</c:v>
                </c:pt>
                <c:pt idx="38">
                  <c:v>38808</c:v>
                </c:pt>
                <c:pt idx="39">
                  <c:v>38838</c:v>
                </c:pt>
                <c:pt idx="40">
                  <c:v>38869</c:v>
                </c:pt>
                <c:pt idx="41">
                  <c:v>38899</c:v>
                </c:pt>
                <c:pt idx="42">
                  <c:v>38930</c:v>
                </c:pt>
                <c:pt idx="43">
                  <c:v>38961</c:v>
                </c:pt>
                <c:pt idx="44">
                  <c:v>38991</c:v>
                </c:pt>
                <c:pt idx="45">
                  <c:v>39022</c:v>
                </c:pt>
                <c:pt idx="46">
                  <c:v>39052</c:v>
                </c:pt>
                <c:pt idx="47">
                  <c:v>39083</c:v>
                </c:pt>
                <c:pt idx="48">
                  <c:v>39114</c:v>
                </c:pt>
                <c:pt idx="49">
                  <c:v>39142</c:v>
                </c:pt>
                <c:pt idx="50">
                  <c:v>39173</c:v>
                </c:pt>
                <c:pt idx="51">
                  <c:v>39203</c:v>
                </c:pt>
                <c:pt idx="52">
                  <c:v>39234</c:v>
                </c:pt>
                <c:pt idx="53">
                  <c:v>39295</c:v>
                </c:pt>
                <c:pt idx="54">
                  <c:v>39326</c:v>
                </c:pt>
                <c:pt idx="55">
                  <c:v>39356</c:v>
                </c:pt>
                <c:pt idx="56">
                  <c:v>39387</c:v>
                </c:pt>
                <c:pt idx="57">
                  <c:v>39417</c:v>
                </c:pt>
                <c:pt idx="58">
                  <c:v>39448</c:v>
                </c:pt>
                <c:pt idx="59">
                  <c:v>39479</c:v>
                </c:pt>
                <c:pt idx="60">
                  <c:v>39508</c:v>
                </c:pt>
                <c:pt idx="61">
                  <c:v>39539</c:v>
                </c:pt>
                <c:pt idx="62">
                  <c:v>39569</c:v>
                </c:pt>
                <c:pt idx="63">
                  <c:v>39600</c:v>
                </c:pt>
                <c:pt idx="64">
                  <c:v>39630</c:v>
                </c:pt>
                <c:pt idx="65">
                  <c:v>39661</c:v>
                </c:pt>
                <c:pt idx="66">
                  <c:v>39692</c:v>
                </c:pt>
                <c:pt idx="67">
                  <c:v>39722</c:v>
                </c:pt>
                <c:pt idx="68">
                  <c:v>39753</c:v>
                </c:pt>
                <c:pt idx="69">
                  <c:v>39783</c:v>
                </c:pt>
                <c:pt idx="70">
                  <c:v>39814</c:v>
                </c:pt>
                <c:pt idx="71">
                  <c:v>39845</c:v>
                </c:pt>
                <c:pt idx="72">
                  <c:v>39873</c:v>
                </c:pt>
                <c:pt idx="73">
                  <c:v>39904</c:v>
                </c:pt>
                <c:pt idx="74">
                  <c:v>39934</c:v>
                </c:pt>
                <c:pt idx="75">
                  <c:v>39965</c:v>
                </c:pt>
                <c:pt idx="76">
                  <c:v>39995</c:v>
                </c:pt>
                <c:pt idx="77">
                  <c:v>40026</c:v>
                </c:pt>
                <c:pt idx="78">
                  <c:v>40057</c:v>
                </c:pt>
                <c:pt idx="79">
                  <c:v>40087</c:v>
                </c:pt>
                <c:pt idx="80">
                  <c:v>40118</c:v>
                </c:pt>
                <c:pt idx="81">
                  <c:v>40148</c:v>
                </c:pt>
                <c:pt idx="82">
                  <c:v>40179</c:v>
                </c:pt>
                <c:pt idx="83">
                  <c:v>40210</c:v>
                </c:pt>
                <c:pt idx="84">
                  <c:v>40238</c:v>
                </c:pt>
                <c:pt idx="85">
                  <c:v>40269</c:v>
                </c:pt>
                <c:pt idx="86">
                  <c:v>40299</c:v>
                </c:pt>
                <c:pt idx="87">
                  <c:v>40330</c:v>
                </c:pt>
                <c:pt idx="88">
                  <c:v>40360</c:v>
                </c:pt>
                <c:pt idx="89">
                  <c:v>40391</c:v>
                </c:pt>
                <c:pt idx="90">
                  <c:v>40422</c:v>
                </c:pt>
                <c:pt idx="91">
                  <c:v>40452</c:v>
                </c:pt>
                <c:pt idx="92">
                  <c:v>40483</c:v>
                </c:pt>
                <c:pt idx="93">
                  <c:v>40513</c:v>
                </c:pt>
                <c:pt idx="94">
                  <c:v>40544</c:v>
                </c:pt>
                <c:pt idx="95">
                  <c:v>40575</c:v>
                </c:pt>
                <c:pt idx="96">
                  <c:v>40603</c:v>
                </c:pt>
                <c:pt idx="97">
                  <c:v>40634</c:v>
                </c:pt>
                <c:pt idx="98">
                  <c:v>40664</c:v>
                </c:pt>
                <c:pt idx="99">
                  <c:v>40695</c:v>
                </c:pt>
                <c:pt idx="100">
                  <c:v>40725</c:v>
                </c:pt>
                <c:pt idx="101">
                  <c:v>40756</c:v>
                </c:pt>
                <c:pt idx="102">
                  <c:v>40787</c:v>
                </c:pt>
                <c:pt idx="103">
                  <c:v>40817</c:v>
                </c:pt>
                <c:pt idx="104">
                  <c:v>40848</c:v>
                </c:pt>
                <c:pt idx="105">
                  <c:v>40878</c:v>
                </c:pt>
                <c:pt idx="106">
                  <c:v>40909</c:v>
                </c:pt>
                <c:pt idx="107">
                  <c:v>40940</c:v>
                </c:pt>
                <c:pt idx="108">
                  <c:v>40969</c:v>
                </c:pt>
                <c:pt idx="109">
                  <c:v>41000</c:v>
                </c:pt>
                <c:pt idx="110">
                  <c:v>41030</c:v>
                </c:pt>
                <c:pt idx="111">
                  <c:v>41061</c:v>
                </c:pt>
                <c:pt idx="112">
                  <c:v>41091</c:v>
                </c:pt>
                <c:pt idx="113">
                  <c:v>41122</c:v>
                </c:pt>
                <c:pt idx="114">
                  <c:v>41153</c:v>
                </c:pt>
                <c:pt idx="115">
                  <c:v>41183</c:v>
                </c:pt>
                <c:pt idx="116">
                  <c:v>41214</c:v>
                </c:pt>
                <c:pt idx="117">
                  <c:v>41244</c:v>
                </c:pt>
                <c:pt idx="118">
                  <c:v>41275</c:v>
                </c:pt>
                <c:pt idx="119">
                  <c:v>41306</c:v>
                </c:pt>
                <c:pt idx="120">
                  <c:v>41334</c:v>
                </c:pt>
                <c:pt idx="121">
                  <c:v>41365</c:v>
                </c:pt>
                <c:pt idx="122">
                  <c:v>41395</c:v>
                </c:pt>
                <c:pt idx="123">
                  <c:v>41426</c:v>
                </c:pt>
                <c:pt idx="124">
                  <c:v>41456</c:v>
                </c:pt>
                <c:pt idx="125">
                  <c:v>41487</c:v>
                </c:pt>
                <c:pt idx="126">
                  <c:v>41518</c:v>
                </c:pt>
                <c:pt idx="127">
                  <c:v>41548</c:v>
                </c:pt>
                <c:pt idx="128">
                  <c:v>41579</c:v>
                </c:pt>
                <c:pt idx="129">
                  <c:v>41609</c:v>
                </c:pt>
                <c:pt idx="130">
                  <c:v>41640</c:v>
                </c:pt>
                <c:pt idx="131">
                  <c:v>41671</c:v>
                </c:pt>
                <c:pt idx="132">
                  <c:v>41699</c:v>
                </c:pt>
                <c:pt idx="133">
                  <c:v>41730</c:v>
                </c:pt>
                <c:pt idx="134">
                  <c:v>41760</c:v>
                </c:pt>
                <c:pt idx="135">
                  <c:v>41791</c:v>
                </c:pt>
                <c:pt idx="136">
                  <c:v>41821</c:v>
                </c:pt>
                <c:pt idx="137">
                  <c:v>41852</c:v>
                </c:pt>
                <c:pt idx="138">
                  <c:v>41883</c:v>
                </c:pt>
                <c:pt idx="139">
                  <c:v>41913</c:v>
                </c:pt>
                <c:pt idx="140">
                  <c:v>41944</c:v>
                </c:pt>
                <c:pt idx="141">
                  <c:v>41974</c:v>
                </c:pt>
                <c:pt idx="142">
                  <c:v>42005</c:v>
                </c:pt>
                <c:pt idx="143">
                  <c:v>42036</c:v>
                </c:pt>
                <c:pt idx="144">
                  <c:v>42064</c:v>
                </c:pt>
                <c:pt idx="145">
                  <c:v>42095</c:v>
                </c:pt>
                <c:pt idx="146">
                  <c:v>42125</c:v>
                </c:pt>
                <c:pt idx="147">
                  <c:v>42156</c:v>
                </c:pt>
                <c:pt idx="148">
                  <c:v>42186</c:v>
                </c:pt>
                <c:pt idx="149">
                  <c:v>42217</c:v>
                </c:pt>
                <c:pt idx="150">
                  <c:v>42248</c:v>
                </c:pt>
                <c:pt idx="151">
                  <c:v>42278</c:v>
                </c:pt>
                <c:pt idx="152">
                  <c:v>42309</c:v>
                </c:pt>
                <c:pt idx="153">
                  <c:v>42339</c:v>
                </c:pt>
                <c:pt idx="154">
                  <c:v>42370</c:v>
                </c:pt>
                <c:pt idx="155">
                  <c:v>42401</c:v>
                </c:pt>
                <c:pt idx="156">
                  <c:v>42430</c:v>
                </c:pt>
                <c:pt idx="157">
                  <c:v>42461</c:v>
                </c:pt>
                <c:pt idx="158">
                  <c:v>42491</c:v>
                </c:pt>
                <c:pt idx="159">
                  <c:v>42522</c:v>
                </c:pt>
                <c:pt idx="160">
                  <c:v>42552</c:v>
                </c:pt>
                <c:pt idx="161">
                  <c:v>42583</c:v>
                </c:pt>
                <c:pt idx="162">
                  <c:v>42614</c:v>
                </c:pt>
                <c:pt idx="163">
                  <c:v>42644</c:v>
                </c:pt>
                <c:pt idx="164">
                  <c:v>42675</c:v>
                </c:pt>
                <c:pt idx="165">
                  <c:v>42705</c:v>
                </c:pt>
                <c:pt idx="166">
                  <c:v>42736</c:v>
                </c:pt>
                <c:pt idx="167">
                  <c:v>42767</c:v>
                </c:pt>
                <c:pt idx="168">
                  <c:v>42795</c:v>
                </c:pt>
                <c:pt idx="169">
                  <c:v>42826</c:v>
                </c:pt>
                <c:pt idx="170">
                  <c:v>42856</c:v>
                </c:pt>
                <c:pt idx="171">
                  <c:v>42887</c:v>
                </c:pt>
                <c:pt idx="172">
                  <c:v>42917</c:v>
                </c:pt>
                <c:pt idx="173">
                  <c:v>42948</c:v>
                </c:pt>
                <c:pt idx="174">
                  <c:v>42979</c:v>
                </c:pt>
                <c:pt idx="175">
                  <c:v>43009</c:v>
                </c:pt>
                <c:pt idx="176">
                  <c:v>43040</c:v>
                </c:pt>
                <c:pt idx="177">
                  <c:v>43070</c:v>
                </c:pt>
                <c:pt idx="178">
                  <c:v>43101</c:v>
                </c:pt>
                <c:pt idx="179">
                  <c:v>43132</c:v>
                </c:pt>
                <c:pt idx="180">
                  <c:v>43160</c:v>
                </c:pt>
                <c:pt idx="181">
                  <c:v>43191</c:v>
                </c:pt>
                <c:pt idx="182">
                  <c:v>43221</c:v>
                </c:pt>
                <c:pt idx="183">
                  <c:v>43252</c:v>
                </c:pt>
                <c:pt idx="184">
                  <c:v>43282</c:v>
                </c:pt>
                <c:pt idx="185">
                  <c:v>43313</c:v>
                </c:pt>
                <c:pt idx="186">
                  <c:v>43344</c:v>
                </c:pt>
                <c:pt idx="187">
                  <c:v>43374</c:v>
                </c:pt>
                <c:pt idx="188">
                  <c:v>43405</c:v>
                </c:pt>
                <c:pt idx="189">
                  <c:v>43435</c:v>
                </c:pt>
                <c:pt idx="190">
                  <c:v>43466</c:v>
                </c:pt>
                <c:pt idx="191">
                  <c:v>43497</c:v>
                </c:pt>
                <c:pt idx="192">
                  <c:v>43525</c:v>
                </c:pt>
                <c:pt idx="193">
                  <c:v>43556</c:v>
                </c:pt>
                <c:pt idx="194">
                  <c:v>43586</c:v>
                </c:pt>
                <c:pt idx="195">
                  <c:v>43617</c:v>
                </c:pt>
                <c:pt idx="196">
                  <c:v>43647</c:v>
                </c:pt>
                <c:pt idx="197">
                  <c:v>43678</c:v>
                </c:pt>
                <c:pt idx="198">
                  <c:v>43709</c:v>
                </c:pt>
                <c:pt idx="199">
                  <c:v>43739</c:v>
                </c:pt>
                <c:pt idx="200">
                  <c:v>43770</c:v>
                </c:pt>
                <c:pt idx="201">
                  <c:v>43800</c:v>
                </c:pt>
                <c:pt idx="202">
                  <c:v>43831</c:v>
                </c:pt>
                <c:pt idx="203">
                  <c:v>43862</c:v>
                </c:pt>
                <c:pt idx="204">
                  <c:v>43891</c:v>
                </c:pt>
                <c:pt idx="205">
                  <c:v>43922</c:v>
                </c:pt>
                <c:pt idx="206">
                  <c:v>43952</c:v>
                </c:pt>
                <c:pt idx="207">
                  <c:v>43983</c:v>
                </c:pt>
                <c:pt idx="208">
                  <c:v>44013</c:v>
                </c:pt>
                <c:pt idx="209">
                  <c:v>44044</c:v>
                </c:pt>
                <c:pt idx="210">
                  <c:v>44075</c:v>
                </c:pt>
                <c:pt idx="211">
                  <c:v>44105</c:v>
                </c:pt>
                <c:pt idx="212">
                  <c:v>44136</c:v>
                </c:pt>
                <c:pt idx="213">
                  <c:v>44166</c:v>
                </c:pt>
                <c:pt idx="214">
                  <c:v>44197</c:v>
                </c:pt>
                <c:pt idx="215">
                  <c:v>44228</c:v>
                </c:pt>
                <c:pt idx="216">
                  <c:v>44256</c:v>
                </c:pt>
                <c:pt idx="217">
                  <c:v>44287</c:v>
                </c:pt>
                <c:pt idx="218">
                  <c:v>44317</c:v>
                </c:pt>
                <c:pt idx="219">
                  <c:v>44348</c:v>
                </c:pt>
                <c:pt idx="220">
                  <c:v>44378</c:v>
                </c:pt>
                <c:pt idx="221">
                  <c:v>44409</c:v>
                </c:pt>
                <c:pt idx="222">
                  <c:v>44440</c:v>
                </c:pt>
                <c:pt idx="223">
                  <c:v>44470</c:v>
                </c:pt>
                <c:pt idx="224">
                  <c:v>44501</c:v>
                </c:pt>
                <c:pt idx="225">
                  <c:v>44531</c:v>
                </c:pt>
              </c:numCache>
            </c:numRef>
          </c:xVal>
          <c:yVal>
            <c:numRef>
              <c:f>ReversedGWL_Zone1!$C$2:$C$227</c:f>
              <c:numCache>
                <c:formatCode>General</c:formatCode>
                <c:ptCount val="226"/>
                <c:pt idx="0">
                  <c:v>1.9690030000000001</c:v>
                </c:pt>
                <c:pt idx="1">
                  <c:v>1.815164</c:v>
                </c:pt>
                <c:pt idx="2">
                  <c:v>1.3494839999999999</c:v>
                </c:pt>
                <c:pt idx="3">
                  <c:v>-0.93232500000000007</c:v>
                </c:pt>
                <c:pt idx="4">
                  <c:v>-2.3326610000000003</c:v>
                </c:pt>
                <c:pt idx="5">
                  <c:v>-2.6288499999999999</c:v>
                </c:pt>
                <c:pt idx="6">
                  <c:v>-2.2045120000000002</c:v>
                </c:pt>
                <c:pt idx="7">
                  <c:v>-2.7489409999999999</c:v>
                </c:pt>
                <c:pt idx="8">
                  <c:v>-3.4568620000000001</c:v>
                </c:pt>
                <c:pt idx="9">
                  <c:v>-3.0664630000000002</c:v>
                </c:pt>
                <c:pt idx="10">
                  <c:v>-2.364433</c:v>
                </c:pt>
                <c:pt idx="11">
                  <c:v>-2.1032920000000002</c:v>
                </c:pt>
                <c:pt idx="12">
                  <c:v>-2.3089599999999999</c:v>
                </c:pt>
                <c:pt idx="13">
                  <c:v>-1.190777</c:v>
                </c:pt>
                <c:pt idx="14">
                  <c:v>1.420585</c:v>
                </c:pt>
                <c:pt idx="15">
                  <c:v>1.101321</c:v>
                </c:pt>
                <c:pt idx="16">
                  <c:v>-0.48913099999999998</c:v>
                </c:pt>
                <c:pt idx="17">
                  <c:v>-1.3912070000000001</c:v>
                </c:pt>
                <c:pt idx="18">
                  <c:v>-1.1582220000000001</c:v>
                </c:pt>
                <c:pt idx="19">
                  <c:v>-2.4788110000000003</c:v>
                </c:pt>
                <c:pt idx="20">
                  <c:v>-3.6757050000000002</c:v>
                </c:pt>
                <c:pt idx="21">
                  <c:v>-3.688482</c:v>
                </c:pt>
                <c:pt idx="22">
                  <c:v>-1.8555980000000001</c:v>
                </c:pt>
                <c:pt idx="23">
                  <c:v>-1.97132</c:v>
                </c:pt>
                <c:pt idx="24">
                  <c:v>-1.413014</c:v>
                </c:pt>
                <c:pt idx="25">
                  <c:v>-0.63582899999999998</c:v>
                </c:pt>
                <c:pt idx="26">
                  <c:v>1.1306240000000001</c:v>
                </c:pt>
                <c:pt idx="27">
                  <c:v>0.71143299999999998</c:v>
                </c:pt>
                <c:pt idx="28">
                  <c:v>-1.9734939999999999</c:v>
                </c:pt>
                <c:pt idx="29">
                  <c:v>-2.1999010000000001</c:v>
                </c:pt>
                <c:pt idx="30">
                  <c:v>-1.0083420000000001</c:v>
                </c:pt>
                <c:pt idx="31">
                  <c:v>-3.466145</c:v>
                </c:pt>
                <c:pt idx="32">
                  <c:v>-3.2532540000000001</c:v>
                </c:pt>
                <c:pt idx="33">
                  <c:v>-3.4794299999999998</c:v>
                </c:pt>
                <c:pt idx="34">
                  <c:v>-2.2225790000000001</c:v>
                </c:pt>
                <c:pt idx="35">
                  <c:v>0.54696600000000006</c:v>
                </c:pt>
                <c:pt idx="36">
                  <c:v>3.3810020000000001</c:v>
                </c:pt>
                <c:pt idx="37">
                  <c:v>7.1123909999999997</c:v>
                </c:pt>
                <c:pt idx="38">
                  <c:v>6.4618390000000003</c:v>
                </c:pt>
                <c:pt idx="39">
                  <c:v>5.1663040000000002</c:v>
                </c:pt>
                <c:pt idx="40">
                  <c:v>3.024505</c:v>
                </c:pt>
                <c:pt idx="41">
                  <c:v>2.6371340000000001</c:v>
                </c:pt>
                <c:pt idx="42">
                  <c:v>0.89310299999999998</c:v>
                </c:pt>
                <c:pt idx="43">
                  <c:v>0.86821100000000007</c:v>
                </c:pt>
                <c:pt idx="44">
                  <c:v>0.228739</c:v>
                </c:pt>
                <c:pt idx="45">
                  <c:v>-0.66878899999999997</c:v>
                </c:pt>
                <c:pt idx="46">
                  <c:v>-0.91732400000000003</c:v>
                </c:pt>
                <c:pt idx="47">
                  <c:v>1.610395</c:v>
                </c:pt>
                <c:pt idx="48">
                  <c:v>-4.7868000000000001E-2</c:v>
                </c:pt>
                <c:pt idx="49">
                  <c:v>-0.20325499999999999</c:v>
                </c:pt>
                <c:pt idx="50">
                  <c:v>-1.6887300000000001</c:v>
                </c:pt>
                <c:pt idx="51">
                  <c:v>0.34804700000000005</c:v>
                </c:pt>
                <c:pt idx="52">
                  <c:v>-1.207355</c:v>
                </c:pt>
                <c:pt idx="53">
                  <c:v>-1.322446</c:v>
                </c:pt>
                <c:pt idx="54">
                  <c:v>-3.5223249999999999</c:v>
                </c:pt>
                <c:pt idx="55">
                  <c:v>-1.24234</c:v>
                </c:pt>
                <c:pt idx="56">
                  <c:v>0.92175499999999999</c:v>
                </c:pt>
                <c:pt idx="57">
                  <c:v>1.989962</c:v>
                </c:pt>
                <c:pt idx="58">
                  <c:v>3.0414439999999998</c:v>
                </c:pt>
                <c:pt idx="59">
                  <c:v>3.3681900000000002</c:v>
                </c:pt>
                <c:pt idx="60">
                  <c:v>2.9274430000000002</c:v>
                </c:pt>
                <c:pt idx="61">
                  <c:v>5.4659420000000001</c:v>
                </c:pt>
                <c:pt idx="62">
                  <c:v>1.5512889999999999</c:v>
                </c:pt>
                <c:pt idx="63">
                  <c:v>2.085642</c:v>
                </c:pt>
                <c:pt idx="64">
                  <c:v>-0.32124999999999998</c:v>
                </c:pt>
                <c:pt idx="65">
                  <c:v>-1.0050650000000001</c:v>
                </c:pt>
                <c:pt idx="66">
                  <c:v>-2.0729039999999999</c:v>
                </c:pt>
                <c:pt idx="67">
                  <c:v>-2.265352</c:v>
                </c:pt>
                <c:pt idx="68">
                  <c:v>-2.216853</c:v>
                </c:pt>
                <c:pt idx="69">
                  <c:v>-1.9186240000000001</c:v>
                </c:pt>
                <c:pt idx="70">
                  <c:v>0.121405</c:v>
                </c:pt>
                <c:pt idx="71">
                  <c:v>1.219204</c:v>
                </c:pt>
                <c:pt idx="72">
                  <c:v>1.9463109999999999</c:v>
                </c:pt>
                <c:pt idx="73">
                  <c:v>3.1193429999999998</c:v>
                </c:pt>
                <c:pt idx="74">
                  <c:v>2.5981170000000002</c:v>
                </c:pt>
                <c:pt idx="75">
                  <c:v>0.650146</c:v>
                </c:pt>
                <c:pt idx="76">
                  <c:v>0.50666</c:v>
                </c:pt>
                <c:pt idx="77">
                  <c:v>0.25880700000000001</c:v>
                </c:pt>
                <c:pt idx="78">
                  <c:v>-0.44510700000000003</c:v>
                </c:pt>
                <c:pt idx="79">
                  <c:v>-0.93300400000000006</c:v>
                </c:pt>
                <c:pt idx="80">
                  <c:v>-0.89968400000000004</c:v>
                </c:pt>
                <c:pt idx="81">
                  <c:v>-0.21486000000000002</c:v>
                </c:pt>
                <c:pt idx="82">
                  <c:v>1.4880070000000001</c:v>
                </c:pt>
                <c:pt idx="83">
                  <c:v>1.878115</c:v>
                </c:pt>
                <c:pt idx="84">
                  <c:v>1.8449249999999999</c:v>
                </c:pt>
                <c:pt idx="85">
                  <c:v>3.7702240000000002</c:v>
                </c:pt>
                <c:pt idx="86">
                  <c:v>3.301056</c:v>
                </c:pt>
                <c:pt idx="87">
                  <c:v>1.227341</c:v>
                </c:pt>
                <c:pt idx="88">
                  <c:v>0.73560400000000004</c:v>
                </c:pt>
                <c:pt idx="89">
                  <c:v>-0.30770999999999998</c:v>
                </c:pt>
                <c:pt idx="90">
                  <c:v>-0.20854600000000001</c:v>
                </c:pt>
                <c:pt idx="91">
                  <c:v>-0.99459400000000009</c:v>
                </c:pt>
                <c:pt idx="92">
                  <c:v>-1.715743</c:v>
                </c:pt>
                <c:pt idx="93">
                  <c:v>9.725700000000001E-2</c:v>
                </c:pt>
                <c:pt idx="94">
                  <c:v>2.6602640000000002</c:v>
                </c:pt>
                <c:pt idx="95">
                  <c:v>2.0575450000000002</c:v>
                </c:pt>
                <c:pt idx="96">
                  <c:v>1.7791790000000001</c:v>
                </c:pt>
                <c:pt idx="97">
                  <c:v>5.3718509999999995</c:v>
                </c:pt>
                <c:pt idx="98">
                  <c:v>2.2775030000000003</c:v>
                </c:pt>
                <c:pt idx="99">
                  <c:v>3.849431</c:v>
                </c:pt>
                <c:pt idx="100">
                  <c:v>1.380782</c:v>
                </c:pt>
                <c:pt idx="101">
                  <c:v>0.67673299999999992</c:v>
                </c:pt>
                <c:pt idx="102">
                  <c:v>1.4548270000000001</c:v>
                </c:pt>
                <c:pt idx="103">
                  <c:v>0.176623</c:v>
                </c:pt>
                <c:pt idx="104">
                  <c:v>-0.65467999999999993</c:v>
                </c:pt>
                <c:pt idx="105">
                  <c:v>-1.218936</c:v>
                </c:pt>
                <c:pt idx="106">
                  <c:v>1.9290820000000002</c:v>
                </c:pt>
                <c:pt idx="107">
                  <c:v>0.50676100000000002</c:v>
                </c:pt>
                <c:pt idx="108">
                  <c:v>1.0151209999999999</c:v>
                </c:pt>
                <c:pt idx="109">
                  <c:v>2.442393</c:v>
                </c:pt>
                <c:pt idx="110">
                  <c:v>7.0813000000000001E-2</c:v>
                </c:pt>
                <c:pt idx="111">
                  <c:v>-1.239787</c:v>
                </c:pt>
                <c:pt idx="112">
                  <c:v>-2.2400799999999998</c:v>
                </c:pt>
                <c:pt idx="113">
                  <c:v>-2.0061679999999997</c:v>
                </c:pt>
                <c:pt idx="114">
                  <c:v>-2.881392</c:v>
                </c:pt>
                <c:pt idx="115">
                  <c:v>-1.8247980000000001</c:v>
                </c:pt>
                <c:pt idx="116">
                  <c:v>-0.32077499999999998</c:v>
                </c:pt>
                <c:pt idx="117">
                  <c:v>0.36536000000000002</c:v>
                </c:pt>
                <c:pt idx="118">
                  <c:v>1.232594</c:v>
                </c:pt>
                <c:pt idx="119">
                  <c:v>-0.32874999999999999</c:v>
                </c:pt>
                <c:pt idx="120">
                  <c:v>-0.24880600000000003</c:v>
                </c:pt>
                <c:pt idx="121">
                  <c:v>-1.1629E-2</c:v>
                </c:pt>
                <c:pt idx="122">
                  <c:v>1.241741</c:v>
                </c:pt>
                <c:pt idx="123">
                  <c:v>-0.398455</c:v>
                </c:pt>
                <c:pt idx="124">
                  <c:v>-0.98007000000000011</c:v>
                </c:pt>
                <c:pt idx="125">
                  <c:v>-1.5918530000000002</c:v>
                </c:pt>
                <c:pt idx="126">
                  <c:v>-2.3407260000000001</c:v>
                </c:pt>
                <c:pt idx="127">
                  <c:v>-3.3956340000000003</c:v>
                </c:pt>
                <c:pt idx="128">
                  <c:v>-3.5087350000000002</c:v>
                </c:pt>
                <c:pt idx="129">
                  <c:v>-1.1165350000000001</c:v>
                </c:pt>
                <c:pt idx="130">
                  <c:v>-1.0639259999999999</c:v>
                </c:pt>
                <c:pt idx="131">
                  <c:v>-1.4076210000000002</c:v>
                </c:pt>
                <c:pt idx="132">
                  <c:v>3.2410350000000001</c:v>
                </c:pt>
                <c:pt idx="133">
                  <c:v>3.1221450000000002</c:v>
                </c:pt>
                <c:pt idx="134">
                  <c:v>2.6506509999999999</c:v>
                </c:pt>
                <c:pt idx="135">
                  <c:v>1.6365959999999999</c:v>
                </c:pt>
                <c:pt idx="136">
                  <c:v>-0.99335700000000005</c:v>
                </c:pt>
                <c:pt idx="137">
                  <c:v>0.38575500000000001</c:v>
                </c:pt>
                <c:pt idx="138">
                  <c:v>-1.405751</c:v>
                </c:pt>
                <c:pt idx="139">
                  <c:v>-1.8669900000000001</c:v>
                </c:pt>
                <c:pt idx="140">
                  <c:v>-1.8557729999999999</c:v>
                </c:pt>
                <c:pt idx="141">
                  <c:v>0.19482300000000002</c:v>
                </c:pt>
                <c:pt idx="142">
                  <c:v>1.437767</c:v>
                </c:pt>
                <c:pt idx="143">
                  <c:v>-0.5465080000000001</c:v>
                </c:pt>
                <c:pt idx="144">
                  <c:v>2.6179190000000001</c:v>
                </c:pt>
                <c:pt idx="145">
                  <c:v>1.1377000000000002E-2</c:v>
                </c:pt>
                <c:pt idx="146">
                  <c:v>7.6270000000000004E-2</c:v>
                </c:pt>
                <c:pt idx="147">
                  <c:v>8.1906999999999994E-2</c:v>
                </c:pt>
                <c:pt idx="148">
                  <c:v>-1.43475</c:v>
                </c:pt>
                <c:pt idx="149">
                  <c:v>-1.5111079999999999</c:v>
                </c:pt>
                <c:pt idx="150">
                  <c:v>-1.52732</c:v>
                </c:pt>
                <c:pt idx="151">
                  <c:v>-3.4136380000000002</c:v>
                </c:pt>
                <c:pt idx="152">
                  <c:v>-3.2813719999999997</c:v>
                </c:pt>
                <c:pt idx="153">
                  <c:v>-3.6110349999999998</c:v>
                </c:pt>
                <c:pt idx="154">
                  <c:v>-2.8006570000000002</c:v>
                </c:pt>
                <c:pt idx="155">
                  <c:v>-2.6120450000000002</c:v>
                </c:pt>
                <c:pt idx="156">
                  <c:v>-0.96494500000000005</c:v>
                </c:pt>
                <c:pt idx="157">
                  <c:v>-1.4602850000000001</c:v>
                </c:pt>
                <c:pt idx="158">
                  <c:v>0.97397900000000004</c:v>
                </c:pt>
                <c:pt idx="159">
                  <c:v>-1.426709</c:v>
                </c:pt>
                <c:pt idx="160">
                  <c:v>-2.287604</c:v>
                </c:pt>
                <c:pt idx="161">
                  <c:v>-1.8123579999999999</c:v>
                </c:pt>
                <c:pt idx="162">
                  <c:v>-2.9186719999999999</c:v>
                </c:pt>
                <c:pt idx="163">
                  <c:v>-3.7789549999999998</c:v>
                </c:pt>
                <c:pt idx="164">
                  <c:v>-3.6232519999999999</c:v>
                </c:pt>
                <c:pt idx="165">
                  <c:v>-3.140571</c:v>
                </c:pt>
                <c:pt idx="166">
                  <c:v>-0.120051</c:v>
                </c:pt>
                <c:pt idx="167">
                  <c:v>3.631351</c:v>
                </c:pt>
                <c:pt idx="168">
                  <c:v>4.0881060000000007</c:v>
                </c:pt>
                <c:pt idx="169">
                  <c:v>5.0913089999999999</c:v>
                </c:pt>
                <c:pt idx="170">
                  <c:v>2.8317640000000002</c:v>
                </c:pt>
                <c:pt idx="171">
                  <c:v>1.5511790000000001</c:v>
                </c:pt>
                <c:pt idx="172">
                  <c:v>0.86272400000000005</c:v>
                </c:pt>
                <c:pt idx="173">
                  <c:v>1.386587</c:v>
                </c:pt>
                <c:pt idx="174">
                  <c:v>-1.360406</c:v>
                </c:pt>
                <c:pt idx="175">
                  <c:v>-2.6170900000000001</c:v>
                </c:pt>
                <c:pt idx="176">
                  <c:v>-2.4500100000000002</c:v>
                </c:pt>
                <c:pt idx="177">
                  <c:v>-2.9294020000000001</c:v>
                </c:pt>
                <c:pt idx="178">
                  <c:v>-3.1834920000000002</c:v>
                </c:pt>
                <c:pt idx="179">
                  <c:v>-3.8408329999999999</c:v>
                </c:pt>
                <c:pt idx="180">
                  <c:v>-1.4915499999999999</c:v>
                </c:pt>
                <c:pt idx="181">
                  <c:v>-0.34867899999999996</c:v>
                </c:pt>
                <c:pt idx="182">
                  <c:v>-1.498218</c:v>
                </c:pt>
                <c:pt idx="183">
                  <c:v>-0.38106099999999998</c:v>
                </c:pt>
                <c:pt idx="184">
                  <c:v>-0.143314</c:v>
                </c:pt>
                <c:pt idx="185">
                  <c:v>-2.297237</c:v>
                </c:pt>
                <c:pt idx="186">
                  <c:v>-1.4846600000000001</c:v>
                </c:pt>
                <c:pt idx="187">
                  <c:v>-3.0049549999999998</c:v>
                </c:pt>
                <c:pt idx="188">
                  <c:v>-3.3201070000000001</c:v>
                </c:pt>
                <c:pt idx="189">
                  <c:v>-4.2386440000000007</c:v>
                </c:pt>
                <c:pt idx="190">
                  <c:v>-3.0178950000000002</c:v>
                </c:pt>
                <c:pt idx="191">
                  <c:v>-1.87738</c:v>
                </c:pt>
                <c:pt idx="192">
                  <c:v>-2.447419</c:v>
                </c:pt>
                <c:pt idx="193">
                  <c:v>-4.7265069999999998</c:v>
                </c:pt>
                <c:pt idx="194">
                  <c:v>-1.144185</c:v>
                </c:pt>
                <c:pt idx="195">
                  <c:v>-2.1978219999999999</c:v>
                </c:pt>
                <c:pt idx="196">
                  <c:v>-2.8019520000000004</c:v>
                </c:pt>
                <c:pt idx="197">
                  <c:v>-3.6642230000000002</c:v>
                </c:pt>
                <c:pt idx="198">
                  <c:v>-4.9755910000000005</c:v>
                </c:pt>
                <c:pt idx="199">
                  <c:v>-5.0135959999999997</c:v>
                </c:pt>
                <c:pt idx="200">
                  <c:v>-5.2233109999999998</c:v>
                </c:pt>
                <c:pt idx="201">
                  <c:v>-3.3078989999999999</c:v>
                </c:pt>
                <c:pt idx="202">
                  <c:v>-1.9012420000000001</c:v>
                </c:pt>
                <c:pt idx="203">
                  <c:v>-3.6039409999999998</c:v>
                </c:pt>
                <c:pt idx="204">
                  <c:v>-0.21030799999999999</c:v>
                </c:pt>
                <c:pt idx="205">
                  <c:v>2.455206</c:v>
                </c:pt>
                <c:pt idx="206">
                  <c:v>0.26099900000000004</c:v>
                </c:pt>
                <c:pt idx="207">
                  <c:v>-2.0614509999999999</c:v>
                </c:pt>
                <c:pt idx="208">
                  <c:v>-2.1161720000000002</c:v>
                </c:pt>
                <c:pt idx="209">
                  <c:v>-2.917926</c:v>
                </c:pt>
                <c:pt idx="210">
                  <c:v>-2.3940859999999997</c:v>
                </c:pt>
                <c:pt idx="211">
                  <c:v>-2.0349349999999999</c:v>
                </c:pt>
                <c:pt idx="212">
                  <c:v>-2.2752750000000002</c:v>
                </c:pt>
                <c:pt idx="213">
                  <c:v>-1.8008330000000001</c:v>
                </c:pt>
                <c:pt idx="214">
                  <c:v>0.52970500000000009</c:v>
                </c:pt>
                <c:pt idx="215">
                  <c:v>4.5551110000000001</c:v>
                </c:pt>
                <c:pt idx="216">
                  <c:v>5.7697039999999999</c:v>
                </c:pt>
                <c:pt idx="217">
                  <c:v>3.0691439999999997</c:v>
                </c:pt>
                <c:pt idx="218">
                  <c:v>4.6772000000000001E-2</c:v>
                </c:pt>
                <c:pt idx="219">
                  <c:v>1.268027</c:v>
                </c:pt>
                <c:pt idx="220">
                  <c:v>0.44753900000000002</c:v>
                </c:pt>
                <c:pt idx="221">
                  <c:v>0.59003499999999998</c:v>
                </c:pt>
                <c:pt idx="222">
                  <c:v>6.3504000000000005E-2</c:v>
                </c:pt>
                <c:pt idx="223">
                  <c:v>-1.8485530000000001</c:v>
                </c:pt>
                <c:pt idx="224">
                  <c:v>-1.991951</c:v>
                </c:pt>
                <c:pt idx="225">
                  <c:v>1.5557650000000001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F8-49BB-AEDA-D1682D16C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16160"/>
        <c:axId val="1561401680"/>
      </c:scatterChart>
      <c:valAx>
        <c:axId val="1555816160"/>
        <c:scaling>
          <c:orientation val="minMax"/>
          <c:max val="44531"/>
          <c:min val="376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/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401680"/>
        <c:crosses val="autoZero"/>
        <c:crossBetween val="midCat"/>
        <c:majorUnit val="150"/>
      </c:valAx>
      <c:valAx>
        <c:axId val="156140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Groundwater Level Anomaly (GWLA) (m/month)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816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64884976471087E-2"/>
          <c:y val="6.1281000000000016E-2"/>
          <c:w val="0.93737728805916609"/>
          <c:h val="0.804214222222222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'ReversedGWL_Zone 2'!$F$1</c:f>
              <c:strCache>
                <c:ptCount val="1"/>
                <c:pt idx="0">
                  <c:v>Zone 2 In situ derived GWLA</c:v>
                </c:pt>
              </c:strCache>
            </c:strRef>
          </c:tx>
          <c:spPr>
            <a:ln w="127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circle"/>
            <c:size val="14"/>
            <c:spPr>
              <a:solidFill>
                <a:schemeClr val="lt1"/>
              </a:solidFill>
              <a:ln w="254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marker>
          <c:xVal>
            <c:numRef>
              <c:f>'ReversedGWL_Zone 2'!$E$2:$E$241</c:f>
              <c:numCache>
                <c:formatCode>m/d/yyyy</c:formatCode>
                <c:ptCount val="240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  <c:pt idx="177">
                  <c:v>42644</c:v>
                </c:pt>
                <c:pt idx="178">
                  <c:v>42675</c:v>
                </c:pt>
                <c:pt idx="179">
                  <c:v>42705</c:v>
                </c:pt>
                <c:pt idx="180">
                  <c:v>42736</c:v>
                </c:pt>
                <c:pt idx="181">
                  <c:v>42767</c:v>
                </c:pt>
                <c:pt idx="182">
                  <c:v>42795</c:v>
                </c:pt>
                <c:pt idx="183">
                  <c:v>42826</c:v>
                </c:pt>
                <c:pt idx="184">
                  <c:v>42856</c:v>
                </c:pt>
                <c:pt idx="185">
                  <c:v>42887</c:v>
                </c:pt>
                <c:pt idx="186">
                  <c:v>42917</c:v>
                </c:pt>
                <c:pt idx="187">
                  <c:v>42948</c:v>
                </c:pt>
                <c:pt idx="188">
                  <c:v>42979</c:v>
                </c:pt>
                <c:pt idx="189">
                  <c:v>43009</c:v>
                </c:pt>
                <c:pt idx="190">
                  <c:v>43040</c:v>
                </c:pt>
                <c:pt idx="191">
                  <c:v>43070</c:v>
                </c:pt>
                <c:pt idx="192">
                  <c:v>43101</c:v>
                </c:pt>
                <c:pt idx="193">
                  <c:v>43132</c:v>
                </c:pt>
                <c:pt idx="194">
                  <c:v>43160</c:v>
                </c:pt>
                <c:pt idx="195">
                  <c:v>43191</c:v>
                </c:pt>
                <c:pt idx="196">
                  <c:v>43221</c:v>
                </c:pt>
                <c:pt idx="197">
                  <c:v>43252</c:v>
                </c:pt>
                <c:pt idx="198">
                  <c:v>43282</c:v>
                </c:pt>
                <c:pt idx="199">
                  <c:v>43313</c:v>
                </c:pt>
                <c:pt idx="200">
                  <c:v>43344</c:v>
                </c:pt>
                <c:pt idx="201">
                  <c:v>43374</c:v>
                </c:pt>
                <c:pt idx="202">
                  <c:v>43405</c:v>
                </c:pt>
                <c:pt idx="203">
                  <c:v>43435</c:v>
                </c:pt>
                <c:pt idx="204">
                  <c:v>43466</c:v>
                </c:pt>
                <c:pt idx="205">
                  <c:v>43497</c:v>
                </c:pt>
                <c:pt idx="206">
                  <c:v>43525</c:v>
                </c:pt>
                <c:pt idx="207">
                  <c:v>43556</c:v>
                </c:pt>
                <c:pt idx="208">
                  <c:v>43586</c:v>
                </c:pt>
                <c:pt idx="209">
                  <c:v>43617</c:v>
                </c:pt>
                <c:pt idx="210">
                  <c:v>43647</c:v>
                </c:pt>
                <c:pt idx="211">
                  <c:v>43678</c:v>
                </c:pt>
                <c:pt idx="212">
                  <c:v>43709</c:v>
                </c:pt>
                <c:pt idx="213">
                  <c:v>43739</c:v>
                </c:pt>
                <c:pt idx="214">
                  <c:v>43770</c:v>
                </c:pt>
                <c:pt idx="215">
                  <c:v>43800</c:v>
                </c:pt>
                <c:pt idx="216">
                  <c:v>43831</c:v>
                </c:pt>
                <c:pt idx="217">
                  <c:v>43862</c:v>
                </c:pt>
                <c:pt idx="218">
                  <c:v>43891</c:v>
                </c:pt>
                <c:pt idx="219">
                  <c:v>43922</c:v>
                </c:pt>
                <c:pt idx="220">
                  <c:v>43952</c:v>
                </c:pt>
                <c:pt idx="221">
                  <c:v>43983</c:v>
                </c:pt>
                <c:pt idx="222">
                  <c:v>44013</c:v>
                </c:pt>
                <c:pt idx="223">
                  <c:v>44044</c:v>
                </c:pt>
                <c:pt idx="224">
                  <c:v>44075</c:v>
                </c:pt>
                <c:pt idx="225">
                  <c:v>44105</c:v>
                </c:pt>
                <c:pt idx="226">
                  <c:v>44136</c:v>
                </c:pt>
                <c:pt idx="227">
                  <c:v>44166</c:v>
                </c:pt>
                <c:pt idx="228">
                  <c:v>44197</c:v>
                </c:pt>
                <c:pt idx="229">
                  <c:v>44228</c:v>
                </c:pt>
                <c:pt idx="230">
                  <c:v>44256</c:v>
                </c:pt>
                <c:pt idx="231">
                  <c:v>44287</c:v>
                </c:pt>
                <c:pt idx="232">
                  <c:v>44317</c:v>
                </c:pt>
                <c:pt idx="233">
                  <c:v>44348</c:v>
                </c:pt>
                <c:pt idx="234">
                  <c:v>44378</c:v>
                </c:pt>
                <c:pt idx="235">
                  <c:v>44409</c:v>
                </c:pt>
                <c:pt idx="236">
                  <c:v>44440</c:v>
                </c:pt>
                <c:pt idx="237">
                  <c:v>44470</c:v>
                </c:pt>
                <c:pt idx="238">
                  <c:v>44501</c:v>
                </c:pt>
                <c:pt idx="239">
                  <c:v>44531</c:v>
                </c:pt>
              </c:numCache>
            </c:numRef>
          </c:xVal>
          <c:yVal>
            <c:numRef>
              <c:f>'ReversedGWL_Zone 2'!$F$2:$F$241</c:f>
              <c:numCache>
                <c:formatCode>General</c:formatCode>
                <c:ptCount val="240"/>
                <c:pt idx="15">
                  <c:v>0.14334373308982729</c:v>
                </c:pt>
                <c:pt idx="16">
                  <c:v>0.15334373308982752</c:v>
                </c:pt>
                <c:pt idx="17">
                  <c:v>8.4761904761905704E-2</c:v>
                </c:pt>
                <c:pt idx="18">
                  <c:v>0.21584373308982752</c:v>
                </c:pt>
                <c:pt idx="19">
                  <c:v>0.18709373308982702</c:v>
                </c:pt>
                <c:pt idx="20">
                  <c:v>0.16334373308982686</c:v>
                </c:pt>
                <c:pt idx="21">
                  <c:v>2.8343733089826628E-2</c:v>
                </c:pt>
                <c:pt idx="22">
                  <c:v>3.8343733089826415E-2</c:v>
                </c:pt>
                <c:pt idx="23">
                  <c:v>-1.1656266910172519E-2</c:v>
                </c:pt>
                <c:pt idx="24">
                  <c:v>7.3343733089827001E-2</c:v>
                </c:pt>
                <c:pt idx="25">
                  <c:v>8.8510399756493996E-2</c:v>
                </c:pt>
                <c:pt idx="26">
                  <c:v>0.11184373308982742</c:v>
                </c:pt>
                <c:pt idx="27">
                  <c:v>0.1683437330898272</c:v>
                </c:pt>
                <c:pt idx="28">
                  <c:v>0.17834373308982698</c:v>
                </c:pt>
                <c:pt idx="29">
                  <c:v>0.17834373308982698</c:v>
                </c:pt>
                <c:pt idx="30">
                  <c:v>0.20334373308982734</c:v>
                </c:pt>
                <c:pt idx="31">
                  <c:v>0.17334373308982709</c:v>
                </c:pt>
                <c:pt idx="32">
                  <c:v>0.13834373308982695</c:v>
                </c:pt>
                <c:pt idx="33">
                  <c:v>4.3343733089832526E-2</c:v>
                </c:pt>
                <c:pt idx="34">
                  <c:v>-3.1656266910172093E-2</c:v>
                </c:pt>
                <c:pt idx="35">
                  <c:v>-3.9156266910167492E-2</c:v>
                </c:pt>
                <c:pt idx="36">
                  <c:v>3.343733089826717E-3</c:v>
                </c:pt>
                <c:pt idx="37">
                  <c:v>6.5843733089826717E-2</c:v>
                </c:pt>
                <c:pt idx="38">
                  <c:v>0.10334373308982725</c:v>
                </c:pt>
                <c:pt idx="39">
                  <c:v>0.10834373308982714</c:v>
                </c:pt>
                <c:pt idx="40">
                  <c:v>0.11334373308982659</c:v>
                </c:pt>
                <c:pt idx="41">
                  <c:v>0.13334373308982705</c:v>
                </c:pt>
                <c:pt idx="42">
                  <c:v>0.10834373308982714</c:v>
                </c:pt>
                <c:pt idx="43">
                  <c:v>-2.6656266910173088E-2</c:v>
                </c:pt>
                <c:pt idx="44">
                  <c:v>-6.6656266910173123E-2</c:v>
                </c:pt>
                <c:pt idx="46">
                  <c:v>-0.10307443858225085</c:v>
                </c:pt>
                <c:pt idx="49">
                  <c:v>-0.29665626691017266</c:v>
                </c:pt>
                <c:pt idx="50">
                  <c:v>0.5897619047619056</c:v>
                </c:pt>
                <c:pt idx="51">
                  <c:v>0.68762498308982689</c:v>
                </c:pt>
                <c:pt idx="52">
                  <c:v>0.35334373308982725</c:v>
                </c:pt>
                <c:pt idx="53">
                  <c:v>1.9761904761905313E-2</c:v>
                </c:pt>
                <c:pt idx="54">
                  <c:v>8.3437330898270545E-3</c:v>
                </c:pt>
                <c:pt idx="55">
                  <c:v>1.9761904761905313E-2</c:v>
                </c:pt>
                <c:pt idx="56">
                  <c:v>2.9761904761905988E-2</c:v>
                </c:pt>
                <c:pt idx="57">
                  <c:v>-6.6656266910172679E-2</c:v>
                </c:pt>
                <c:pt idx="58">
                  <c:v>-6.8519903273809746E-2</c:v>
                </c:pt>
                <c:pt idx="59">
                  <c:v>-0.16665626691017277</c:v>
                </c:pt>
                <c:pt idx="60">
                  <c:v>-0.14665626691017319</c:v>
                </c:pt>
                <c:pt idx="61">
                  <c:v>-0.23165626691017316</c:v>
                </c:pt>
                <c:pt idx="62">
                  <c:v>-0.29165626691017277</c:v>
                </c:pt>
                <c:pt idx="63">
                  <c:v>-0.39165626691017241</c:v>
                </c:pt>
                <c:pt idx="64">
                  <c:v>-0.34915626691017287</c:v>
                </c:pt>
                <c:pt idx="65">
                  <c:v>-0.30165626691017344</c:v>
                </c:pt>
                <c:pt idx="66">
                  <c:v>-0.25665626691017263</c:v>
                </c:pt>
                <c:pt idx="67">
                  <c:v>-0.29165626691017277</c:v>
                </c:pt>
                <c:pt idx="68">
                  <c:v>-0.38915626691017202</c:v>
                </c:pt>
                <c:pt idx="69">
                  <c:v>-0.4566562669101728</c:v>
                </c:pt>
                <c:pt idx="70">
                  <c:v>-0.53665626691017287</c:v>
                </c:pt>
                <c:pt idx="71">
                  <c:v>-0.93023809523809398</c:v>
                </c:pt>
                <c:pt idx="72">
                  <c:v>-0.9102380952380944</c:v>
                </c:pt>
                <c:pt idx="73">
                  <c:v>0.24334373308982693</c:v>
                </c:pt>
                <c:pt idx="74">
                  <c:v>0.22334373308982691</c:v>
                </c:pt>
                <c:pt idx="75">
                  <c:v>9.9761904761905384E-2</c:v>
                </c:pt>
                <c:pt idx="76">
                  <c:v>0.14476190476190531</c:v>
                </c:pt>
                <c:pt idx="78">
                  <c:v>0.26334373308982739</c:v>
                </c:pt>
                <c:pt idx="79">
                  <c:v>0.22834373308982725</c:v>
                </c:pt>
                <c:pt idx="80">
                  <c:v>0.11834373308982737</c:v>
                </c:pt>
                <c:pt idx="81">
                  <c:v>3.8343733089827303E-2</c:v>
                </c:pt>
                <c:pt idx="84">
                  <c:v>-1.3074438582250991E-2</c:v>
                </c:pt>
                <c:pt idx="85">
                  <c:v>0.18334373308982688</c:v>
                </c:pt>
                <c:pt idx="86">
                  <c:v>0.25334373308982761</c:v>
                </c:pt>
                <c:pt idx="87">
                  <c:v>0.24976190476190574</c:v>
                </c:pt>
                <c:pt idx="88">
                  <c:v>0.15334373308982707</c:v>
                </c:pt>
                <c:pt idx="89">
                  <c:v>0.14334373308982729</c:v>
                </c:pt>
                <c:pt idx="90">
                  <c:v>0.11834373308982737</c:v>
                </c:pt>
                <c:pt idx="91">
                  <c:v>8.8343733089827126E-2</c:v>
                </c:pt>
                <c:pt idx="92">
                  <c:v>1.3343733089827392E-2</c:v>
                </c:pt>
                <c:pt idx="93">
                  <c:v>-0.13665626691017341</c:v>
                </c:pt>
                <c:pt idx="94">
                  <c:v>-0.16665626691017277</c:v>
                </c:pt>
                <c:pt idx="96">
                  <c:v>0.15692556141774894</c:v>
                </c:pt>
                <c:pt idx="97">
                  <c:v>0.55834373308982732</c:v>
                </c:pt>
                <c:pt idx="98">
                  <c:v>0.52834373308982707</c:v>
                </c:pt>
                <c:pt idx="99">
                  <c:v>0.44334373308982755</c:v>
                </c:pt>
                <c:pt idx="100">
                  <c:v>0.49334373308982737</c:v>
                </c:pt>
                <c:pt idx="101">
                  <c:v>0.4133437330898273</c:v>
                </c:pt>
                <c:pt idx="102">
                  <c:v>0.36834373308982693</c:v>
                </c:pt>
                <c:pt idx="103">
                  <c:v>0.47692556141774922</c:v>
                </c:pt>
                <c:pt idx="104">
                  <c:v>0.35692556141774823</c:v>
                </c:pt>
                <c:pt idx="112">
                  <c:v>0.71976190476190549</c:v>
                </c:pt>
                <c:pt idx="113">
                  <c:v>0.74459373308982668</c:v>
                </c:pt>
                <c:pt idx="114">
                  <c:v>0.50476190476190563</c:v>
                </c:pt>
                <c:pt idx="115">
                  <c:v>0.3972619047619057</c:v>
                </c:pt>
                <c:pt idx="116">
                  <c:v>0.28976190476190578</c:v>
                </c:pt>
                <c:pt idx="117">
                  <c:v>0.40834373308982697</c:v>
                </c:pt>
                <c:pt idx="118">
                  <c:v>0.35334373308982681</c:v>
                </c:pt>
                <c:pt idx="119">
                  <c:v>0.22976190476190617</c:v>
                </c:pt>
                <c:pt idx="120">
                  <c:v>0.41692556141774872</c:v>
                </c:pt>
                <c:pt idx="125">
                  <c:v>0.11976190476190585</c:v>
                </c:pt>
                <c:pt idx="126">
                  <c:v>0.21692556141774944</c:v>
                </c:pt>
                <c:pt idx="128">
                  <c:v>6.9761904761906024E-2</c:v>
                </c:pt>
                <c:pt idx="129">
                  <c:v>0.15976190476190588</c:v>
                </c:pt>
                <c:pt idx="130">
                  <c:v>0.13834373308982739</c:v>
                </c:pt>
                <c:pt idx="131">
                  <c:v>0.19834373308982745</c:v>
                </c:pt>
                <c:pt idx="132">
                  <c:v>0.16834373308982675</c:v>
                </c:pt>
                <c:pt idx="133">
                  <c:v>0.13334373308982705</c:v>
                </c:pt>
                <c:pt idx="134">
                  <c:v>5.8343733089827321E-2</c:v>
                </c:pt>
                <c:pt idx="135">
                  <c:v>2.8343733089827516E-2</c:v>
                </c:pt>
                <c:pt idx="136">
                  <c:v>0.10584373308982764</c:v>
                </c:pt>
                <c:pt idx="137">
                  <c:v>9.8343733089826912E-2</c:v>
                </c:pt>
                <c:pt idx="138">
                  <c:v>5.8343733089827321E-2</c:v>
                </c:pt>
                <c:pt idx="139">
                  <c:v>-1.1656266910172963E-2</c:v>
                </c:pt>
                <c:pt idx="140">
                  <c:v>-5.6656266910172448E-2</c:v>
                </c:pt>
                <c:pt idx="141">
                  <c:v>-8.6656266910172697E-2</c:v>
                </c:pt>
                <c:pt idx="142">
                  <c:v>-6.6656266910172679E-2</c:v>
                </c:pt>
                <c:pt idx="143">
                  <c:v>2.9761904761905988E-2</c:v>
                </c:pt>
                <c:pt idx="146">
                  <c:v>0.34692556141774844</c:v>
                </c:pt>
                <c:pt idx="147">
                  <c:v>0.90834373308982697</c:v>
                </c:pt>
                <c:pt idx="148">
                  <c:v>1.1533437330898266</c:v>
                </c:pt>
                <c:pt idx="149">
                  <c:v>0.74976190476190574</c:v>
                </c:pt>
                <c:pt idx="150">
                  <c:v>0.64692556141774915</c:v>
                </c:pt>
                <c:pt idx="152">
                  <c:v>0.50334373308982672</c:v>
                </c:pt>
                <c:pt idx="154">
                  <c:v>0.3397619047619056</c:v>
                </c:pt>
                <c:pt idx="155">
                  <c:v>0.21692556141774944</c:v>
                </c:pt>
                <c:pt idx="157">
                  <c:v>0.17334373308982753</c:v>
                </c:pt>
                <c:pt idx="158">
                  <c:v>0.12976190476190563</c:v>
                </c:pt>
                <c:pt idx="159">
                  <c:v>0.13976190476190542</c:v>
                </c:pt>
                <c:pt idx="160">
                  <c:v>0.19692556141774809</c:v>
                </c:pt>
                <c:pt idx="162">
                  <c:v>0.14692556141774915</c:v>
                </c:pt>
                <c:pt idx="163">
                  <c:v>2.8343733089826628E-2</c:v>
                </c:pt>
                <c:pt idx="164">
                  <c:v>-0.20307443858225227</c:v>
                </c:pt>
                <c:pt idx="165">
                  <c:v>7.9761904761905811E-2</c:v>
                </c:pt>
                <c:pt idx="166">
                  <c:v>-2.3809523809426025E-4</c:v>
                </c:pt>
                <c:pt idx="167">
                  <c:v>-6.0238095238094758E-2</c:v>
                </c:pt>
                <c:pt idx="168">
                  <c:v>-0.41307443858225135</c:v>
                </c:pt>
                <c:pt idx="170">
                  <c:v>-0.18290626691017309</c:v>
                </c:pt>
                <c:pt idx="171">
                  <c:v>-0.13023809523809504</c:v>
                </c:pt>
                <c:pt idx="172">
                  <c:v>-0.24665626691017284</c:v>
                </c:pt>
                <c:pt idx="173">
                  <c:v>-0.33023809523809433</c:v>
                </c:pt>
                <c:pt idx="174">
                  <c:v>-0.13915626691017202</c:v>
                </c:pt>
                <c:pt idx="175">
                  <c:v>-4.1656266910172768E-2</c:v>
                </c:pt>
                <c:pt idx="176">
                  <c:v>-0.19307443858225071</c:v>
                </c:pt>
                <c:pt idx="177">
                  <c:v>9.7619047619055266E-3</c:v>
                </c:pt>
                <c:pt idx="178">
                  <c:v>-0.40665626691017298</c:v>
                </c:pt>
                <c:pt idx="180">
                  <c:v>-8.1656266910172803E-2</c:v>
                </c:pt>
                <c:pt idx="181">
                  <c:v>0.3997619047619061</c:v>
                </c:pt>
                <c:pt idx="182">
                  <c:v>0.60834373308982714</c:v>
                </c:pt>
                <c:pt idx="183">
                  <c:v>8.834373308982757E-2</c:v>
                </c:pt>
                <c:pt idx="184">
                  <c:v>4.692556141774773E-2</c:v>
                </c:pt>
                <c:pt idx="185">
                  <c:v>-0.25665626691017263</c:v>
                </c:pt>
                <c:pt idx="186">
                  <c:v>7.3343733089827445E-2</c:v>
                </c:pt>
                <c:pt idx="187">
                  <c:v>0.10834373308982714</c:v>
                </c:pt>
                <c:pt idx="188">
                  <c:v>-3.6656266910172874E-2</c:v>
                </c:pt>
                <c:pt idx="189">
                  <c:v>6.9761904761906024E-2</c:v>
                </c:pt>
                <c:pt idx="190">
                  <c:v>-1.0238095238094047E-2</c:v>
                </c:pt>
                <c:pt idx="192">
                  <c:v>-0.21307443858225206</c:v>
                </c:pt>
                <c:pt idx="193">
                  <c:v>-1.3074438582250991E-2</c:v>
                </c:pt>
                <c:pt idx="194">
                  <c:v>1.0399756497303514E-5</c:v>
                </c:pt>
                <c:pt idx="195">
                  <c:v>0.1333437330898275</c:v>
                </c:pt>
                <c:pt idx="196">
                  <c:v>0.15334373308982707</c:v>
                </c:pt>
                <c:pt idx="197">
                  <c:v>7.9761904761905811E-2</c:v>
                </c:pt>
                <c:pt idx="198">
                  <c:v>-2.3809523809426025E-4</c:v>
                </c:pt>
                <c:pt idx="199">
                  <c:v>0.15976190476190588</c:v>
                </c:pt>
                <c:pt idx="214">
                  <c:v>-0.42665626691017344</c:v>
                </c:pt>
                <c:pt idx="215">
                  <c:v>-1.3074438582250991E-2</c:v>
                </c:pt>
                <c:pt idx="216">
                  <c:v>0.2097619047619057</c:v>
                </c:pt>
                <c:pt idx="217">
                  <c:v>5.6925561417749293E-2</c:v>
                </c:pt>
                <c:pt idx="225">
                  <c:v>0.15976190476190588</c:v>
                </c:pt>
                <c:pt idx="226">
                  <c:v>0.23692556141774901</c:v>
                </c:pt>
                <c:pt idx="230">
                  <c:v>0.36776190476190607</c:v>
                </c:pt>
                <c:pt idx="231">
                  <c:v>0.67334373308982709</c:v>
                </c:pt>
                <c:pt idx="232">
                  <c:v>0.63834373308982695</c:v>
                </c:pt>
                <c:pt idx="235">
                  <c:v>0.48834373308982748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78-4361-84D2-CFDB97AB1A57}"/>
            </c:ext>
          </c:extLst>
        </c:ser>
        <c:ser>
          <c:idx val="1"/>
          <c:order val="1"/>
          <c:tx>
            <c:strRef>
              <c:f>'ReversedGWL_Zone 2'!$C$1</c:f>
              <c:strCache>
                <c:ptCount val="1"/>
                <c:pt idx="0">
                  <c:v>Zone 2 Downscaled derived GWLA - GWSA divided by 0.04</c:v>
                </c:pt>
              </c:strCache>
            </c:strRef>
          </c:tx>
          <c:spPr>
            <a:ln w="25400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'ReversedGWL_Zone 2'!$A$2:$A$227</c:f>
              <c:numCache>
                <c:formatCode>m/d/yyyy</c:formatCode>
                <c:ptCount val="226"/>
                <c:pt idx="0">
                  <c:v>37653</c:v>
                </c:pt>
                <c:pt idx="1">
                  <c:v>37681</c:v>
                </c:pt>
                <c:pt idx="2">
                  <c:v>37712</c:v>
                </c:pt>
                <c:pt idx="3">
                  <c:v>37742</c:v>
                </c:pt>
                <c:pt idx="4">
                  <c:v>37773</c:v>
                </c:pt>
                <c:pt idx="5">
                  <c:v>37803</c:v>
                </c:pt>
                <c:pt idx="6">
                  <c:v>37834</c:v>
                </c:pt>
                <c:pt idx="7">
                  <c:v>37865</c:v>
                </c:pt>
                <c:pt idx="8">
                  <c:v>37895</c:v>
                </c:pt>
                <c:pt idx="9">
                  <c:v>37926</c:v>
                </c:pt>
                <c:pt idx="10">
                  <c:v>37956</c:v>
                </c:pt>
                <c:pt idx="11">
                  <c:v>37987</c:v>
                </c:pt>
                <c:pt idx="12">
                  <c:v>38018</c:v>
                </c:pt>
                <c:pt idx="13">
                  <c:v>38047</c:v>
                </c:pt>
                <c:pt idx="14">
                  <c:v>38078</c:v>
                </c:pt>
                <c:pt idx="15">
                  <c:v>38108</c:v>
                </c:pt>
                <c:pt idx="16">
                  <c:v>38139</c:v>
                </c:pt>
                <c:pt idx="17">
                  <c:v>38169</c:v>
                </c:pt>
                <c:pt idx="18">
                  <c:v>38200</c:v>
                </c:pt>
                <c:pt idx="19">
                  <c:v>38231</c:v>
                </c:pt>
                <c:pt idx="20">
                  <c:v>38261</c:v>
                </c:pt>
                <c:pt idx="21">
                  <c:v>38292</c:v>
                </c:pt>
                <c:pt idx="22">
                  <c:v>38322</c:v>
                </c:pt>
                <c:pt idx="23">
                  <c:v>38353</c:v>
                </c:pt>
                <c:pt idx="24">
                  <c:v>38384</c:v>
                </c:pt>
                <c:pt idx="25">
                  <c:v>38412</c:v>
                </c:pt>
                <c:pt idx="26">
                  <c:v>38443</c:v>
                </c:pt>
                <c:pt idx="27">
                  <c:v>38473</c:v>
                </c:pt>
                <c:pt idx="28">
                  <c:v>38504</c:v>
                </c:pt>
                <c:pt idx="29">
                  <c:v>38534</c:v>
                </c:pt>
                <c:pt idx="30">
                  <c:v>38565</c:v>
                </c:pt>
                <c:pt idx="31">
                  <c:v>38596</c:v>
                </c:pt>
                <c:pt idx="32">
                  <c:v>38626</c:v>
                </c:pt>
                <c:pt idx="33">
                  <c:v>38657</c:v>
                </c:pt>
                <c:pt idx="34">
                  <c:v>38687</c:v>
                </c:pt>
                <c:pt idx="35">
                  <c:v>38718</c:v>
                </c:pt>
                <c:pt idx="36">
                  <c:v>38749</c:v>
                </c:pt>
                <c:pt idx="37">
                  <c:v>38777</c:v>
                </c:pt>
                <c:pt idx="38">
                  <c:v>38808</c:v>
                </c:pt>
                <c:pt idx="39">
                  <c:v>38838</c:v>
                </c:pt>
                <c:pt idx="40">
                  <c:v>38869</c:v>
                </c:pt>
                <c:pt idx="41">
                  <c:v>38899</c:v>
                </c:pt>
                <c:pt idx="42">
                  <c:v>38930</c:v>
                </c:pt>
                <c:pt idx="43">
                  <c:v>38961</c:v>
                </c:pt>
                <c:pt idx="44">
                  <c:v>38991</c:v>
                </c:pt>
                <c:pt idx="45">
                  <c:v>39022</c:v>
                </c:pt>
                <c:pt idx="46">
                  <c:v>39052</c:v>
                </c:pt>
                <c:pt idx="47">
                  <c:v>39083</c:v>
                </c:pt>
                <c:pt idx="48">
                  <c:v>39114</c:v>
                </c:pt>
                <c:pt idx="49">
                  <c:v>39142</c:v>
                </c:pt>
                <c:pt idx="50">
                  <c:v>39173</c:v>
                </c:pt>
                <c:pt idx="51">
                  <c:v>39203</c:v>
                </c:pt>
                <c:pt idx="52">
                  <c:v>39234</c:v>
                </c:pt>
                <c:pt idx="53">
                  <c:v>39295</c:v>
                </c:pt>
                <c:pt idx="54">
                  <c:v>39326</c:v>
                </c:pt>
                <c:pt idx="55">
                  <c:v>39356</c:v>
                </c:pt>
                <c:pt idx="56">
                  <c:v>39387</c:v>
                </c:pt>
                <c:pt idx="57">
                  <c:v>39417</c:v>
                </c:pt>
                <c:pt idx="58">
                  <c:v>39448</c:v>
                </c:pt>
                <c:pt idx="59">
                  <c:v>39479</c:v>
                </c:pt>
                <c:pt idx="60">
                  <c:v>39508</c:v>
                </c:pt>
                <c:pt idx="61">
                  <c:v>39539</c:v>
                </c:pt>
                <c:pt idx="62">
                  <c:v>39569</c:v>
                </c:pt>
                <c:pt idx="63">
                  <c:v>39600</c:v>
                </c:pt>
                <c:pt idx="64">
                  <c:v>39630</c:v>
                </c:pt>
                <c:pt idx="65">
                  <c:v>39661</c:v>
                </c:pt>
                <c:pt idx="66">
                  <c:v>39692</c:v>
                </c:pt>
                <c:pt idx="67">
                  <c:v>39722</c:v>
                </c:pt>
                <c:pt idx="68">
                  <c:v>39753</c:v>
                </c:pt>
                <c:pt idx="69">
                  <c:v>39783</c:v>
                </c:pt>
                <c:pt idx="70">
                  <c:v>39814</c:v>
                </c:pt>
                <c:pt idx="71">
                  <c:v>39845</c:v>
                </c:pt>
                <c:pt idx="72">
                  <c:v>39873</c:v>
                </c:pt>
                <c:pt idx="73">
                  <c:v>39904</c:v>
                </c:pt>
                <c:pt idx="74">
                  <c:v>39934</c:v>
                </c:pt>
                <c:pt idx="75">
                  <c:v>39965</c:v>
                </c:pt>
                <c:pt idx="76">
                  <c:v>39995</c:v>
                </c:pt>
                <c:pt idx="77">
                  <c:v>40026</c:v>
                </c:pt>
                <c:pt idx="78">
                  <c:v>40057</c:v>
                </c:pt>
                <c:pt idx="79">
                  <c:v>40087</c:v>
                </c:pt>
                <c:pt idx="80">
                  <c:v>40118</c:v>
                </c:pt>
                <c:pt idx="81">
                  <c:v>40148</c:v>
                </c:pt>
                <c:pt idx="82">
                  <c:v>40179</c:v>
                </c:pt>
                <c:pt idx="83">
                  <c:v>40210</c:v>
                </c:pt>
                <c:pt idx="84">
                  <c:v>40238</c:v>
                </c:pt>
                <c:pt idx="85">
                  <c:v>40269</c:v>
                </c:pt>
                <c:pt idx="86">
                  <c:v>40299</c:v>
                </c:pt>
                <c:pt idx="87">
                  <c:v>40330</c:v>
                </c:pt>
                <c:pt idx="88">
                  <c:v>40360</c:v>
                </c:pt>
                <c:pt idx="89">
                  <c:v>40391</c:v>
                </c:pt>
                <c:pt idx="90">
                  <c:v>40422</c:v>
                </c:pt>
                <c:pt idx="91">
                  <c:v>40452</c:v>
                </c:pt>
                <c:pt idx="92">
                  <c:v>40483</c:v>
                </c:pt>
                <c:pt idx="93">
                  <c:v>40513</c:v>
                </c:pt>
                <c:pt idx="94">
                  <c:v>40544</c:v>
                </c:pt>
                <c:pt idx="95">
                  <c:v>40575</c:v>
                </c:pt>
                <c:pt idx="96">
                  <c:v>40603</c:v>
                </c:pt>
                <c:pt idx="97">
                  <c:v>40634</c:v>
                </c:pt>
                <c:pt idx="98">
                  <c:v>40664</c:v>
                </c:pt>
                <c:pt idx="99">
                  <c:v>40695</c:v>
                </c:pt>
                <c:pt idx="100">
                  <c:v>40725</c:v>
                </c:pt>
                <c:pt idx="101">
                  <c:v>40756</c:v>
                </c:pt>
                <c:pt idx="102">
                  <c:v>40787</c:v>
                </c:pt>
                <c:pt idx="103">
                  <c:v>40817</c:v>
                </c:pt>
                <c:pt idx="104">
                  <c:v>40848</c:v>
                </c:pt>
                <c:pt idx="105">
                  <c:v>40878</c:v>
                </c:pt>
                <c:pt idx="106">
                  <c:v>40909</c:v>
                </c:pt>
                <c:pt idx="107">
                  <c:v>40940</c:v>
                </c:pt>
                <c:pt idx="108">
                  <c:v>40969</c:v>
                </c:pt>
                <c:pt idx="109">
                  <c:v>41000</c:v>
                </c:pt>
                <c:pt idx="110">
                  <c:v>41030</c:v>
                </c:pt>
                <c:pt idx="111">
                  <c:v>41061</c:v>
                </c:pt>
                <c:pt idx="112">
                  <c:v>41091</c:v>
                </c:pt>
                <c:pt idx="113">
                  <c:v>41122</c:v>
                </c:pt>
                <c:pt idx="114">
                  <c:v>41153</c:v>
                </c:pt>
                <c:pt idx="115">
                  <c:v>41183</c:v>
                </c:pt>
                <c:pt idx="116">
                  <c:v>41214</c:v>
                </c:pt>
                <c:pt idx="117">
                  <c:v>41244</c:v>
                </c:pt>
                <c:pt idx="118">
                  <c:v>41275</c:v>
                </c:pt>
                <c:pt idx="119">
                  <c:v>41306</c:v>
                </c:pt>
                <c:pt idx="120">
                  <c:v>41334</c:v>
                </c:pt>
                <c:pt idx="121">
                  <c:v>41365</c:v>
                </c:pt>
                <c:pt idx="122">
                  <c:v>41395</c:v>
                </c:pt>
                <c:pt idx="123">
                  <c:v>41426</c:v>
                </c:pt>
                <c:pt idx="124">
                  <c:v>41456</c:v>
                </c:pt>
                <c:pt idx="125">
                  <c:v>41487</c:v>
                </c:pt>
                <c:pt idx="126">
                  <c:v>41518</c:v>
                </c:pt>
                <c:pt idx="127">
                  <c:v>41548</c:v>
                </c:pt>
                <c:pt idx="128">
                  <c:v>41579</c:v>
                </c:pt>
                <c:pt idx="129">
                  <c:v>41609</c:v>
                </c:pt>
                <c:pt idx="130">
                  <c:v>41640</c:v>
                </c:pt>
                <c:pt idx="131">
                  <c:v>41671</c:v>
                </c:pt>
                <c:pt idx="132">
                  <c:v>41699</c:v>
                </c:pt>
                <c:pt idx="133">
                  <c:v>41730</c:v>
                </c:pt>
                <c:pt idx="134">
                  <c:v>41760</c:v>
                </c:pt>
                <c:pt idx="135">
                  <c:v>41791</c:v>
                </c:pt>
                <c:pt idx="136">
                  <c:v>41821</c:v>
                </c:pt>
                <c:pt idx="137">
                  <c:v>41852</c:v>
                </c:pt>
                <c:pt idx="138">
                  <c:v>41883</c:v>
                </c:pt>
                <c:pt idx="139">
                  <c:v>41913</c:v>
                </c:pt>
                <c:pt idx="140">
                  <c:v>41944</c:v>
                </c:pt>
                <c:pt idx="141">
                  <c:v>41974</c:v>
                </c:pt>
                <c:pt idx="142">
                  <c:v>42005</c:v>
                </c:pt>
                <c:pt idx="143">
                  <c:v>42036</c:v>
                </c:pt>
                <c:pt idx="144">
                  <c:v>42064</c:v>
                </c:pt>
                <c:pt idx="145">
                  <c:v>42095</c:v>
                </c:pt>
                <c:pt idx="146">
                  <c:v>42125</c:v>
                </c:pt>
                <c:pt idx="147">
                  <c:v>42156</c:v>
                </c:pt>
                <c:pt idx="148">
                  <c:v>42186</c:v>
                </c:pt>
                <c:pt idx="149">
                  <c:v>42217</c:v>
                </c:pt>
                <c:pt idx="150">
                  <c:v>42248</c:v>
                </c:pt>
                <c:pt idx="151">
                  <c:v>42278</c:v>
                </c:pt>
                <c:pt idx="152">
                  <c:v>42309</c:v>
                </c:pt>
                <c:pt idx="153">
                  <c:v>42339</c:v>
                </c:pt>
                <c:pt idx="154">
                  <c:v>42370</c:v>
                </c:pt>
                <c:pt idx="155">
                  <c:v>42401</c:v>
                </c:pt>
                <c:pt idx="156">
                  <c:v>42430</c:v>
                </c:pt>
                <c:pt idx="157">
                  <c:v>42461</c:v>
                </c:pt>
                <c:pt idx="158">
                  <c:v>42491</c:v>
                </c:pt>
                <c:pt idx="159">
                  <c:v>42522</c:v>
                </c:pt>
                <c:pt idx="160">
                  <c:v>42552</c:v>
                </c:pt>
                <c:pt idx="161">
                  <c:v>42583</c:v>
                </c:pt>
                <c:pt idx="162">
                  <c:v>42614</c:v>
                </c:pt>
                <c:pt idx="163">
                  <c:v>42644</c:v>
                </c:pt>
                <c:pt idx="164">
                  <c:v>42675</c:v>
                </c:pt>
                <c:pt idx="165">
                  <c:v>42705</c:v>
                </c:pt>
                <c:pt idx="166">
                  <c:v>42736</c:v>
                </c:pt>
                <c:pt idx="167">
                  <c:v>42767</c:v>
                </c:pt>
                <c:pt idx="168">
                  <c:v>42795</c:v>
                </c:pt>
                <c:pt idx="169">
                  <c:v>42826</c:v>
                </c:pt>
                <c:pt idx="170">
                  <c:v>42856</c:v>
                </c:pt>
                <c:pt idx="171">
                  <c:v>42887</c:v>
                </c:pt>
                <c:pt idx="172">
                  <c:v>42917</c:v>
                </c:pt>
                <c:pt idx="173">
                  <c:v>42948</c:v>
                </c:pt>
                <c:pt idx="174">
                  <c:v>42979</c:v>
                </c:pt>
                <c:pt idx="175">
                  <c:v>43009</c:v>
                </c:pt>
                <c:pt idx="176">
                  <c:v>43040</c:v>
                </c:pt>
                <c:pt idx="177">
                  <c:v>43070</c:v>
                </c:pt>
                <c:pt idx="178">
                  <c:v>43101</c:v>
                </c:pt>
                <c:pt idx="179">
                  <c:v>43132</c:v>
                </c:pt>
                <c:pt idx="180">
                  <c:v>43160</c:v>
                </c:pt>
                <c:pt idx="181">
                  <c:v>43191</c:v>
                </c:pt>
                <c:pt idx="182">
                  <c:v>43221</c:v>
                </c:pt>
                <c:pt idx="183">
                  <c:v>43252</c:v>
                </c:pt>
                <c:pt idx="184">
                  <c:v>43282</c:v>
                </c:pt>
                <c:pt idx="185">
                  <c:v>43313</c:v>
                </c:pt>
                <c:pt idx="186">
                  <c:v>43344</c:v>
                </c:pt>
                <c:pt idx="187">
                  <c:v>43374</c:v>
                </c:pt>
                <c:pt idx="188">
                  <c:v>43405</c:v>
                </c:pt>
                <c:pt idx="189">
                  <c:v>43435</c:v>
                </c:pt>
                <c:pt idx="190">
                  <c:v>43466</c:v>
                </c:pt>
                <c:pt idx="191">
                  <c:v>43497</c:v>
                </c:pt>
                <c:pt idx="192">
                  <c:v>43525</c:v>
                </c:pt>
                <c:pt idx="193">
                  <c:v>43556</c:v>
                </c:pt>
                <c:pt idx="194">
                  <c:v>43586</c:v>
                </c:pt>
                <c:pt idx="195">
                  <c:v>43617</c:v>
                </c:pt>
                <c:pt idx="196">
                  <c:v>43647</c:v>
                </c:pt>
                <c:pt idx="197">
                  <c:v>43678</c:v>
                </c:pt>
                <c:pt idx="198">
                  <c:v>43709</c:v>
                </c:pt>
                <c:pt idx="199">
                  <c:v>43739</c:v>
                </c:pt>
                <c:pt idx="200">
                  <c:v>43770</c:v>
                </c:pt>
                <c:pt idx="201">
                  <c:v>43800</c:v>
                </c:pt>
                <c:pt idx="202">
                  <c:v>43831</c:v>
                </c:pt>
                <c:pt idx="203">
                  <c:v>43862</c:v>
                </c:pt>
                <c:pt idx="204">
                  <c:v>43891</c:v>
                </c:pt>
                <c:pt idx="205">
                  <c:v>43922</c:v>
                </c:pt>
                <c:pt idx="206">
                  <c:v>43952</c:v>
                </c:pt>
                <c:pt idx="207">
                  <c:v>43983</c:v>
                </c:pt>
                <c:pt idx="208">
                  <c:v>44013</c:v>
                </c:pt>
                <c:pt idx="209">
                  <c:v>44044</c:v>
                </c:pt>
                <c:pt idx="210">
                  <c:v>44075</c:v>
                </c:pt>
                <c:pt idx="211">
                  <c:v>44105</c:v>
                </c:pt>
                <c:pt idx="212">
                  <c:v>44136</c:v>
                </c:pt>
                <c:pt idx="213">
                  <c:v>44166</c:v>
                </c:pt>
                <c:pt idx="214">
                  <c:v>44197</c:v>
                </c:pt>
                <c:pt idx="215">
                  <c:v>44228</c:v>
                </c:pt>
                <c:pt idx="216">
                  <c:v>44256</c:v>
                </c:pt>
                <c:pt idx="217">
                  <c:v>44287</c:v>
                </c:pt>
                <c:pt idx="218">
                  <c:v>44317</c:v>
                </c:pt>
                <c:pt idx="219">
                  <c:v>44348</c:v>
                </c:pt>
                <c:pt idx="220">
                  <c:v>44378</c:v>
                </c:pt>
                <c:pt idx="221">
                  <c:v>44409</c:v>
                </c:pt>
                <c:pt idx="222">
                  <c:v>44440</c:v>
                </c:pt>
                <c:pt idx="223">
                  <c:v>44470</c:v>
                </c:pt>
                <c:pt idx="224">
                  <c:v>44501</c:v>
                </c:pt>
                <c:pt idx="225">
                  <c:v>44531</c:v>
                </c:pt>
              </c:numCache>
            </c:numRef>
          </c:xVal>
          <c:yVal>
            <c:numRef>
              <c:f>'ReversedGWL_Zone 2'!$C$2:$C$227</c:f>
              <c:numCache>
                <c:formatCode>General</c:formatCode>
                <c:ptCount val="226"/>
                <c:pt idx="0">
                  <c:v>3.0351E-2</c:v>
                </c:pt>
                <c:pt idx="1">
                  <c:v>-5.2925E-2</c:v>
                </c:pt>
                <c:pt idx="2">
                  <c:v>-0.25963600000000003</c:v>
                </c:pt>
                <c:pt idx="3">
                  <c:v>-0.42636700000000005</c:v>
                </c:pt>
                <c:pt idx="4">
                  <c:v>-1.697292</c:v>
                </c:pt>
                <c:pt idx="5">
                  <c:v>-1.962358</c:v>
                </c:pt>
                <c:pt idx="6">
                  <c:v>-1.419648</c:v>
                </c:pt>
                <c:pt idx="7">
                  <c:v>-1.6554519999999999</c:v>
                </c:pt>
                <c:pt idx="8">
                  <c:v>-2.044241</c:v>
                </c:pt>
                <c:pt idx="9">
                  <c:v>-1.7081389999999999</c:v>
                </c:pt>
                <c:pt idx="10">
                  <c:v>-1.2612480000000001</c:v>
                </c:pt>
                <c:pt idx="11">
                  <c:v>-1.228648</c:v>
                </c:pt>
                <c:pt idx="12">
                  <c:v>-1.085569</c:v>
                </c:pt>
                <c:pt idx="13">
                  <c:v>-0.238013</c:v>
                </c:pt>
                <c:pt idx="14">
                  <c:v>0.51632800000000001</c:v>
                </c:pt>
                <c:pt idx="15">
                  <c:v>0.474192</c:v>
                </c:pt>
                <c:pt idx="16">
                  <c:v>-7.1754999999999999E-2</c:v>
                </c:pt>
                <c:pt idx="17">
                  <c:v>-0.28836000000000001</c:v>
                </c:pt>
                <c:pt idx="18">
                  <c:v>-0.36960399999999999</c:v>
                </c:pt>
                <c:pt idx="19">
                  <c:v>-1.2548060000000001</c:v>
                </c:pt>
                <c:pt idx="20">
                  <c:v>-1.2934949999999998</c:v>
                </c:pt>
                <c:pt idx="21">
                  <c:v>-1.3297400000000001</c:v>
                </c:pt>
                <c:pt idx="22">
                  <c:v>-0.89207199999999998</c:v>
                </c:pt>
                <c:pt idx="23">
                  <c:v>-0.86727900000000002</c:v>
                </c:pt>
                <c:pt idx="24">
                  <c:v>0.695241</c:v>
                </c:pt>
                <c:pt idx="25">
                  <c:v>-0.23116700000000001</c:v>
                </c:pt>
                <c:pt idx="26">
                  <c:v>-0.29378300000000002</c:v>
                </c:pt>
                <c:pt idx="27">
                  <c:v>-1.9510000000000003E-2</c:v>
                </c:pt>
                <c:pt idx="28">
                  <c:v>-1.111912</c:v>
                </c:pt>
                <c:pt idx="29">
                  <c:v>-1.02407</c:v>
                </c:pt>
                <c:pt idx="30">
                  <c:v>-1.198248</c:v>
                </c:pt>
                <c:pt idx="31">
                  <c:v>-1.4736070000000001</c:v>
                </c:pt>
                <c:pt idx="32">
                  <c:v>-1.691846</c:v>
                </c:pt>
                <c:pt idx="33">
                  <c:v>-1.8593650000000002</c:v>
                </c:pt>
                <c:pt idx="34">
                  <c:v>-1.56532</c:v>
                </c:pt>
                <c:pt idx="35">
                  <c:v>0.39616300000000004</c:v>
                </c:pt>
                <c:pt idx="36">
                  <c:v>1.6299620000000001</c:v>
                </c:pt>
                <c:pt idx="37">
                  <c:v>4.1939770000000003</c:v>
                </c:pt>
                <c:pt idx="38">
                  <c:v>3.476629</c:v>
                </c:pt>
                <c:pt idx="39">
                  <c:v>2.3890520000000004</c:v>
                </c:pt>
                <c:pt idx="40">
                  <c:v>0.92832100000000006</c:v>
                </c:pt>
                <c:pt idx="41">
                  <c:v>0.53693200000000008</c:v>
                </c:pt>
                <c:pt idx="42">
                  <c:v>0.8035270000000001</c:v>
                </c:pt>
                <c:pt idx="43">
                  <c:v>-0.50339900000000004</c:v>
                </c:pt>
                <c:pt idx="44">
                  <c:v>-0.10444100000000001</c:v>
                </c:pt>
                <c:pt idx="45">
                  <c:v>-1.0216660000000002</c:v>
                </c:pt>
                <c:pt idx="46">
                  <c:v>-0.11294</c:v>
                </c:pt>
                <c:pt idx="47">
                  <c:v>0.80573000000000006</c:v>
                </c:pt>
                <c:pt idx="48">
                  <c:v>-6.1889000000000007E-2</c:v>
                </c:pt>
                <c:pt idx="49">
                  <c:v>-0.40858699999999998</c:v>
                </c:pt>
                <c:pt idx="50">
                  <c:v>-0.69879800000000003</c:v>
                </c:pt>
                <c:pt idx="51">
                  <c:v>-0.49998599999999999</c:v>
                </c:pt>
                <c:pt idx="52">
                  <c:v>-1.000343</c:v>
                </c:pt>
                <c:pt idx="53">
                  <c:v>-1.3333789999999999</c:v>
                </c:pt>
                <c:pt idx="54">
                  <c:v>-1.4075850000000001</c:v>
                </c:pt>
                <c:pt idx="55">
                  <c:v>-1.0245909999999998</c:v>
                </c:pt>
                <c:pt idx="56">
                  <c:v>-0.25069200000000003</c:v>
                </c:pt>
                <c:pt idx="57">
                  <c:v>1.0997760000000001</c:v>
                </c:pt>
                <c:pt idx="58">
                  <c:v>0.367089</c:v>
                </c:pt>
                <c:pt idx="59">
                  <c:v>1.8075530000000002</c:v>
                </c:pt>
                <c:pt idx="60">
                  <c:v>2.3447900000000002</c:v>
                </c:pt>
                <c:pt idx="61">
                  <c:v>3.5621170000000002</c:v>
                </c:pt>
                <c:pt idx="62">
                  <c:v>0.97557399999999994</c:v>
                </c:pt>
                <c:pt idx="63">
                  <c:v>0.95815899999999998</c:v>
                </c:pt>
                <c:pt idx="64">
                  <c:v>0.27211900000000006</c:v>
                </c:pt>
                <c:pt idx="65">
                  <c:v>-0.41182200000000002</c:v>
                </c:pt>
                <c:pt idx="66">
                  <c:v>-0.69975500000000002</c:v>
                </c:pt>
                <c:pt idx="67">
                  <c:v>-1.6135060000000001</c:v>
                </c:pt>
                <c:pt idx="68">
                  <c:v>-1.425532</c:v>
                </c:pt>
                <c:pt idx="69">
                  <c:v>-1.1929749999999999</c:v>
                </c:pt>
                <c:pt idx="70">
                  <c:v>-0.21546400000000002</c:v>
                </c:pt>
                <c:pt idx="71">
                  <c:v>0.960731</c:v>
                </c:pt>
                <c:pt idx="72">
                  <c:v>1.5463930000000001</c:v>
                </c:pt>
                <c:pt idx="73">
                  <c:v>2.6900700000000004</c:v>
                </c:pt>
                <c:pt idx="74">
                  <c:v>0.79791200000000007</c:v>
                </c:pt>
                <c:pt idx="75">
                  <c:v>0.24868100000000001</c:v>
                </c:pt>
                <c:pt idx="76">
                  <c:v>-8.8206000000000007E-2</c:v>
                </c:pt>
                <c:pt idx="77">
                  <c:v>-0.18702600000000003</c:v>
                </c:pt>
                <c:pt idx="78">
                  <c:v>-0.98442999999999992</c:v>
                </c:pt>
                <c:pt idx="79">
                  <c:v>-0.66783300000000001</c:v>
                </c:pt>
                <c:pt idx="80">
                  <c:v>-0.48259800000000003</c:v>
                </c:pt>
                <c:pt idx="81">
                  <c:v>-0.57701499999999994</c:v>
                </c:pt>
                <c:pt idx="82">
                  <c:v>0.50589600000000001</c:v>
                </c:pt>
                <c:pt idx="83">
                  <c:v>1.210113</c:v>
                </c:pt>
                <c:pt idx="84">
                  <c:v>1.1103420000000002</c:v>
                </c:pt>
                <c:pt idx="85">
                  <c:v>1.3856389999999998</c:v>
                </c:pt>
                <c:pt idx="86">
                  <c:v>2.3496950000000001</c:v>
                </c:pt>
                <c:pt idx="87">
                  <c:v>0.69416</c:v>
                </c:pt>
                <c:pt idx="88">
                  <c:v>0.50948899999999997</c:v>
                </c:pt>
                <c:pt idx="89">
                  <c:v>-0.35214600000000001</c:v>
                </c:pt>
                <c:pt idx="90">
                  <c:v>-0.79370399999999997</c:v>
                </c:pt>
                <c:pt idx="91">
                  <c:v>-0.94447400000000004</c:v>
                </c:pt>
                <c:pt idx="92">
                  <c:v>-1.3537619999999999</c:v>
                </c:pt>
                <c:pt idx="93">
                  <c:v>-0.10420600000000001</c:v>
                </c:pt>
                <c:pt idx="94">
                  <c:v>1.2006690000000002</c:v>
                </c:pt>
                <c:pt idx="95">
                  <c:v>2.3289090000000003</c:v>
                </c:pt>
                <c:pt idx="96">
                  <c:v>1.263711</c:v>
                </c:pt>
                <c:pt idx="97">
                  <c:v>1.8647229999999999</c:v>
                </c:pt>
                <c:pt idx="98">
                  <c:v>1.8889310000000001</c:v>
                </c:pt>
                <c:pt idx="99">
                  <c:v>1.3717629999999998</c:v>
                </c:pt>
                <c:pt idx="100">
                  <c:v>1.46418</c:v>
                </c:pt>
                <c:pt idx="101">
                  <c:v>0.15132699999999999</c:v>
                </c:pt>
                <c:pt idx="102">
                  <c:v>7.3516999999999999E-2</c:v>
                </c:pt>
                <c:pt idx="103">
                  <c:v>-0.47368100000000002</c:v>
                </c:pt>
                <c:pt idx="104">
                  <c:v>-0.82121699999999997</c:v>
                </c:pt>
                <c:pt idx="105">
                  <c:v>-0.57962099999999994</c:v>
                </c:pt>
                <c:pt idx="106">
                  <c:v>0.26802700000000002</c:v>
                </c:pt>
                <c:pt idx="107">
                  <c:v>0.703241</c:v>
                </c:pt>
                <c:pt idx="108">
                  <c:v>1.7577780000000001</c:v>
                </c:pt>
                <c:pt idx="109">
                  <c:v>0.57331600000000005</c:v>
                </c:pt>
                <c:pt idx="110">
                  <c:v>-0.21246199999999998</c:v>
                </c:pt>
                <c:pt idx="111">
                  <c:v>-0.45694899999999999</c:v>
                </c:pt>
                <c:pt idx="112">
                  <c:v>-0.33263900000000002</c:v>
                </c:pt>
                <c:pt idx="113">
                  <c:v>-0.77751300000000001</c:v>
                </c:pt>
                <c:pt idx="114">
                  <c:v>-1.026076</c:v>
                </c:pt>
                <c:pt idx="115">
                  <c:v>-1.1872750000000001</c:v>
                </c:pt>
                <c:pt idx="116">
                  <c:v>-0.750085</c:v>
                </c:pt>
                <c:pt idx="117">
                  <c:v>4.9994999999999998E-2</c:v>
                </c:pt>
                <c:pt idx="118">
                  <c:v>0.13081399999999999</c:v>
                </c:pt>
                <c:pt idx="119">
                  <c:v>0.64878499999999995</c:v>
                </c:pt>
                <c:pt idx="120">
                  <c:v>9.8251999999999992E-2</c:v>
                </c:pt>
                <c:pt idx="121">
                  <c:v>0.108408</c:v>
                </c:pt>
                <c:pt idx="122">
                  <c:v>0.245119</c:v>
                </c:pt>
                <c:pt idx="123">
                  <c:v>-0.33182400000000001</c:v>
                </c:pt>
                <c:pt idx="124">
                  <c:v>-0.56120399999999993</c:v>
                </c:pt>
                <c:pt idx="125">
                  <c:v>-0.92000900000000008</c:v>
                </c:pt>
                <c:pt idx="126">
                  <c:v>-1.5011110000000001</c:v>
                </c:pt>
                <c:pt idx="127">
                  <c:v>-1.622147</c:v>
                </c:pt>
                <c:pt idx="128">
                  <c:v>-1.3309220000000002</c:v>
                </c:pt>
                <c:pt idx="129">
                  <c:v>-0.97473500000000002</c:v>
                </c:pt>
                <c:pt idx="130">
                  <c:v>-0.98731600000000008</c:v>
                </c:pt>
                <c:pt idx="131">
                  <c:v>0.14976</c:v>
                </c:pt>
                <c:pt idx="132">
                  <c:v>1.2109259999999999</c:v>
                </c:pt>
                <c:pt idx="133">
                  <c:v>2.102687</c:v>
                </c:pt>
                <c:pt idx="134">
                  <c:v>0.6393390000000001</c:v>
                </c:pt>
                <c:pt idx="135">
                  <c:v>1.6342539999999999</c:v>
                </c:pt>
                <c:pt idx="136">
                  <c:v>4.9082000000000001E-2</c:v>
                </c:pt>
                <c:pt idx="137">
                  <c:v>-0.53682700000000005</c:v>
                </c:pt>
                <c:pt idx="138">
                  <c:v>-0.55703400000000003</c:v>
                </c:pt>
                <c:pt idx="139">
                  <c:v>-1.1631549999999999</c:v>
                </c:pt>
                <c:pt idx="140">
                  <c:v>-1.1154780000000002</c:v>
                </c:pt>
                <c:pt idx="141">
                  <c:v>-0.44729399999999997</c:v>
                </c:pt>
                <c:pt idx="142">
                  <c:v>0.66209000000000007</c:v>
                </c:pt>
                <c:pt idx="143">
                  <c:v>1.0287900000000001</c:v>
                </c:pt>
                <c:pt idx="144">
                  <c:v>0.888567</c:v>
                </c:pt>
                <c:pt idx="145">
                  <c:v>0.73461300000000007</c:v>
                </c:pt>
                <c:pt idx="146">
                  <c:v>0.26161500000000004</c:v>
                </c:pt>
                <c:pt idx="147">
                  <c:v>5.7024000000000005E-2</c:v>
                </c:pt>
                <c:pt idx="148">
                  <c:v>-0.884938</c:v>
                </c:pt>
                <c:pt idx="149">
                  <c:v>-0.90830999999999995</c:v>
                </c:pt>
                <c:pt idx="150">
                  <c:v>-1.19899</c:v>
                </c:pt>
                <c:pt idx="151">
                  <c:v>-1.495903</c:v>
                </c:pt>
                <c:pt idx="152">
                  <c:v>-2.461544</c:v>
                </c:pt>
                <c:pt idx="153">
                  <c:v>-2.1985990000000002</c:v>
                </c:pt>
                <c:pt idx="154">
                  <c:v>-2.9127399999999999</c:v>
                </c:pt>
                <c:pt idx="155">
                  <c:v>-1.3408949999999999</c:v>
                </c:pt>
                <c:pt idx="156">
                  <c:v>-0.57316</c:v>
                </c:pt>
                <c:pt idx="157">
                  <c:v>0.30629800000000001</c:v>
                </c:pt>
                <c:pt idx="158">
                  <c:v>0.23742099999999999</c:v>
                </c:pt>
                <c:pt idx="159">
                  <c:v>-0.50713900000000001</c:v>
                </c:pt>
                <c:pt idx="160">
                  <c:v>-1.6461590000000001</c:v>
                </c:pt>
                <c:pt idx="161">
                  <c:v>-1.322192</c:v>
                </c:pt>
                <c:pt idx="162">
                  <c:v>-1.9957320000000001</c:v>
                </c:pt>
                <c:pt idx="163">
                  <c:v>-1.6830700000000001</c:v>
                </c:pt>
                <c:pt idx="164">
                  <c:v>-1.704161</c:v>
                </c:pt>
                <c:pt idx="165">
                  <c:v>-2.3472269999999997</c:v>
                </c:pt>
                <c:pt idx="166">
                  <c:v>0.51729899999999995</c:v>
                </c:pt>
                <c:pt idx="167">
                  <c:v>1.354252</c:v>
                </c:pt>
                <c:pt idx="168">
                  <c:v>3.9285740000000002</c:v>
                </c:pt>
                <c:pt idx="169">
                  <c:v>2.086792</c:v>
                </c:pt>
                <c:pt idx="170">
                  <c:v>1.1338350000000001</c:v>
                </c:pt>
                <c:pt idx="171">
                  <c:v>0.68135100000000004</c:v>
                </c:pt>
                <c:pt idx="172">
                  <c:v>-0.12410299999999999</c:v>
                </c:pt>
                <c:pt idx="173">
                  <c:v>-0.25069200000000003</c:v>
                </c:pt>
                <c:pt idx="174">
                  <c:v>-1.28807</c:v>
                </c:pt>
                <c:pt idx="175">
                  <c:v>-1.4694590000000001</c:v>
                </c:pt>
                <c:pt idx="176">
                  <c:v>-1.5364860000000002</c:v>
                </c:pt>
                <c:pt idx="177">
                  <c:v>-1.4109079999999998</c:v>
                </c:pt>
                <c:pt idx="178">
                  <c:v>-2.2325219999999999</c:v>
                </c:pt>
                <c:pt idx="179">
                  <c:v>-2.320694</c:v>
                </c:pt>
                <c:pt idx="180">
                  <c:v>-2.5690250000000003</c:v>
                </c:pt>
                <c:pt idx="181">
                  <c:v>-0.43431999999999998</c:v>
                </c:pt>
                <c:pt idx="182">
                  <c:v>2.8690000000000005E-3</c:v>
                </c:pt>
                <c:pt idx="183">
                  <c:v>-0.16183000000000003</c:v>
                </c:pt>
                <c:pt idx="184">
                  <c:v>-0.47416800000000003</c:v>
                </c:pt>
                <c:pt idx="185">
                  <c:v>-1.9446749999999999</c:v>
                </c:pt>
                <c:pt idx="186">
                  <c:v>-1.5105440000000001</c:v>
                </c:pt>
                <c:pt idx="187">
                  <c:v>-1.812187</c:v>
                </c:pt>
                <c:pt idx="188">
                  <c:v>-1.4522699999999999</c:v>
                </c:pt>
                <c:pt idx="189">
                  <c:v>-1.1077090000000001</c:v>
                </c:pt>
                <c:pt idx="190">
                  <c:v>-1.1552850000000001</c:v>
                </c:pt>
                <c:pt idx="191">
                  <c:v>-0.87484099999999998</c:v>
                </c:pt>
                <c:pt idx="192">
                  <c:v>-0.53186500000000003</c:v>
                </c:pt>
                <c:pt idx="193">
                  <c:v>-0.97579899999999997</c:v>
                </c:pt>
                <c:pt idx="194">
                  <c:v>-1.7520039999999999</c:v>
                </c:pt>
                <c:pt idx="195">
                  <c:v>-0.67566999999999999</c:v>
                </c:pt>
                <c:pt idx="196">
                  <c:v>-2.0989609999999996</c:v>
                </c:pt>
                <c:pt idx="197">
                  <c:v>-2.6180540000000003</c:v>
                </c:pt>
                <c:pt idx="198">
                  <c:v>-2.6880700000000002</c:v>
                </c:pt>
                <c:pt idx="199">
                  <c:v>-2.6947760000000001</c:v>
                </c:pt>
                <c:pt idx="200">
                  <c:v>-2.634884</c:v>
                </c:pt>
                <c:pt idx="201">
                  <c:v>-1.6786220000000001</c:v>
                </c:pt>
                <c:pt idx="202">
                  <c:v>-0.90320299999999998</c:v>
                </c:pt>
                <c:pt idx="203">
                  <c:v>-0.75507899999999994</c:v>
                </c:pt>
                <c:pt idx="204">
                  <c:v>1.1106980000000002</c:v>
                </c:pt>
                <c:pt idx="205">
                  <c:v>0.881081</c:v>
                </c:pt>
                <c:pt idx="206">
                  <c:v>-0.81610900000000008</c:v>
                </c:pt>
                <c:pt idx="207">
                  <c:v>-0.39801700000000001</c:v>
                </c:pt>
                <c:pt idx="208">
                  <c:v>-1.080206</c:v>
                </c:pt>
                <c:pt idx="209">
                  <c:v>-1.4472590000000001</c:v>
                </c:pt>
                <c:pt idx="210">
                  <c:v>-1.7405409999999999</c:v>
                </c:pt>
                <c:pt idx="211">
                  <c:v>-1.2714100000000002</c:v>
                </c:pt>
                <c:pt idx="212">
                  <c:v>-1.278905</c:v>
                </c:pt>
                <c:pt idx="213">
                  <c:v>-0.85861100000000001</c:v>
                </c:pt>
                <c:pt idx="214">
                  <c:v>0.57420899999999997</c:v>
                </c:pt>
                <c:pt idx="215">
                  <c:v>2.507736</c:v>
                </c:pt>
                <c:pt idx="216">
                  <c:v>0.86939</c:v>
                </c:pt>
                <c:pt idx="217">
                  <c:v>3.2412399999999999</c:v>
                </c:pt>
                <c:pt idx="218">
                  <c:v>2.0188470000000001</c:v>
                </c:pt>
                <c:pt idx="219">
                  <c:v>0.74673599999999996</c:v>
                </c:pt>
                <c:pt idx="220">
                  <c:v>-0.59626800000000002</c:v>
                </c:pt>
                <c:pt idx="221">
                  <c:v>-0.52568800000000004</c:v>
                </c:pt>
                <c:pt idx="222">
                  <c:v>-0.40869900000000003</c:v>
                </c:pt>
                <c:pt idx="223">
                  <c:v>-0.69251300000000005</c:v>
                </c:pt>
                <c:pt idx="224">
                  <c:v>-1.247077</c:v>
                </c:pt>
                <c:pt idx="225">
                  <c:v>-0.11640600000000001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78-4361-84D2-CFDB97AB1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785536"/>
        <c:axId val="1561372880"/>
      </c:scatterChart>
      <c:valAx>
        <c:axId val="1555785536"/>
        <c:scaling>
          <c:orientation val="minMax"/>
          <c:max val="44531"/>
          <c:min val="376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/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372880"/>
        <c:crosses val="autoZero"/>
        <c:crossBetween val="midCat"/>
        <c:majorUnit val="150"/>
      </c:valAx>
      <c:valAx>
        <c:axId val="156137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Groundwater Level Anomaly (GWLA) (m/month)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785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49222222222228E-2"/>
          <c:y val="7.2569888888888892E-2"/>
          <c:w val="0.94228966666666669"/>
          <c:h val="0.7816364444444444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'ReversedGWL_Zone 3'!$F$1</c:f>
              <c:strCache>
                <c:ptCount val="1"/>
                <c:pt idx="0">
                  <c:v>Zone 3 In situ derived GWLA</c:v>
                </c:pt>
              </c:strCache>
            </c:strRef>
          </c:tx>
          <c:spPr>
            <a:ln w="127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circle"/>
            <c:size val="14"/>
            <c:spPr>
              <a:solidFill>
                <a:schemeClr val="lt1"/>
              </a:solidFill>
              <a:ln w="254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marker>
          <c:xVal>
            <c:numRef>
              <c:f>'ReversedGWL_Zone 3'!$E$2:$E$241</c:f>
              <c:numCache>
                <c:formatCode>m/d/yyyy</c:formatCode>
                <c:ptCount val="240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  <c:pt idx="177">
                  <c:v>42644</c:v>
                </c:pt>
                <c:pt idx="178">
                  <c:v>42675</c:v>
                </c:pt>
                <c:pt idx="179">
                  <c:v>42705</c:v>
                </c:pt>
                <c:pt idx="180">
                  <c:v>42736</c:v>
                </c:pt>
                <c:pt idx="181">
                  <c:v>42767</c:v>
                </c:pt>
                <c:pt idx="182">
                  <c:v>42795</c:v>
                </c:pt>
                <c:pt idx="183">
                  <c:v>42826</c:v>
                </c:pt>
                <c:pt idx="184">
                  <c:v>42856</c:v>
                </c:pt>
                <c:pt idx="185">
                  <c:v>42887</c:v>
                </c:pt>
                <c:pt idx="186">
                  <c:v>42917</c:v>
                </c:pt>
                <c:pt idx="187">
                  <c:v>42948</c:v>
                </c:pt>
                <c:pt idx="188">
                  <c:v>42979</c:v>
                </c:pt>
                <c:pt idx="189">
                  <c:v>43009</c:v>
                </c:pt>
                <c:pt idx="190">
                  <c:v>43040</c:v>
                </c:pt>
                <c:pt idx="191">
                  <c:v>43070</c:v>
                </c:pt>
                <c:pt idx="192">
                  <c:v>43101</c:v>
                </c:pt>
                <c:pt idx="193">
                  <c:v>43132</c:v>
                </c:pt>
                <c:pt idx="194">
                  <c:v>43160</c:v>
                </c:pt>
                <c:pt idx="195">
                  <c:v>43191</c:v>
                </c:pt>
                <c:pt idx="196">
                  <c:v>43221</c:v>
                </c:pt>
                <c:pt idx="197">
                  <c:v>43252</c:v>
                </c:pt>
                <c:pt idx="198">
                  <c:v>43282</c:v>
                </c:pt>
                <c:pt idx="199">
                  <c:v>43313</c:v>
                </c:pt>
                <c:pt idx="200">
                  <c:v>43344</c:v>
                </c:pt>
                <c:pt idx="201">
                  <c:v>43374</c:v>
                </c:pt>
                <c:pt idx="202">
                  <c:v>43405</c:v>
                </c:pt>
                <c:pt idx="203">
                  <c:v>43435</c:v>
                </c:pt>
                <c:pt idx="204">
                  <c:v>43466</c:v>
                </c:pt>
                <c:pt idx="205">
                  <c:v>43497</c:v>
                </c:pt>
                <c:pt idx="206">
                  <c:v>43525</c:v>
                </c:pt>
                <c:pt idx="207">
                  <c:v>43556</c:v>
                </c:pt>
                <c:pt idx="208">
                  <c:v>43586</c:v>
                </c:pt>
                <c:pt idx="209">
                  <c:v>43617</c:v>
                </c:pt>
                <c:pt idx="210">
                  <c:v>43647</c:v>
                </c:pt>
                <c:pt idx="211">
                  <c:v>43678</c:v>
                </c:pt>
                <c:pt idx="212">
                  <c:v>43709</c:v>
                </c:pt>
                <c:pt idx="213">
                  <c:v>43739</c:v>
                </c:pt>
                <c:pt idx="214">
                  <c:v>43770</c:v>
                </c:pt>
                <c:pt idx="215">
                  <c:v>43800</c:v>
                </c:pt>
                <c:pt idx="216">
                  <c:v>43831</c:v>
                </c:pt>
                <c:pt idx="217">
                  <c:v>43862</c:v>
                </c:pt>
                <c:pt idx="218">
                  <c:v>43891</c:v>
                </c:pt>
                <c:pt idx="219">
                  <c:v>43922</c:v>
                </c:pt>
                <c:pt idx="220">
                  <c:v>43952</c:v>
                </c:pt>
                <c:pt idx="221">
                  <c:v>43983</c:v>
                </c:pt>
                <c:pt idx="222">
                  <c:v>44013</c:v>
                </c:pt>
                <c:pt idx="223">
                  <c:v>44044</c:v>
                </c:pt>
                <c:pt idx="224">
                  <c:v>44075</c:v>
                </c:pt>
                <c:pt idx="225">
                  <c:v>44105</c:v>
                </c:pt>
                <c:pt idx="226">
                  <c:v>44136</c:v>
                </c:pt>
                <c:pt idx="227">
                  <c:v>44166</c:v>
                </c:pt>
                <c:pt idx="228">
                  <c:v>44197</c:v>
                </c:pt>
                <c:pt idx="229">
                  <c:v>44228</c:v>
                </c:pt>
                <c:pt idx="230">
                  <c:v>44256</c:v>
                </c:pt>
                <c:pt idx="231">
                  <c:v>44287</c:v>
                </c:pt>
                <c:pt idx="232">
                  <c:v>44317</c:v>
                </c:pt>
                <c:pt idx="233">
                  <c:v>44348</c:v>
                </c:pt>
                <c:pt idx="234">
                  <c:v>44378</c:v>
                </c:pt>
                <c:pt idx="235">
                  <c:v>44409</c:v>
                </c:pt>
                <c:pt idx="236">
                  <c:v>44440</c:v>
                </c:pt>
                <c:pt idx="237">
                  <c:v>44470</c:v>
                </c:pt>
                <c:pt idx="238">
                  <c:v>44501</c:v>
                </c:pt>
                <c:pt idx="239">
                  <c:v>44531</c:v>
                </c:pt>
              </c:numCache>
            </c:numRef>
          </c:xVal>
          <c:yVal>
            <c:numRef>
              <c:f>'ReversedGWL_Zone 3'!$F$2:$F$241</c:f>
              <c:numCache>
                <c:formatCode>General</c:formatCode>
                <c:ptCount val="240"/>
                <c:pt idx="0">
                  <c:v>2.4253174603174656</c:v>
                </c:pt>
                <c:pt idx="3">
                  <c:v>2.3953174603174645</c:v>
                </c:pt>
                <c:pt idx="4">
                  <c:v>2.2453174603174659</c:v>
                </c:pt>
                <c:pt idx="6">
                  <c:v>2.4853174603174608</c:v>
                </c:pt>
                <c:pt idx="8">
                  <c:v>2.4253174603174656</c:v>
                </c:pt>
                <c:pt idx="9">
                  <c:v>2.0653174603174662</c:v>
                </c:pt>
                <c:pt idx="11">
                  <c:v>1.5453174603174631</c:v>
                </c:pt>
                <c:pt idx="12">
                  <c:v>1.3253174603174642</c:v>
                </c:pt>
                <c:pt idx="14">
                  <c:v>1.4053174603174625</c:v>
                </c:pt>
                <c:pt idx="15">
                  <c:v>1.2253174603174628</c:v>
                </c:pt>
                <c:pt idx="16">
                  <c:v>1.2053174603174597</c:v>
                </c:pt>
                <c:pt idx="18">
                  <c:v>1.2853174603174651</c:v>
                </c:pt>
                <c:pt idx="19">
                  <c:v>1.2153174603174648</c:v>
                </c:pt>
                <c:pt idx="20">
                  <c:v>0.99531746031746593</c:v>
                </c:pt>
                <c:pt idx="21">
                  <c:v>0.66531746031746053</c:v>
                </c:pt>
                <c:pt idx="22">
                  <c:v>0.61531746031746337</c:v>
                </c:pt>
                <c:pt idx="23">
                  <c:v>0.54531746031746309</c:v>
                </c:pt>
                <c:pt idx="24">
                  <c:v>0.68531746031746366</c:v>
                </c:pt>
                <c:pt idx="25">
                  <c:v>0.60531746031746536</c:v>
                </c:pt>
                <c:pt idx="26">
                  <c:v>0.67531746031746565</c:v>
                </c:pt>
                <c:pt idx="27">
                  <c:v>0.84531746031746025</c:v>
                </c:pt>
                <c:pt idx="28">
                  <c:v>0.64531746031746451</c:v>
                </c:pt>
                <c:pt idx="29">
                  <c:v>0.62531746031746138</c:v>
                </c:pt>
                <c:pt idx="30">
                  <c:v>0.82531746031746422</c:v>
                </c:pt>
                <c:pt idx="31">
                  <c:v>0.71531746031746479</c:v>
                </c:pt>
                <c:pt idx="32">
                  <c:v>0.44531746031746167</c:v>
                </c:pt>
                <c:pt idx="35">
                  <c:v>9.5317460317460245E-2</c:v>
                </c:pt>
                <c:pt idx="37">
                  <c:v>0.19531746031746167</c:v>
                </c:pt>
                <c:pt idx="38">
                  <c:v>0.2253174603174628</c:v>
                </c:pt>
                <c:pt idx="39">
                  <c:v>0.43531746031746366</c:v>
                </c:pt>
                <c:pt idx="40">
                  <c:v>0.37531746031746138</c:v>
                </c:pt>
                <c:pt idx="41">
                  <c:v>0.49531746031746593</c:v>
                </c:pt>
                <c:pt idx="42">
                  <c:v>0.44531746031746167</c:v>
                </c:pt>
                <c:pt idx="43">
                  <c:v>0.27531746031745996</c:v>
                </c:pt>
                <c:pt idx="44">
                  <c:v>0.69031746031746621</c:v>
                </c:pt>
                <c:pt idx="45">
                  <c:v>0.27531746031745996</c:v>
                </c:pt>
                <c:pt idx="46">
                  <c:v>-0.37468253968253862</c:v>
                </c:pt>
                <c:pt idx="47">
                  <c:v>-0.38468253968253663</c:v>
                </c:pt>
                <c:pt idx="48">
                  <c:v>-0.20468253968253691</c:v>
                </c:pt>
                <c:pt idx="49">
                  <c:v>9.5317460317460245E-2</c:v>
                </c:pt>
                <c:pt idx="50">
                  <c:v>0.12531746031746138</c:v>
                </c:pt>
                <c:pt idx="51">
                  <c:v>0.39531746031746451</c:v>
                </c:pt>
                <c:pt idx="52">
                  <c:v>0.40531746031746252</c:v>
                </c:pt>
                <c:pt idx="54">
                  <c:v>0.36031746031746081</c:v>
                </c:pt>
                <c:pt idx="55">
                  <c:v>0.29531746031746309</c:v>
                </c:pt>
                <c:pt idx="56">
                  <c:v>7.5317460317464224E-2</c:v>
                </c:pt>
                <c:pt idx="57">
                  <c:v>5.5317460317461098E-2</c:v>
                </c:pt>
                <c:pt idx="58">
                  <c:v>-0.31468253968253634</c:v>
                </c:pt>
                <c:pt idx="59">
                  <c:v>-0.34468253968253748</c:v>
                </c:pt>
                <c:pt idx="60">
                  <c:v>-0.30468253968253833</c:v>
                </c:pt>
                <c:pt idx="61">
                  <c:v>-0.40468253968253975</c:v>
                </c:pt>
                <c:pt idx="62">
                  <c:v>-0.95468253968253691</c:v>
                </c:pt>
                <c:pt idx="63">
                  <c:v>-1.0646825396825363</c:v>
                </c:pt>
                <c:pt idx="64">
                  <c:v>-0.96968253968253748</c:v>
                </c:pt>
                <c:pt idx="65">
                  <c:v>-0.61468253968254061</c:v>
                </c:pt>
                <c:pt idx="66">
                  <c:v>-0.63468253968253663</c:v>
                </c:pt>
                <c:pt idx="67">
                  <c:v>-0.56468253968253634</c:v>
                </c:pt>
                <c:pt idx="68">
                  <c:v>-0.57468253968253435</c:v>
                </c:pt>
                <c:pt idx="69">
                  <c:v>-0.79468253968254032</c:v>
                </c:pt>
                <c:pt idx="70">
                  <c:v>-0.79468253968254032</c:v>
                </c:pt>
                <c:pt idx="71">
                  <c:v>-0.81468253968253634</c:v>
                </c:pt>
                <c:pt idx="72">
                  <c:v>-0.76468253968253919</c:v>
                </c:pt>
                <c:pt idx="73">
                  <c:v>-0.73468253968253805</c:v>
                </c:pt>
                <c:pt idx="75">
                  <c:v>0.28531746031746508</c:v>
                </c:pt>
                <c:pt idx="78">
                  <c:v>0.53531746031746508</c:v>
                </c:pt>
                <c:pt idx="79">
                  <c:v>0.39531746031746451</c:v>
                </c:pt>
                <c:pt idx="80">
                  <c:v>0.27531746031745996</c:v>
                </c:pt>
                <c:pt idx="81">
                  <c:v>-0.30468253968253833</c:v>
                </c:pt>
                <c:pt idx="82">
                  <c:v>-9.4682539682537481E-2</c:v>
                </c:pt>
                <c:pt idx="84">
                  <c:v>-0.21468253968253492</c:v>
                </c:pt>
                <c:pt idx="85">
                  <c:v>9.5317460317460245E-2</c:v>
                </c:pt>
                <c:pt idx="86">
                  <c:v>9.5317460317460245E-2</c:v>
                </c:pt>
                <c:pt idx="88">
                  <c:v>0.14531746031746451</c:v>
                </c:pt>
                <c:pt idx="89">
                  <c:v>0.19531746031746167</c:v>
                </c:pt>
                <c:pt idx="90">
                  <c:v>8.5317460317462235E-2</c:v>
                </c:pt>
                <c:pt idx="91">
                  <c:v>7.5317460317464224E-2</c:v>
                </c:pt>
                <c:pt idx="92">
                  <c:v>-0.2746825396825372</c:v>
                </c:pt>
                <c:pt idx="93">
                  <c:v>-0.49468253968253606</c:v>
                </c:pt>
                <c:pt idx="94">
                  <c:v>-0.34468253968253748</c:v>
                </c:pt>
                <c:pt idx="95">
                  <c:v>-0.22468253968254004</c:v>
                </c:pt>
                <c:pt idx="97">
                  <c:v>0.3053174603174611</c:v>
                </c:pt>
                <c:pt idx="98">
                  <c:v>0.40531746031746252</c:v>
                </c:pt>
                <c:pt idx="99">
                  <c:v>0.64531746031746451</c:v>
                </c:pt>
                <c:pt idx="100">
                  <c:v>0.93531746031746366</c:v>
                </c:pt>
                <c:pt idx="101">
                  <c:v>0.93531746031746366</c:v>
                </c:pt>
                <c:pt idx="102">
                  <c:v>0.84531746031746025</c:v>
                </c:pt>
                <c:pt idx="103">
                  <c:v>0.63531746031745939</c:v>
                </c:pt>
                <c:pt idx="104">
                  <c:v>0.12531746031746138</c:v>
                </c:pt>
                <c:pt idx="106">
                  <c:v>-0.17468253968253578</c:v>
                </c:pt>
                <c:pt idx="109">
                  <c:v>0.33531746031746223</c:v>
                </c:pt>
                <c:pt idx="110">
                  <c:v>0.41531746031746053</c:v>
                </c:pt>
                <c:pt idx="111">
                  <c:v>0.62531746031746138</c:v>
                </c:pt>
                <c:pt idx="112">
                  <c:v>1.0053174603174639</c:v>
                </c:pt>
                <c:pt idx="113">
                  <c:v>1.2053174603174597</c:v>
                </c:pt>
                <c:pt idx="114">
                  <c:v>1.2053174603174597</c:v>
                </c:pt>
                <c:pt idx="115">
                  <c:v>0.9753174603174628</c:v>
                </c:pt>
                <c:pt idx="117">
                  <c:v>0.20531746031745968</c:v>
                </c:pt>
                <c:pt idx="118">
                  <c:v>-2.4682539682537197E-2</c:v>
                </c:pt>
                <c:pt idx="120">
                  <c:v>0.2253174603174628</c:v>
                </c:pt>
                <c:pt idx="121">
                  <c:v>0.16531746031746053</c:v>
                </c:pt>
                <c:pt idx="124">
                  <c:v>0.36531746031746337</c:v>
                </c:pt>
                <c:pt idx="126">
                  <c:v>0.42531746031746565</c:v>
                </c:pt>
                <c:pt idx="129">
                  <c:v>2.5317460317459961E-2</c:v>
                </c:pt>
                <c:pt idx="130">
                  <c:v>-0.13468253968253663</c:v>
                </c:pt>
                <c:pt idx="131">
                  <c:v>5.3174603174639401E-3</c:v>
                </c:pt>
                <c:pt idx="132">
                  <c:v>7.5317460317464224E-2</c:v>
                </c:pt>
                <c:pt idx="133">
                  <c:v>-0.24468253968253606</c:v>
                </c:pt>
                <c:pt idx="134">
                  <c:v>-0.46468253968253492</c:v>
                </c:pt>
                <c:pt idx="135">
                  <c:v>-0.26468253968253919</c:v>
                </c:pt>
                <c:pt idx="136">
                  <c:v>6.5317460317466214E-2</c:v>
                </c:pt>
                <c:pt idx="138">
                  <c:v>0.14531746031746451</c:v>
                </c:pt>
                <c:pt idx="139">
                  <c:v>0.2253174603174628</c:v>
                </c:pt>
                <c:pt idx="140">
                  <c:v>5.5317460317461098E-2</c:v>
                </c:pt>
                <c:pt idx="141">
                  <c:v>-0.57468253968253435</c:v>
                </c:pt>
                <c:pt idx="142">
                  <c:v>-0.50468253968253407</c:v>
                </c:pt>
                <c:pt idx="143">
                  <c:v>-0.47468253968254004</c:v>
                </c:pt>
                <c:pt idx="144">
                  <c:v>-0.67468253968253578</c:v>
                </c:pt>
                <c:pt idx="145">
                  <c:v>-0.2746825396825372</c:v>
                </c:pt>
                <c:pt idx="146">
                  <c:v>0.26531746031746195</c:v>
                </c:pt>
                <c:pt idx="147">
                  <c:v>0.36531746031746337</c:v>
                </c:pt>
                <c:pt idx="149">
                  <c:v>0.54531746031746309</c:v>
                </c:pt>
                <c:pt idx="150">
                  <c:v>0.60531746031746536</c:v>
                </c:pt>
                <c:pt idx="152">
                  <c:v>0.3053174603174611</c:v>
                </c:pt>
                <c:pt idx="153">
                  <c:v>-0.13468253968253663</c:v>
                </c:pt>
                <c:pt idx="155">
                  <c:v>0.25531746031746394</c:v>
                </c:pt>
                <c:pt idx="157">
                  <c:v>-4.4682539682540323E-2</c:v>
                </c:pt>
                <c:pt idx="159">
                  <c:v>0.14531746031746451</c:v>
                </c:pt>
                <c:pt idx="162">
                  <c:v>0.36531746031746337</c:v>
                </c:pt>
                <c:pt idx="164">
                  <c:v>0.29031746031746053</c:v>
                </c:pt>
                <c:pt idx="165">
                  <c:v>-0.28468253968253521</c:v>
                </c:pt>
                <c:pt idx="166">
                  <c:v>-0.6946825396825389</c:v>
                </c:pt>
                <c:pt idx="168">
                  <c:v>-0.93968253968253634</c:v>
                </c:pt>
                <c:pt idx="169">
                  <c:v>-1.1046825396825355</c:v>
                </c:pt>
                <c:pt idx="170">
                  <c:v>-0.81468253968253634</c:v>
                </c:pt>
                <c:pt idx="172">
                  <c:v>-0.74468253968253606</c:v>
                </c:pt>
                <c:pt idx="173">
                  <c:v>-0.42468253968253578</c:v>
                </c:pt>
                <c:pt idx="174">
                  <c:v>-0.34468253968253748</c:v>
                </c:pt>
                <c:pt idx="175">
                  <c:v>-0.2746825396825372</c:v>
                </c:pt>
                <c:pt idx="176">
                  <c:v>-0.53468253968253521</c:v>
                </c:pt>
                <c:pt idx="177">
                  <c:v>-0.90468253968253975</c:v>
                </c:pt>
                <c:pt idx="178">
                  <c:v>-0.91468253968253777</c:v>
                </c:pt>
                <c:pt idx="180">
                  <c:v>-0.80468253968253833</c:v>
                </c:pt>
                <c:pt idx="181">
                  <c:v>-0.63468253968253663</c:v>
                </c:pt>
                <c:pt idx="182">
                  <c:v>-0.38468253968253663</c:v>
                </c:pt>
                <c:pt idx="183">
                  <c:v>-0.11468253968254061</c:v>
                </c:pt>
                <c:pt idx="184">
                  <c:v>-6.4682539682536344E-2</c:v>
                </c:pt>
                <c:pt idx="185">
                  <c:v>0.16531746031746053</c:v>
                </c:pt>
                <c:pt idx="186">
                  <c:v>0.19531746031746167</c:v>
                </c:pt>
                <c:pt idx="187">
                  <c:v>0.14531746031746451</c:v>
                </c:pt>
                <c:pt idx="188">
                  <c:v>-0.28468253968253521</c:v>
                </c:pt>
                <c:pt idx="189">
                  <c:v>-0.12468253968253862</c:v>
                </c:pt>
                <c:pt idx="191">
                  <c:v>-0.40468253968253975</c:v>
                </c:pt>
                <c:pt idx="192">
                  <c:v>-0.56468253968253634</c:v>
                </c:pt>
                <c:pt idx="193">
                  <c:v>-0.24468253968253606</c:v>
                </c:pt>
                <c:pt idx="194">
                  <c:v>-5.4682539682538334E-2</c:v>
                </c:pt>
                <c:pt idx="195">
                  <c:v>0.25531746031746394</c:v>
                </c:pt>
                <c:pt idx="196">
                  <c:v>0.45531746031745968</c:v>
                </c:pt>
                <c:pt idx="214">
                  <c:v>-2.704682539682544</c:v>
                </c:pt>
                <c:pt idx="215">
                  <c:v>-1.3546825396825355</c:v>
                </c:pt>
                <c:pt idx="216">
                  <c:v>-0.9446825396825389</c:v>
                </c:pt>
                <c:pt idx="225">
                  <c:v>-0.61468253968254061</c:v>
                </c:pt>
                <c:pt idx="231">
                  <c:v>1.9653174603174648</c:v>
                </c:pt>
                <c:pt idx="232">
                  <c:v>0.18531746031746366</c:v>
                </c:pt>
                <c:pt idx="235">
                  <c:v>0.23531746031746081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D2-4167-8EC4-EC0A287A7884}"/>
            </c:ext>
          </c:extLst>
        </c:ser>
        <c:ser>
          <c:idx val="1"/>
          <c:order val="1"/>
          <c:tx>
            <c:strRef>
              <c:f>'ReversedGWL_Zone 3'!$C$1</c:f>
              <c:strCache>
                <c:ptCount val="1"/>
                <c:pt idx="0">
                  <c:v>Zone 3 Downscaled derived GWLA - GWSA divided by 0.04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'ReversedGWL_Zone 3'!$A$2:$A$227</c:f>
              <c:numCache>
                <c:formatCode>m/d/yyyy</c:formatCode>
                <c:ptCount val="226"/>
                <c:pt idx="0">
                  <c:v>37653</c:v>
                </c:pt>
                <c:pt idx="1">
                  <c:v>37681</c:v>
                </c:pt>
                <c:pt idx="2">
                  <c:v>37712</c:v>
                </c:pt>
                <c:pt idx="3">
                  <c:v>37742</c:v>
                </c:pt>
                <c:pt idx="4">
                  <c:v>37773</c:v>
                </c:pt>
                <c:pt idx="5">
                  <c:v>37803</c:v>
                </c:pt>
                <c:pt idx="6">
                  <c:v>37834</c:v>
                </c:pt>
                <c:pt idx="7">
                  <c:v>37865</c:v>
                </c:pt>
                <c:pt idx="8">
                  <c:v>37895</c:v>
                </c:pt>
                <c:pt idx="9">
                  <c:v>37926</c:v>
                </c:pt>
                <c:pt idx="10">
                  <c:v>37956</c:v>
                </c:pt>
                <c:pt idx="11">
                  <c:v>37987</c:v>
                </c:pt>
                <c:pt idx="12">
                  <c:v>38018</c:v>
                </c:pt>
                <c:pt idx="13">
                  <c:v>38047</c:v>
                </c:pt>
                <c:pt idx="14">
                  <c:v>38078</c:v>
                </c:pt>
                <c:pt idx="15">
                  <c:v>38108</c:v>
                </c:pt>
                <c:pt idx="16">
                  <c:v>38139</c:v>
                </c:pt>
                <c:pt idx="17">
                  <c:v>38169</c:v>
                </c:pt>
                <c:pt idx="18">
                  <c:v>38200</c:v>
                </c:pt>
                <c:pt idx="19">
                  <c:v>38231</c:v>
                </c:pt>
                <c:pt idx="20">
                  <c:v>38261</c:v>
                </c:pt>
                <c:pt idx="21">
                  <c:v>38292</c:v>
                </c:pt>
                <c:pt idx="22">
                  <c:v>38322</c:v>
                </c:pt>
                <c:pt idx="23">
                  <c:v>38353</c:v>
                </c:pt>
                <c:pt idx="24">
                  <c:v>38384</c:v>
                </c:pt>
                <c:pt idx="25">
                  <c:v>38412</c:v>
                </c:pt>
                <c:pt idx="26">
                  <c:v>38443</c:v>
                </c:pt>
                <c:pt idx="27">
                  <c:v>38473</c:v>
                </c:pt>
                <c:pt idx="28">
                  <c:v>38504</c:v>
                </c:pt>
                <c:pt idx="29">
                  <c:v>38534</c:v>
                </c:pt>
                <c:pt idx="30">
                  <c:v>38565</c:v>
                </c:pt>
                <c:pt idx="31">
                  <c:v>38596</c:v>
                </c:pt>
                <c:pt idx="32">
                  <c:v>38626</c:v>
                </c:pt>
                <c:pt idx="33">
                  <c:v>38657</c:v>
                </c:pt>
                <c:pt idx="34">
                  <c:v>38687</c:v>
                </c:pt>
                <c:pt idx="35">
                  <c:v>38718</c:v>
                </c:pt>
                <c:pt idx="36">
                  <c:v>38749</c:v>
                </c:pt>
                <c:pt idx="37">
                  <c:v>38777</c:v>
                </c:pt>
                <c:pt idx="38">
                  <c:v>38808</c:v>
                </c:pt>
                <c:pt idx="39">
                  <c:v>38838</c:v>
                </c:pt>
                <c:pt idx="40">
                  <c:v>38869</c:v>
                </c:pt>
                <c:pt idx="41">
                  <c:v>38899</c:v>
                </c:pt>
                <c:pt idx="42">
                  <c:v>38930</c:v>
                </c:pt>
                <c:pt idx="43">
                  <c:v>38961</c:v>
                </c:pt>
                <c:pt idx="44">
                  <c:v>38991</c:v>
                </c:pt>
                <c:pt idx="45">
                  <c:v>39022</c:v>
                </c:pt>
                <c:pt idx="46">
                  <c:v>39052</c:v>
                </c:pt>
                <c:pt idx="47">
                  <c:v>39083</c:v>
                </c:pt>
                <c:pt idx="48">
                  <c:v>39114</c:v>
                </c:pt>
                <c:pt idx="49">
                  <c:v>39142</c:v>
                </c:pt>
                <c:pt idx="50">
                  <c:v>39173</c:v>
                </c:pt>
                <c:pt idx="51">
                  <c:v>39203</c:v>
                </c:pt>
                <c:pt idx="52">
                  <c:v>39234</c:v>
                </c:pt>
                <c:pt idx="53">
                  <c:v>39295</c:v>
                </c:pt>
                <c:pt idx="54">
                  <c:v>39326</c:v>
                </c:pt>
                <c:pt idx="55">
                  <c:v>39356</c:v>
                </c:pt>
                <c:pt idx="56">
                  <c:v>39387</c:v>
                </c:pt>
                <c:pt idx="57">
                  <c:v>39417</c:v>
                </c:pt>
                <c:pt idx="58">
                  <c:v>39448</c:v>
                </c:pt>
                <c:pt idx="59">
                  <c:v>39479</c:v>
                </c:pt>
                <c:pt idx="60">
                  <c:v>39508</c:v>
                </c:pt>
                <c:pt idx="61">
                  <c:v>39539</c:v>
                </c:pt>
                <c:pt idx="62">
                  <c:v>39569</c:v>
                </c:pt>
                <c:pt idx="63">
                  <c:v>39600</c:v>
                </c:pt>
                <c:pt idx="64">
                  <c:v>39630</c:v>
                </c:pt>
                <c:pt idx="65">
                  <c:v>39661</c:v>
                </c:pt>
                <c:pt idx="66">
                  <c:v>39692</c:v>
                </c:pt>
                <c:pt idx="67">
                  <c:v>39722</c:v>
                </c:pt>
                <c:pt idx="68">
                  <c:v>39753</c:v>
                </c:pt>
                <c:pt idx="69">
                  <c:v>39783</c:v>
                </c:pt>
                <c:pt idx="70">
                  <c:v>39814</c:v>
                </c:pt>
                <c:pt idx="71">
                  <c:v>39845</c:v>
                </c:pt>
                <c:pt idx="72">
                  <c:v>39873</c:v>
                </c:pt>
                <c:pt idx="73">
                  <c:v>39904</c:v>
                </c:pt>
                <c:pt idx="74">
                  <c:v>39934</c:v>
                </c:pt>
                <c:pt idx="75">
                  <c:v>39965</c:v>
                </c:pt>
                <c:pt idx="76">
                  <c:v>39995</c:v>
                </c:pt>
                <c:pt idx="77">
                  <c:v>40026</c:v>
                </c:pt>
                <c:pt idx="78">
                  <c:v>40057</c:v>
                </c:pt>
                <c:pt idx="79">
                  <c:v>40087</c:v>
                </c:pt>
                <c:pt idx="80">
                  <c:v>40118</c:v>
                </c:pt>
                <c:pt idx="81">
                  <c:v>40148</c:v>
                </c:pt>
                <c:pt idx="82">
                  <c:v>40179</c:v>
                </c:pt>
                <c:pt idx="83">
                  <c:v>40210</c:v>
                </c:pt>
                <c:pt idx="84">
                  <c:v>40238</c:v>
                </c:pt>
                <c:pt idx="85">
                  <c:v>40269</c:v>
                </c:pt>
                <c:pt idx="86">
                  <c:v>40299</c:v>
                </c:pt>
                <c:pt idx="87">
                  <c:v>40330</c:v>
                </c:pt>
                <c:pt idx="88">
                  <c:v>40360</c:v>
                </c:pt>
                <c:pt idx="89">
                  <c:v>40391</c:v>
                </c:pt>
                <c:pt idx="90">
                  <c:v>40422</c:v>
                </c:pt>
                <c:pt idx="91">
                  <c:v>40452</c:v>
                </c:pt>
                <c:pt idx="92">
                  <c:v>40483</c:v>
                </c:pt>
                <c:pt idx="93">
                  <c:v>40513</c:v>
                </c:pt>
                <c:pt idx="94">
                  <c:v>40544</c:v>
                </c:pt>
                <c:pt idx="95">
                  <c:v>40575</c:v>
                </c:pt>
                <c:pt idx="96">
                  <c:v>40603</c:v>
                </c:pt>
                <c:pt idx="97">
                  <c:v>40634</c:v>
                </c:pt>
                <c:pt idx="98">
                  <c:v>40664</c:v>
                </c:pt>
                <c:pt idx="99">
                  <c:v>40695</c:v>
                </c:pt>
                <c:pt idx="100">
                  <c:v>40725</c:v>
                </c:pt>
                <c:pt idx="101">
                  <c:v>40756</c:v>
                </c:pt>
                <c:pt idx="102">
                  <c:v>40787</c:v>
                </c:pt>
                <c:pt idx="103">
                  <c:v>40817</c:v>
                </c:pt>
                <c:pt idx="104">
                  <c:v>40848</c:v>
                </c:pt>
                <c:pt idx="105">
                  <c:v>40878</c:v>
                </c:pt>
                <c:pt idx="106">
                  <c:v>40909</c:v>
                </c:pt>
                <c:pt idx="107">
                  <c:v>40940</c:v>
                </c:pt>
                <c:pt idx="108">
                  <c:v>40969</c:v>
                </c:pt>
                <c:pt idx="109">
                  <c:v>41000</c:v>
                </c:pt>
                <c:pt idx="110">
                  <c:v>41030</c:v>
                </c:pt>
                <c:pt idx="111">
                  <c:v>41061</c:v>
                </c:pt>
                <c:pt idx="112">
                  <c:v>41091</c:v>
                </c:pt>
                <c:pt idx="113">
                  <c:v>41122</c:v>
                </c:pt>
                <c:pt idx="114">
                  <c:v>41153</c:v>
                </c:pt>
                <c:pt idx="115">
                  <c:v>41183</c:v>
                </c:pt>
                <c:pt idx="116">
                  <c:v>41214</c:v>
                </c:pt>
                <c:pt idx="117">
                  <c:v>41244</c:v>
                </c:pt>
                <c:pt idx="118">
                  <c:v>41275</c:v>
                </c:pt>
                <c:pt idx="119">
                  <c:v>41306</c:v>
                </c:pt>
                <c:pt idx="120">
                  <c:v>41334</c:v>
                </c:pt>
                <c:pt idx="121">
                  <c:v>41365</c:v>
                </c:pt>
                <c:pt idx="122">
                  <c:v>41395</c:v>
                </c:pt>
                <c:pt idx="123">
                  <c:v>41426</c:v>
                </c:pt>
                <c:pt idx="124">
                  <c:v>41456</c:v>
                </c:pt>
                <c:pt idx="125">
                  <c:v>41487</c:v>
                </c:pt>
                <c:pt idx="126">
                  <c:v>41518</c:v>
                </c:pt>
                <c:pt idx="127">
                  <c:v>41548</c:v>
                </c:pt>
                <c:pt idx="128">
                  <c:v>41579</c:v>
                </c:pt>
                <c:pt idx="129">
                  <c:v>41609</c:v>
                </c:pt>
                <c:pt idx="130">
                  <c:v>41640</c:v>
                </c:pt>
                <c:pt idx="131">
                  <c:v>41671</c:v>
                </c:pt>
                <c:pt idx="132">
                  <c:v>41699</c:v>
                </c:pt>
                <c:pt idx="133">
                  <c:v>41730</c:v>
                </c:pt>
                <c:pt idx="134">
                  <c:v>41760</c:v>
                </c:pt>
                <c:pt idx="135">
                  <c:v>41791</c:v>
                </c:pt>
                <c:pt idx="136">
                  <c:v>41821</c:v>
                </c:pt>
                <c:pt idx="137">
                  <c:v>41852</c:v>
                </c:pt>
                <c:pt idx="138">
                  <c:v>41883</c:v>
                </c:pt>
                <c:pt idx="139">
                  <c:v>41913</c:v>
                </c:pt>
                <c:pt idx="140">
                  <c:v>41944</c:v>
                </c:pt>
                <c:pt idx="141">
                  <c:v>41974</c:v>
                </c:pt>
                <c:pt idx="142">
                  <c:v>42005</c:v>
                </c:pt>
                <c:pt idx="143">
                  <c:v>42036</c:v>
                </c:pt>
                <c:pt idx="144">
                  <c:v>42064</c:v>
                </c:pt>
                <c:pt idx="145">
                  <c:v>42095</c:v>
                </c:pt>
                <c:pt idx="146">
                  <c:v>42125</c:v>
                </c:pt>
                <c:pt idx="147">
                  <c:v>42156</c:v>
                </c:pt>
                <c:pt idx="148">
                  <c:v>42186</c:v>
                </c:pt>
                <c:pt idx="149">
                  <c:v>42217</c:v>
                </c:pt>
                <c:pt idx="150">
                  <c:v>42248</c:v>
                </c:pt>
                <c:pt idx="151">
                  <c:v>42278</c:v>
                </c:pt>
                <c:pt idx="152">
                  <c:v>42309</c:v>
                </c:pt>
                <c:pt idx="153">
                  <c:v>42339</c:v>
                </c:pt>
                <c:pt idx="154">
                  <c:v>42370</c:v>
                </c:pt>
                <c:pt idx="155">
                  <c:v>42401</c:v>
                </c:pt>
                <c:pt idx="156">
                  <c:v>42430</c:v>
                </c:pt>
                <c:pt idx="157">
                  <c:v>42461</c:v>
                </c:pt>
                <c:pt idx="158">
                  <c:v>42491</c:v>
                </c:pt>
                <c:pt idx="159">
                  <c:v>42522</c:v>
                </c:pt>
                <c:pt idx="160">
                  <c:v>42552</c:v>
                </c:pt>
                <c:pt idx="161">
                  <c:v>42583</c:v>
                </c:pt>
                <c:pt idx="162">
                  <c:v>42614</c:v>
                </c:pt>
                <c:pt idx="163">
                  <c:v>42644</c:v>
                </c:pt>
                <c:pt idx="164">
                  <c:v>42675</c:v>
                </c:pt>
                <c:pt idx="165">
                  <c:v>42705</c:v>
                </c:pt>
                <c:pt idx="166">
                  <c:v>42736</c:v>
                </c:pt>
                <c:pt idx="167">
                  <c:v>42767</c:v>
                </c:pt>
                <c:pt idx="168">
                  <c:v>42795</c:v>
                </c:pt>
                <c:pt idx="169">
                  <c:v>42826</c:v>
                </c:pt>
                <c:pt idx="170">
                  <c:v>42856</c:v>
                </c:pt>
                <c:pt idx="171">
                  <c:v>42887</c:v>
                </c:pt>
                <c:pt idx="172">
                  <c:v>42917</c:v>
                </c:pt>
                <c:pt idx="173">
                  <c:v>42948</c:v>
                </c:pt>
                <c:pt idx="174">
                  <c:v>42979</c:v>
                </c:pt>
                <c:pt idx="175">
                  <c:v>43009</c:v>
                </c:pt>
                <c:pt idx="176">
                  <c:v>43040</c:v>
                </c:pt>
                <c:pt idx="177">
                  <c:v>43070</c:v>
                </c:pt>
                <c:pt idx="178">
                  <c:v>43101</c:v>
                </c:pt>
                <c:pt idx="179">
                  <c:v>43132</c:v>
                </c:pt>
                <c:pt idx="180">
                  <c:v>43160</c:v>
                </c:pt>
                <c:pt idx="181">
                  <c:v>43191</c:v>
                </c:pt>
                <c:pt idx="182">
                  <c:v>43221</c:v>
                </c:pt>
                <c:pt idx="183">
                  <c:v>43252</c:v>
                </c:pt>
                <c:pt idx="184">
                  <c:v>43282</c:v>
                </c:pt>
                <c:pt idx="185">
                  <c:v>43313</c:v>
                </c:pt>
                <c:pt idx="186">
                  <c:v>43344</c:v>
                </c:pt>
                <c:pt idx="187">
                  <c:v>43374</c:v>
                </c:pt>
                <c:pt idx="188">
                  <c:v>43405</c:v>
                </c:pt>
                <c:pt idx="189">
                  <c:v>43435</c:v>
                </c:pt>
                <c:pt idx="190">
                  <c:v>43466</c:v>
                </c:pt>
                <c:pt idx="191">
                  <c:v>43497</c:v>
                </c:pt>
                <c:pt idx="192">
                  <c:v>43525</c:v>
                </c:pt>
                <c:pt idx="193">
                  <c:v>43556</c:v>
                </c:pt>
                <c:pt idx="194">
                  <c:v>43586</c:v>
                </c:pt>
                <c:pt idx="195">
                  <c:v>43617</c:v>
                </c:pt>
                <c:pt idx="196">
                  <c:v>43647</c:v>
                </c:pt>
                <c:pt idx="197">
                  <c:v>43678</c:v>
                </c:pt>
                <c:pt idx="198">
                  <c:v>43709</c:v>
                </c:pt>
                <c:pt idx="199">
                  <c:v>43739</c:v>
                </c:pt>
                <c:pt idx="200">
                  <c:v>43770</c:v>
                </c:pt>
                <c:pt idx="201">
                  <c:v>43800</c:v>
                </c:pt>
                <c:pt idx="202">
                  <c:v>43831</c:v>
                </c:pt>
                <c:pt idx="203">
                  <c:v>43862</c:v>
                </c:pt>
                <c:pt idx="204">
                  <c:v>43891</c:v>
                </c:pt>
                <c:pt idx="205">
                  <c:v>43922</c:v>
                </c:pt>
                <c:pt idx="206">
                  <c:v>43952</c:v>
                </c:pt>
                <c:pt idx="207">
                  <c:v>43983</c:v>
                </c:pt>
                <c:pt idx="208">
                  <c:v>44013</c:v>
                </c:pt>
                <c:pt idx="209">
                  <c:v>44044</c:v>
                </c:pt>
                <c:pt idx="210">
                  <c:v>44075</c:v>
                </c:pt>
                <c:pt idx="211">
                  <c:v>44105</c:v>
                </c:pt>
                <c:pt idx="212">
                  <c:v>44136</c:v>
                </c:pt>
                <c:pt idx="213">
                  <c:v>44166</c:v>
                </c:pt>
                <c:pt idx="214">
                  <c:v>44197</c:v>
                </c:pt>
                <c:pt idx="215">
                  <c:v>44228</c:v>
                </c:pt>
                <c:pt idx="216">
                  <c:v>44256</c:v>
                </c:pt>
                <c:pt idx="217">
                  <c:v>44287</c:v>
                </c:pt>
                <c:pt idx="218">
                  <c:v>44317</c:v>
                </c:pt>
                <c:pt idx="219">
                  <c:v>44348</c:v>
                </c:pt>
                <c:pt idx="220">
                  <c:v>44378</c:v>
                </c:pt>
                <c:pt idx="221">
                  <c:v>44409</c:v>
                </c:pt>
                <c:pt idx="222">
                  <c:v>44440</c:v>
                </c:pt>
                <c:pt idx="223">
                  <c:v>44470</c:v>
                </c:pt>
                <c:pt idx="224">
                  <c:v>44501</c:v>
                </c:pt>
                <c:pt idx="225">
                  <c:v>44531</c:v>
                </c:pt>
              </c:numCache>
            </c:numRef>
          </c:xVal>
          <c:yVal>
            <c:numRef>
              <c:f>'ReversedGWL_Zone 3'!$C$2:$C$227</c:f>
              <c:numCache>
                <c:formatCode>General</c:formatCode>
                <c:ptCount val="226"/>
                <c:pt idx="0">
                  <c:v>-0.17188399999999998</c:v>
                </c:pt>
                <c:pt idx="1">
                  <c:v>-0.25516</c:v>
                </c:pt>
                <c:pt idx="2">
                  <c:v>-0.46187099999999998</c:v>
                </c:pt>
                <c:pt idx="3">
                  <c:v>-0.45249</c:v>
                </c:pt>
                <c:pt idx="4">
                  <c:v>-1.4823510000000002</c:v>
                </c:pt>
                <c:pt idx="5">
                  <c:v>-1.4173979999999999</c:v>
                </c:pt>
                <c:pt idx="6">
                  <c:v>-1.4182319999999999</c:v>
                </c:pt>
                <c:pt idx="7">
                  <c:v>-1.766197</c:v>
                </c:pt>
                <c:pt idx="8">
                  <c:v>-1.6971959999999999</c:v>
                </c:pt>
                <c:pt idx="9">
                  <c:v>-1.079529</c:v>
                </c:pt>
                <c:pt idx="10">
                  <c:v>-0.72335299999999991</c:v>
                </c:pt>
                <c:pt idx="11">
                  <c:v>-1.3036669999999999</c:v>
                </c:pt>
                <c:pt idx="12">
                  <c:v>-1.2309490000000001</c:v>
                </c:pt>
                <c:pt idx="13">
                  <c:v>-6.268E-2</c:v>
                </c:pt>
                <c:pt idx="14">
                  <c:v>1.268902</c:v>
                </c:pt>
                <c:pt idx="15">
                  <c:v>0.49499900000000002</c:v>
                </c:pt>
                <c:pt idx="16">
                  <c:v>-7.891200000000001E-2</c:v>
                </c:pt>
                <c:pt idx="17">
                  <c:v>-0.41519200000000001</c:v>
                </c:pt>
                <c:pt idx="18">
                  <c:v>-0.69611100000000004</c:v>
                </c:pt>
                <c:pt idx="19">
                  <c:v>-1.135481</c:v>
                </c:pt>
                <c:pt idx="20">
                  <c:v>-0.81721699999999997</c:v>
                </c:pt>
                <c:pt idx="21">
                  <c:v>-0.77436000000000005</c:v>
                </c:pt>
                <c:pt idx="22">
                  <c:v>-1.4721569999999999</c:v>
                </c:pt>
                <c:pt idx="23">
                  <c:v>-0.85165299999999999</c:v>
                </c:pt>
                <c:pt idx="24">
                  <c:v>0.329984</c:v>
                </c:pt>
                <c:pt idx="25">
                  <c:v>-0.49702800000000003</c:v>
                </c:pt>
                <c:pt idx="26">
                  <c:v>-0.6506860000000001</c:v>
                </c:pt>
                <c:pt idx="27">
                  <c:v>0.32152300000000006</c:v>
                </c:pt>
                <c:pt idx="28">
                  <c:v>-0.62174800000000008</c:v>
                </c:pt>
                <c:pt idx="29">
                  <c:v>-1.0939680000000001</c:v>
                </c:pt>
                <c:pt idx="30">
                  <c:v>-1.0827629999999999</c:v>
                </c:pt>
                <c:pt idx="31">
                  <c:v>-1.4802329999999999</c:v>
                </c:pt>
                <c:pt idx="32">
                  <c:v>-1.6225340000000001</c:v>
                </c:pt>
                <c:pt idx="33">
                  <c:v>-1.1939739999999999</c:v>
                </c:pt>
                <c:pt idx="34">
                  <c:v>-1.178355</c:v>
                </c:pt>
                <c:pt idx="35">
                  <c:v>0.39558900000000002</c:v>
                </c:pt>
                <c:pt idx="36">
                  <c:v>1.5193320000000001</c:v>
                </c:pt>
                <c:pt idx="37">
                  <c:v>2.8520479999999999</c:v>
                </c:pt>
                <c:pt idx="38">
                  <c:v>3.3630439999999999</c:v>
                </c:pt>
                <c:pt idx="39">
                  <c:v>2.350543</c:v>
                </c:pt>
                <c:pt idx="40">
                  <c:v>1.737328</c:v>
                </c:pt>
                <c:pt idx="41">
                  <c:v>0.95674199999999998</c:v>
                </c:pt>
                <c:pt idx="42">
                  <c:v>0.76046400000000003</c:v>
                </c:pt>
                <c:pt idx="43">
                  <c:v>-0.19298699999999999</c:v>
                </c:pt>
                <c:pt idx="44">
                  <c:v>-6.3784999999999994E-2</c:v>
                </c:pt>
                <c:pt idx="45">
                  <c:v>-0.105935</c:v>
                </c:pt>
                <c:pt idx="46">
                  <c:v>0.12770200000000001</c:v>
                </c:pt>
                <c:pt idx="47">
                  <c:v>0.44263799999999998</c:v>
                </c:pt>
                <c:pt idx="48">
                  <c:v>0.361979</c:v>
                </c:pt>
                <c:pt idx="49">
                  <c:v>-0.26896300000000001</c:v>
                </c:pt>
                <c:pt idx="50">
                  <c:v>-0.43596800000000002</c:v>
                </c:pt>
                <c:pt idx="51">
                  <c:v>-0.50593399999999999</c:v>
                </c:pt>
                <c:pt idx="52">
                  <c:v>-1.1891160000000001</c:v>
                </c:pt>
                <c:pt idx="53">
                  <c:v>-1.2773530000000002</c:v>
                </c:pt>
                <c:pt idx="54">
                  <c:v>-1.9713209999999999</c:v>
                </c:pt>
                <c:pt idx="55">
                  <c:v>-0.20288</c:v>
                </c:pt>
                <c:pt idx="56">
                  <c:v>0.63623699999999994</c:v>
                </c:pt>
                <c:pt idx="57">
                  <c:v>0.93381100000000006</c:v>
                </c:pt>
                <c:pt idx="58">
                  <c:v>1.3121179999999999</c:v>
                </c:pt>
                <c:pt idx="59">
                  <c:v>2.0460389999999999</c:v>
                </c:pt>
                <c:pt idx="60">
                  <c:v>2.7307930000000002</c:v>
                </c:pt>
                <c:pt idx="61">
                  <c:v>2.872935</c:v>
                </c:pt>
                <c:pt idx="62">
                  <c:v>1.453241</c:v>
                </c:pt>
                <c:pt idx="63">
                  <c:v>1.092549</c:v>
                </c:pt>
                <c:pt idx="64">
                  <c:v>3.7467E-2</c:v>
                </c:pt>
                <c:pt idx="65">
                  <c:v>-0.21926699999999999</c:v>
                </c:pt>
                <c:pt idx="66">
                  <c:v>-1.039998</c:v>
                </c:pt>
                <c:pt idx="67">
                  <c:v>-1.481595</c:v>
                </c:pt>
                <c:pt idx="68">
                  <c:v>-1.0227539999999999</c:v>
                </c:pt>
                <c:pt idx="69">
                  <c:v>-0.36732999999999999</c:v>
                </c:pt>
                <c:pt idx="70">
                  <c:v>-0.41651100000000002</c:v>
                </c:pt>
                <c:pt idx="71">
                  <c:v>1.2716289999999999</c:v>
                </c:pt>
                <c:pt idx="72">
                  <c:v>1.6306530000000001</c:v>
                </c:pt>
                <c:pt idx="73">
                  <c:v>1.6340669999999999</c:v>
                </c:pt>
                <c:pt idx="74">
                  <c:v>1.1963599999999999</c:v>
                </c:pt>
                <c:pt idx="75">
                  <c:v>0.14091499999999998</c:v>
                </c:pt>
                <c:pt idx="76">
                  <c:v>-0.17818100000000001</c:v>
                </c:pt>
                <c:pt idx="77">
                  <c:v>0.432759</c:v>
                </c:pt>
                <c:pt idx="78">
                  <c:v>-0.71653200000000006</c:v>
                </c:pt>
                <c:pt idx="79">
                  <c:v>-0.17774700000000002</c:v>
                </c:pt>
                <c:pt idx="80">
                  <c:v>0.300786</c:v>
                </c:pt>
                <c:pt idx="81">
                  <c:v>6.8912000000000001E-2</c:v>
                </c:pt>
                <c:pt idx="82">
                  <c:v>-0.23358099999999998</c:v>
                </c:pt>
                <c:pt idx="83">
                  <c:v>1.5011300000000001</c:v>
                </c:pt>
                <c:pt idx="84">
                  <c:v>1.0717700000000001</c:v>
                </c:pt>
                <c:pt idx="85">
                  <c:v>1.7642880000000001</c:v>
                </c:pt>
                <c:pt idx="86">
                  <c:v>2.3614520000000003</c:v>
                </c:pt>
                <c:pt idx="87">
                  <c:v>0.697793</c:v>
                </c:pt>
                <c:pt idx="88">
                  <c:v>0.80313500000000004</c:v>
                </c:pt>
                <c:pt idx="89">
                  <c:v>0.311228</c:v>
                </c:pt>
                <c:pt idx="90">
                  <c:v>-0.17408000000000001</c:v>
                </c:pt>
                <c:pt idx="91">
                  <c:v>-0.30951400000000001</c:v>
                </c:pt>
                <c:pt idx="92">
                  <c:v>-0.28149099999999999</c:v>
                </c:pt>
                <c:pt idx="93">
                  <c:v>-0.34121699999999999</c:v>
                </c:pt>
                <c:pt idx="94">
                  <c:v>1.2454620000000001</c:v>
                </c:pt>
                <c:pt idx="95">
                  <c:v>0.86762499999999998</c:v>
                </c:pt>
                <c:pt idx="96">
                  <c:v>1.061885</c:v>
                </c:pt>
                <c:pt idx="97">
                  <c:v>0.93299800000000011</c:v>
                </c:pt>
                <c:pt idx="98">
                  <c:v>1.5324570000000002</c:v>
                </c:pt>
                <c:pt idx="99">
                  <c:v>2.2829630000000001</c:v>
                </c:pt>
                <c:pt idx="100">
                  <c:v>0.71393200000000001</c:v>
                </c:pt>
                <c:pt idx="101">
                  <c:v>0.27246600000000004</c:v>
                </c:pt>
                <c:pt idx="102">
                  <c:v>0.16101799999999999</c:v>
                </c:pt>
                <c:pt idx="103">
                  <c:v>0.41718099999999997</c:v>
                </c:pt>
                <c:pt idx="104">
                  <c:v>-0.13280500000000001</c:v>
                </c:pt>
                <c:pt idx="105">
                  <c:v>-5.4878000000000003E-2</c:v>
                </c:pt>
                <c:pt idx="106">
                  <c:v>-3.7190000000000001E-3</c:v>
                </c:pt>
                <c:pt idx="107">
                  <c:v>2.3143E-2</c:v>
                </c:pt>
                <c:pt idx="108">
                  <c:v>0.73584000000000005</c:v>
                </c:pt>
                <c:pt idx="109">
                  <c:v>0.13287399999999999</c:v>
                </c:pt>
                <c:pt idx="110">
                  <c:v>-0.198799</c:v>
                </c:pt>
                <c:pt idx="111">
                  <c:v>-0.519181</c:v>
                </c:pt>
                <c:pt idx="112">
                  <c:v>-0.607182</c:v>
                </c:pt>
                <c:pt idx="113">
                  <c:v>-0.72988300000000006</c:v>
                </c:pt>
                <c:pt idx="114">
                  <c:v>-0.96402200000000005</c:v>
                </c:pt>
                <c:pt idx="115">
                  <c:v>-1.2321279999999999</c:v>
                </c:pt>
                <c:pt idx="116">
                  <c:v>2.6619E-2</c:v>
                </c:pt>
                <c:pt idx="117">
                  <c:v>0.16581800000000002</c:v>
                </c:pt>
                <c:pt idx="118">
                  <c:v>0.22212500000000002</c:v>
                </c:pt>
                <c:pt idx="119">
                  <c:v>0.68919900000000001</c:v>
                </c:pt>
                <c:pt idx="120">
                  <c:v>0.20536199999999999</c:v>
                </c:pt>
                <c:pt idx="121">
                  <c:v>0.37229600000000002</c:v>
                </c:pt>
                <c:pt idx="122">
                  <c:v>0.437442</c:v>
                </c:pt>
                <c:pt idx="123">
                  <c:v>-3.7073999999999996E-2</c:v>
                </c:pt>
                <c:pt idx="124">
                  <c:v>-0.44889299999999999</c:v>
                </c:pt>
                <c:pt idx="125">
                  <c:v>-0.72433500000000006</c:v>
                </c:pt>
                <c:pt idx="126">
                  <c:v>-1.5446040000000001</c:v>
                </c:pt>
                <c:pt idx="127">
                  <c:v>-1.452604</c:v>
                </c:pt>
                <c:pt idx="128">
                  <c:v>-1.1543479999999999</c:v>
                </c:pt>
                <c:pt idx="129">
                  <c:v>-0.45141399999999998</c:v>
                </c:pt>
                <c:pt idx="130">
                  <c:v>-0.90808900000000004</c:v>
                </c:pt>
                <c:pt idx="131">
                  <c:v>0.50252800000000009</c:v>
                </c:pt>
                <c:pt idx="132">
                  <c:v>1.618913</c:v>
                </c:pt>
                <c:pt idx="133">
                  <c:v>2.4682750000000002</c:v>
                </c:pt>
                <c:pt idx="134">
                  <c:v>1.3451110000000002</c:v>
                </c:pt>
                <c:pt idx="135">
                  <c:v>1.4718960000000001</c:v>
                </c:pt>
                <c:pt idx="136">
                  <c:v>0.96252700000000002</c:v>
                </c:pt>
                <c:pt idx="137">
                  <c:v>-0.23339500000000002</c:v>
                </c:pt>
                <c:pt idx="138">
                  <c:v>-0.435311</c:v>
                </c:pt>
                <c:pt idx="139">
                  <c:v>-0.93943299999999996</c:v>
                </c:pt>
                <c:pt idx="140">
                  <c:v>-0.81335299999999999</c:v>
                </c:pt>
                <c:pt idx="141">
                  <c:v>9.2416999999999999E-2</c:v>
                </c:pt>
                <c:pt idx="142">
                  <c:v>0.61765300000000001</c:v>
                </c:pt>
                <c:pt idx="143">
                  <c:v>1.1276220000000001</c:v>
                </c:pt>
                <c:pt idx="144">
                  <c:v>0.52920899999999993</c:v>
                </c:pt>
                <c:pt idx="145">
                  <c:v>1.116865</c:v>
                </c:pt>
                <c:pt idx="146">
                  <c:v>-2.9278999999999999E-2</c:v>
                </c:pt>
                <c:pt idx="147">
                  <c:v>-0.17521500000000001</c:v>
                </c:pt>
                <c:pt idx="148">
                  <c:v>-0.97407899999999992</c:v>
                </c:pt>
                <c:pt idx="149">
                  <c:v>-0.92611199999999994</c:v>
                </c:pt>
                <c:pt idx="150">
                  <c:v>-1.1158079999999999</c:v>
                </c:pt>
                <c:pt idx="151">
                  <c:v>-1.5149670000000002</c:v>
                </c:pt>
                <c:pt idx="152">
                  <c:v>-2.2635339999999999</c:v>
                </c:pt>
                <c:pt idx="153">
                  <c:v>-2.043628</c:v>
                </c:pt>
                <c:pt idx="154">
                  <c:v>-2.5055709999999998</c:v>
                </c:pt>
                <c:pt idx="155">
                  <c:v>-0.92046900000000009</c:v>
                </c:pt>
                <c:pt idx="156">
                  <c:v>-0.42525400000000002</c:v>
                </c:pt>
                <c:pt idx="157">
                  <c:v>-0.25507400000000002</c:v>
                </c:pt>
                <c:pt idx="158">
                  <c:v>0.446079</c:v>
                </c:pt>
                <c:pt idx="159">
                  <c:v>-0.68915599999999999</c:v>
                </c:pt>
                <c:pt idx="160">
                  <c:v>-0.74728899999999998</c:v>
                </c:pt>
                <c:pt idx="161">
                  <c:v>-1.196982</c:v>
                </c:pt>
                <c:pt idx="162">
                  <c:v>-1.448369</c:v>
                </c:pt>
                <c:pt idx="163">
                  <c:v>-1.8530200000000001</c:v>
                </c:pt>
                <c:pt idx="164">
                  <c:v>-1.8822570000000001</c:v>
                </c:pt>
                <c:pt idx="165">
                  <c:v>-1.393508</c:v>
                </c:pt>
                <c:pt idx="166">
                  <c:v>0.71036900000000003</c:v>
                </c:pt>
                <c:pt idx="167">
                  <c:v>2.5395390000000004</c:v>
                </c:pt>
                <c:pt idx="168">
                  <c:v>3.795134</c:v>
                </c:pt>
                <c:pt idx="169">
                  <c:v>2.0934119999999998</c:v>
                </c:pt>
                <c:pt idx="170">
                  <c:v>1.3882129999999999</c:v>
                </c:pt>
                <c:pt idx="171">
                  <c:v>0.76847600000000005</c:v>
                </c:pt>
                <c:pt idx="172">
                  <c:v>6.8762000000000004E-2</c:v>
                </c:pt>
                <c:pt idx="173">
                  <c:v>-0.34867599999999999</c:v>
                </c:pt>
                <c:pt idx="174">
                  <c:v>-0.61739900000000003</c:v>
                </c:pt>
                <c:pt idx="175">
                  <c:v>-1.4112439999999999</c:v>
                </c:pt>
                <c:pt idx="176">
                  <c:v>-1.8199390000000002</c:v>
                </c:pt>
                <c:pt idx="177">
                  <c:v>-2.4275990000000003</c:v>
                </c:pt>
                <c:pt idx="178">
                  <c:v>-2.1498000000000004</c:v>
                </c:pt>
                <c:pt idx="179">
                  <c:v>-2.4355410000000002</c:v>
                </c:pt>
                <c:pt idx="180">
                  <c:v>-2.0677840000000001</c:v>
                </c:pt>
                <c:pt idx="181">
                  <c:v>-0.75468299999999999</c:v>
                </c:pt>
                <c:pt idx="182">
                  <c:v>-0.13399000000000003</c:v>
                </c:pt>
                <c:pt idx="183">
                  <c:v>-0.41905900000000001</c:v>
                </c:pt>
                <c:pt idx="184">
                  <c:v>-0.48319900000000005</c:v>
                </c:pt>
                <c:pt idx="185">
                  <c:v>-1.5102070000000001</c:v>
                </c:pt>
                <c:pt idx="186">
                  <c:v>-1.269406</c:v>
                </c:pt>
                <c:pt idx="187">
                  <c:v>-1.53827</c:v>
                </c:pt>
                <c:pt idx="188">
                  <c:v>-1.5291800000000002</c:v>
                </c:pt>
                <c:pt idx="189">
                  <c:v>-1.3571140000000002</c:v>
                </c:pt>
                <c:pt idx="190">
                  <c:v>-1.6618620000000002</c:v>
                </c:pt>
                <c:pt idx="191">
                  <c:v>-1.107559</c:v>
                </c:pt>
                <c:pt idx="192">
                  <c:v>-0.38857799999999998</c:v>
                </c:pt>
                <c:pt idx="193">
                  <c:v>-0.92676199999999997</c:v>
                </c:pt>
                <c:pt idx="194">
                  <c:v>-0.87282599999999999</c:v>
                </c:pt>
                <c:pt idx="195">
                  <c:v>-1.4137109999999999</c:v>
                </c:pt>
                <c:pt idx="196">
                  <c:v>-2.170153</c:v>
                </c:pt>
                <c:pt idx="197">
                  <c:v>-2.4210910000000001</c:v>
                </c:pt>
                <c:pt idx="198">
                  <c:v>-2.6117220000000003</c:v>
                </c:pt>
                <c:pt idx="199">
                  <c:v>-2.9433580000000004</c:v>
                </c:pt>
                <c:pt idx="200">
                  <c:v>-2.5027650000000001</c:v>
                </c:pt>
                <c:pt idx="201">
                  <c:v>-1.829971</c:v>
                </c:pt>
                <c:pt idx="202">
                  <c:v>-0.93339499999999997</c:v>
                </c:pt>
                <c:pt idx="203">
                  <c:v>-0.45621400000000001</c:v>
                </c:pt>
                <c:pt idx="204">
                  <c:v>0.20211600000000002</c:v>
                </c:pt>
                <c:pt idx="205">
                  <c:v>6.9860000000000005E-2</c:v>
                </c:pt>
                <c:pt idx="206">
                  <c:v>-0.82197900000000002</c:v>
                </c:pt>
                <c:pt idx="207">
                  <c:v>-0.51449699999999998</c:v>
                </c:pt>
                <c:pt idx="208">
                  <c:v>-1.0803720000000001</c:v>
                </c:pt>
                <c:pt idx="209">
                  <c:v>-1.4064430000000001</c:v>
                </c:pt>
                <c:pt idx="210">
                  <c:v>-1.6521759999999999</c:v>
                </c:pt>
                <c:pt idx="211">
                  <c:v>-1.281461</c:v>
                </c:pt>
                <c:pt idx="212">
                  <c:v>-1.068643</c:v>
                </c:pt>
                <c:pt idx="213">
                  <c:v>-0.66260600000000003</c:v>
                </c:pt>
                <c:pt idx="214">
                  <c:v>0.19219</c:v>
                </c:pt>
                <c:pt idx="215">
                  <c:v>2.5504259999999999</c:v>
                </c:pt>
                <c:pt idx="216">
                  <c:v>0.77683100000000005</c:v>
                </c:pt>
                <c:pt idx="217">
                  <c:v>2.4648660000000002</c:v>
                </c:pt>
                <c:pt idx="218">
                  <c:v>1.637327</c:v>
                </c:pt>
                <c:pt idx="219">
                  <c:v>0.45009899999999997</c:v>
                </c:pt>
                <c:pt idx="220">
                  <c:v>-0.382415</c:v>
                </c:pt>
                <c:pt idx="221">
                  <c:v>-7.4772999999999992E-2</c:v>
                </c:pt>
                <c:pt idx="222">
                  <c:v>-0.43520999999999999</c:v>
                </c:pt>
                <c:pt idx="223">
                  <c:v>-0.67550399999999999</c:v>
                </c:pt>
                <c:pt idx="224">
                  <c:v>-1.195827</c:v>
                </c:pt>
                <c:pt idx="225">
                  <c:v>0.85660199999999997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D2-4167-8EC4-EC0A287A7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44928"/>
        <c:axId val="1561390160"/>
      </c:scatterChart>
      <c:valAx>
        <c:axId val="1555844928"/>
        <c:scaling>
          <c:orientation val="minMax"/>
          <c:max val="44531"/>
          <c:min val="376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/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390160"/>
        <c:crosses val="autoZero"/>
        <c:crossBetween val="midCat"/>
        <c:majorUnit val="150"/>
      </c:valAx>
      <c:valAx>
        <c:axId val="156139016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Groundwater Level Anomaly (GWLA) (m/month)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844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49113986190296E-2"/>
          <c:y val="6.9164111111111093E-2"/>
          <c:w val="0.9394930590494468"/>
          <c:h val="0.7920977777777777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'ReversedGWL_Zone 4'!$F$1</c:f>
              <c:strCache>
                <c:ptCount val="1"/>
                <c:pt idx="0">
                  <c:v>Zone 4 In situ derived GWLA</c:v>
                </c:pt>
              </c:strCache>
            </c:strRef>
          </c:tx>
          <c:spPr>
            <a:ln w="127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circle"/>
            <c:size val="14"/>
            <c:spPr>
              <a:solidFill>
                <a:schemeClr val="lt1"/>
              </a:solidFill>
              <a:ln w="254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</c:marker>
          <c:xVal>
            <c:numRef>
              <c:f>'ReversedGWL_Zone 4'!$E$2:$E$241</c:f>
              <c:numCache>
                <c:formatCode>m/d/yyyy</c:formatCode>
                <c:ptCount val="240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  <c:pt idx="177">
                  <c:v>42644</c:v>
                </c:pt>
                <c:pt idx="178">
                  <c:v>42675</c:v>
                </c:pt>
                <c:pt idx="179">
                  <c:v>42705</c:v>
                </c:pt>
                <c:pt idx="180">
                  <c:v>42736</c:v>
                </c:pt>
                <c:pt idx="181">
                  <c:v>42767</c:v>
                </c:pt>
                <c:pt idx="182">
                  <c:v>42795</c:v>
                </c:pt>
                <c:pt idx="183">
                  <c:v>42826</c:v>
                </c:pt>
                <c:pt idx="184">
                  <c:v>42856</c:v>
                </c:pt>
                <c:pt idx="185">
                  <c:v>42887</c:v>
                </c:pt>
                <c:pt idx="186">
                  <c:v>42917</c:v>
                </c:pt>
                <c:pt idx="187">
                  <c:v>42948</c:v>
                </c:pt>
                <c:pt idx="188">
                  <c:v>42979</c:v>
                </c:pt>
                <c:pt idx="189">
                  <c:v>43009</c:v>
                </c:pt>
                <c:pt idx="190">
                  <c:v>43040</c:v>
                </c:pt>
                <c:pt idx="191">
                  <c:v>43070</c:v>
                </c:pt>
                <c:pt idx="192">
                  <c:v>43101</c:v>
                </c:pt>
                <c:pt idx="193">
                  <c:v>43132</c:v>
                </c:pt>
                <c:pt idx="194">
                  <c:v>43160</c:v>
                </c:pt>
                <c:pt idx="195">
                  <c:v>43191</c:v>
                </c:pt>
                <c:pt idx="196">
                  <c:v>43221</c:v>
                </c:pt>
                <c:pt idx="197">
                  <c:v>43252</c:v>
                </c:pt>
                <c:pt idx="198">
                  <c:v>43282</c:v>
                </c:pt>
                <c:pt idx="199">
                  <c:v>43313</c:v>
                </c:pt>
                <c:pt idx="200">
                  <c:v>43344</c:v>
                </c:pt>
                <c:pt idx="201">
                  <c:v>43374</c:v>
                </c:pt>
                <c:pt idx="202">
                  <c:v>43405</c:v>
                </c:pt>
                <c:pt idx="203">
                  <c:v>43435</c:v>
                </c:pt>
                <c:pt idx="204">
                  <c:v>43466</c:v>
                </c:pt>
                <c:pt idx="205">
                  <c:v>43497</c:v>
                </c:pt>
                <c:pt idx="206">
                  <c:v>43525</c:v>
                </c:pt>
                <c:pt idx="207">
                  <c:v>43556</c:v>
                </c:pt>
                <c:pt idx="208">
                  <c:v>43586</c:v>
                </c:pt>
                <c:pt idx="209">
                  <c:v>43617</c:v>
                </c:pt>
                <c:pt idx="210">
                  <c:v>43647</c:v>
                </c:pt>
                <c:pt idx="211">
                  <c:v>43678</c:v>
                </c:pt>
                <c:pt idx="212">
                  <c:v>43709</c:v>
                </c:pt>
                <c:pt idx="213">
                  <c:v>43739</c:v>
                </c:pt>
                <c:pt idx="214">
                  <c:v>43770</c:v>
                </c:pt>
                <c:pt idx="215">
                  <c:v>43800</c:v>
                </c:pt>
                <c:pt idx="216">
                  <c:v>43831</c:v>
                </c:pt>
                <c:pt idx="217">
                  <c:v>43862</c:v>
                </c:pt>
                <c:pt idx="218">
                  <c:v>43891</c:v>
                </c:pt>
                <c:pt idx="219">
                  <c:v>43922</c:v>
                </c:pt>
                <c:pt idx="220">
                  <c:v>43952</c:v>
                </c:pt>
                <c:pt idx="221">
                  <c:v>43983</c:v>
                </c:pt>
                <c:pt idx="222">
                  <c:v>44013</c:v>
                </c:pt>
                <c:pt idx="223">
                  <c:v>44044</c:v>
                </c:pt>
                <c:pt idx="224">
                  <c:v>44075</c:v>
                </c:pt>
                <c:pt idx="225">
                  <c:v>44105</c:v>
                </c:pt>
                <c:pt idx="226">
                  <c:v>44136</c:v>
                </c:pt>
                <c:pt idx="227">
                  <c:v>44166</c:v>
                </c:pt>
                <c:pt idx="228">
                  <c:v>44197</c:v>
                </c:pt>
                <c:pt idx="229">
                  <c:v>44228</c:v>
                </c:pt>
                <c:pt idx="230">
                  <c:v>44256</c:v>
                </c:pt>
                <c:pt idx="231">
                  <c:v>44287</c:v>
                </c:pt>
                <c:pt idx="232">
                  <c:v>44317</c:v>
                </c:pt>
                <c:pt idx="233">
                  <c:v>44348</c:v>
                </c:pt>
                <c:pt idx="234">
                  <c:v>44378</c:v>
                </c:pt>
                <c:pt idx="235">
                  <c:v>44409</c:v>
                </c:pt>
                <c:pt idx="236">
                  <c:v>44440</c:v>
                </c:pt>
                <c:pt idx="237">
                  <c:v>44470</c:v>
                </c:pt>
                <c:pt idx="238">
                  <c:v>44501</c:v>
                </c:pt>
                <c:pt idx="239">
                  <c:v>44531</c:v>
                </c:pt>
              </c:numCache>
            </c:numRef>
          </c:xVal>
          <c:yVal>
            <c:numRef>
              <c:f>'ReversedGWL_Zone 4'!$F$2:$F$241</c:f>
              <c:numCache>
                <c:formatCode>General</c:formatCode>
                <c:ptCount val="240"/>
                <c:pt idx="11">
                  <c:v>0.89088524590161455</c:v>
                </c:pt>
                <c:pt idx="12">
                  <c:v>0.62688524590161876</c:v>
                </c:pt>
                <c:pt idx="13">
                  <c:v>0.70688524590161705</c:v>
                </c:pt>
                <c:pt idx="15">
                  <c:v>0.85688524590160853</c:v>
                </c:pt>
                <c:pt idx="16">
                  <c:v>0.83688524590161251</c:v>
                </c:pt>
                <c:pt idx="17">
                  <c:v>0.67688524590161592</c:v>
                </c:pt>
                <c:pt idx="18">
                  <c:v>0.48688524590161819</c:v>
                </c:pt>
                <c:pt idx="19">
                  <c:v>0.43688524590160682</c:v>
                </c:pt>
                <c:pt idx="20">
                  <c:v>0.35688524590160853</c:v>
                </c:pt>
                <c:pt idx="21">
                  <c:v>0.25688524590161421</c:v>
                </c:pt>
                <c:pt idx="22">
                  <c:v>0.17688524590161592</c:v>
                </c:pt>
                <c:pt idx="24">
                  <c:v>0.39688524590161478</c:v>
                </c:pt>
                <c:pt idx="25">
                  <c:v>0.43688524590160682</c:v>
                </c:pt>
                <c:pt idx="26">
                  <c:v>0.40688524590160569</c:v>
                </c:pt>
                <c:pt idx="27">
                  <c:v>0.44688524590161194</c:v>
                </c:pt>
                <c:pt idx="28">
                  <c:v>0.59688524590161762</c:v>
                </c:pt>
                <c:pt idx="29">
                  <c:v>0.54688524590160625</c:v>
                </c:pt>
                <c:pt idx="30">
                  <c:v>0.40688524590160569</c:v>
                </c:pt>
                <c:pt idx="32">
                  <c:v>2.6885245901610233E-2</c:v>
                </c:pt>
                <c:pt idx="34">
                  <c:v>0.14688524590161478</c:v>
                </c:pt>
                <c:pt idx="36">
                  <c:v>0.11688524590161364</c:v>
                </c:pt>
                <c:pt idx="37">
                  <c:v>0.29688524590160625</c:v>
                </c:pt>
                <c:pt idx="38">
                  <c:v>0.33688524590161251</c:v>
                </c:pt>
                <c:pt idx="39">
                  <c:v>0.35688524590160853</c:v>
                </c:pt>
                <c:pt idx="40">
                  <c:v>0.33688524590161251</c:v>
                </c:pt>
                <c:pt idx="41">
                  <c:v>0.23688524590161819</c:v>
                </c:pt>
                <c:pt idx="42">
                  <c:v>3.6885245901615349E-2</c:v>
                </c:pt>
                <c:pt idx="43">
                  <c:v>-0.11311475409839034</c:v>
                </c:pt>
                <c:pt idx="44">
                  <c:v>-0.24311475409838579</c:v>
                </c:pt>
                <c:pt idx="45">
                  <c:v>-0.16311475409838749</c:v>
                </c:pt>
                <c:pt idx="46">
                  <c:v>-8.3114754098389199E-2</c:v>
                </c:pt>
                <c:pt idx="47">
                  <c:v>0.11688524590161364</c:v>
                </c:pt>
                <c:pt idx="48">
                  <c:v>0.13688524590160966</c:v>
                </c:pt>
                <c:pt idx="49">
                  <c:v>0.32688524590160739</c:v>
                </c:pt>
                <c:pt idx="50">
                  <c:v>0.34688524590161762</c:v>
                </c:pt>
                <c:pt idx="52">
                  <c:v>0.30688524590161137</c:v>
                </c:pt>
                <c:pt idx="53">
                  <c:v>0.26688524590161933</c:v>
                </c:pt>
                <c:pt idx="54">
                  <c:v>8.6885245901612507E-2</c:v>
                </c:pt>
                <c:pt idx="55">
                  <c:v>6.6885245901616486E-2</c:v>
                </c:pt>
                <c:pt idx="56">
                  <c:v>-0.53311475409839204</c:v>
                </c:pt>
                <c:pt idx="57">
                  <c:v>-0.52311475409838692</c:v>
                </c:pt>
                <c:pt idx="58">
                  <c:v>-0.40311475409838238</c:v>
                </c:pt>
                <c:pt idx="59">
                  <c:v>-0.51311475409838181</c:v>
                </c:pt>
                <c:pt idx="60">
                  <c:v>-0.78311475409839204</c:v>
                </c:pt>
                <c:pt idx="61">
                  <c:v>-0.82311475409838408</c:v>
                </c:pt>
                <c:pt idx="62">
                  <c:v>-0.65311475409838238</c:v>
                </c:pt>
                <c:pt idx="63">
                  <c:v>-0.47311475409838977</c:v>
                </c:pt>
                <c:pt idx="64">
                  <c:v>-0.39311475409839147</c:v>
                </c:pt>
                <c:pt idx="66">
                  <c:v>-0.41311475409838749</c:v>
                </c:pt>
                <c:pt idx="67">
                  <c:v>-0.61311475409839034</c:v>
                </c:pt>
                <c:pt idx="68">
                  <c:v>-0.59311475409839431</c:v>
                </c:pt>
                <c:pt idx="69">
                  <c:v>-0.63311475409838636</c:v>
                </c:pt>
                <c:pt idx="70">
                  <c:v>-0.49311475409838579</c:v>
                </c:pt>
                <c:pt idx="71">
                  <c:v>-6.3114754098393178E-2</c:v>
                </c:pt>
                <c:pt idx="72">
                  <c:v>0.20688524590161705</c:v>
                </c:pt>
                <c:pt idx="73">
                  <c:v>0.30688524590161137</c:v>
                </c:pt>
                <c:pt idx="76">
                  <c:v>0.4968852459016091</c:v>
                </c:pt>
                <c:pt idx="77">
                  <c:v>0.4168852459016108</c:v>
                </c:pt>
                <c:pt idx="79">
                  <c:v>-0.18311475409838351</c:v>
                </c:pt>
                <c:pt idx="80">
                  <c:v>-1.3114754098381809E-2</c:v>
                </c:pt>
                <c:pt idx="82">
                  <c:v>-8.3114754098389199E-2</c:v>
                </c:pt>
                <c:pt idx="83">
                  <c:v>9.6885245901617623E-2</c:v>
                </c:pt>
                <c:pt idx="84">
                  <c:v>0.13688524590160966</c:v>
                </c:pt>
                <c:pt idx="86">
                  <c:v>0.17688524590161592</c:v>
                </c:pt>
                <c:pt idx="87">
                  <c:v>0.23688524590161819</c:v>
                </c:pt>
                <c:pt idx="88">
                  <c:v>0.18688524590160682</c:v>
                </c:pt>
                <c:pt idx="89">
                  <c:v>0.1668852459016108</c:v>
                </c:pt>
                <c:pt idx="90">
                  <c:v>-0.11311475409839034</c:v>
                </c:pt>
                <c:pt idx="91">
                  <c:v>-0.34311475409839431</c:v>
                </c:pt>
                <c:pt idx="92">
                  <c:v>-0.19311475409838863</c:v>
                </c:pt>
                <c:pt idx="93">
                  <c:v>-0.11311475409839034</c:v>
                </c:pt>
                <c:pt idx="95">
                  <c:v>0.33688524590161251</c:v>
                </c:pt>
                <c:pt idx="96">
                  <c:v>0.37688524590161876</c:v>
                </c:pt>
                <c:pt idx="97">
                  <c:v>0.57688524590160739</c:v>
                </c:pt>
                <c:pt idx="98">
                  <c:v>0.76688524590161933</c:v>
                </c:pt>
                <c:pt idx="99">
                  <c:v>0.77688524590161023</c:v>
                </c:pt>
                <c:pt idx="100">
                  <c:v>0.73688524590161819</c:v>
                </c:pt>
                <c:pt idx="101">
                  <c:v>0.60688524590160853</c:v>
                </c:pt>
                <c:pt idx="102">
                  <c:v>0.26688524590161933</c:v>
                </c:pt>
                <c:pt idx="104">
                  <c:v>-5.3114754098388062E-2</c:v>
                </c:pt>
                <c:pt idx="107">
                  <c:v>0.34688524590161762</c:v>
                </c:pt>
                <c:pt idx="108">
                  <c:v>0.40688524590160569</c:v>
                </c:pt>
                <c:pt idx="109">
                  <c:v>0.58688524590161251</c:v>
                </c:pt>
                <c:pt idx="110">
                  <c:v>0.84688524590161762</c:v>
                </c:pt>
                <c:pt idx="111">
                  <c:v>0.96688524590160796</c:v>
                </c:pt>
                <c:pt idx="112">
                  <c:v>0.96688524590160796</c:v>
                </c:pt>
                <c:pt idx="113">
                  <c:v>0.83688524590161251</c:v>
                </c:pt>
                <c:pt idx="115">
                  <c:v>0.27688524590161023</c:v>
                </c:pt>
                <c:pt idx="116">
                  <c:v>7.6885245901607391E-2</c:v>
                </c:pt>
                <c:pt idx="118">
                  <c:v>0.20688524590161705</c:v>
                </c:pt>
                <c:pt idx="119">
                  <c:v>0.21688524590160796</c:v>
                </c:pt>
                <c:pt idx="122">
                  <c:v>0.30688524590161137</c:v>
                </c:pt>
                <c:pt idx="124">
                  <c:v>0.44688524590161194</c:v>
                </c:pt>
                <c:pt idx="129">
                  <c:v>6.6885245901616486E-2</c:v>
                </c:pt>
                <c:pt idx="130">
                  <c:v>-8.1147540983863564E-3</c:v>
                </c:pt>
                <c:pt idx="131">
                  <c:v>7.6885245901607391E-2</c:v>
                </c:pt>
                <c:pt idx="132">
                  <c:v>8.6885245901612507E-2</c:v>
                </c:pt>
                <c:pt idx="133">
                  <c:v>-0.13311475409838636</c:v>
                </c:pt>
                <c:pt idx="134">
                  <c:v>-0.32311475409838408</c:v>
                </c:pt>
                <c:pt idx="135">
                  <c:v>-0.18311475409838351</c:v>
                </c:pt>
                <c:pt idx="136">
                  <c:v>8.6885245901612507E-2</c:v>
                </c:pt>
                <c:pt idx="138">
                  <c:v>0.18688524590160682</c:v>
                </c:pt>
                <c:pt idx="139">
                  <c:v>0.21688524590160796</c:v>
                </c:pt>
                <c:pt idx="140">
                  <c:v>9.6885245901617623E-2</c:v>
                </c:pt>
                <c:pt idx="141">
                  <c:v>-0.18311475409838351</c:v>
                </c:pt>
                <c:pt idx="142">
                  <c:v>-0.31311475409839318</c:v>
                </c:pt>
                <c:pt idx="143">
                  <c:v>-0.32311475409838408</c:v>
                </c:pt>
                <c:pt idx="144">
                  <c:v>-0.44311475409838863</c:v>
                </c:pt>
                <c:pt idx="145">
                  <c:v>0.11688524590161364</c:v>
                </c:pt>
                <c:pt idx="146">
                  <c:v>0.38688524590160966</c:v>
                </c:pt>
                <c:pt idx="147">
                  <c:v>0.47688524590161308</c:v>
                </c:pt>
                <c:pt idx="149">
                  <c:v>0.58688524590161251</c:v>
                </c:pt>
                <c:pt idx="150">
                  <c:v>0.58688524590161251</c:v>
                </c:pt>
                <c:pt idx="152">
                  <c:v>0.35688524590160853</c:v>
                </c:pt>
                <c:pt idx="153">
                  <c:v>6.885245901614212E-3</c:v>
                </c:pt>
                <c:pt idx="155">
                  <c:v>0.26688524590161933</c:v>
                </c:pt>
                <c:pt idx="157">
                  <c:v>0.30688524590161137</c:v>
                </c:pt>
                <c:pt idx="159">
                  <c:v>0.1668852459016108</c:v>
                </c:pt>
                <c:pt idx="160">
                  <c:v>0.32688524590160739</c:v>
                </c:pt>
                <c:pt idx="162">
                  <c:v>0.2918852459016108</c:v>
                </c:pt>
                <c:pt idx="163">
                  <c:v>-0.14311475409839147</c:v>
                </c:pt>
                <c:pt idx="164">
                  <c:v>-0.49311475409838579</c:v>
                </c:pt>
                <c:pt idx="166">
                  <c:v>-0.84311475409839431</c:v>
                </c:pt>
                <c:pt idx="167">
                  <c:v>-0.8331147540983892</c:v>
                </c:pt>
                <c:pt idx="168">
                  <c:v>-0.60311475409838522</c:v>
                </c:pt>
                <c:pt idx="170">
                  <c:v>-0.55311475409838806</c:v>
                </c:pt>
                <c:pt idx="171">
                  <c:v>-0.28311475409839204</c:v>
                </c:pt>
                <c:pt idx="172">
                  <c:v>-0.28311475409839204</c:v>
                </c:pt>
                <c:pt idx="173">
                  <c:v>-0.14311475409839147</c:v>
                </c:pt>
                <c:pt idx="174">
                  <c:v>-0.34311475409839431</c:v>
                </c:pt>
                <c:pt idx="175">
                  <c:v>-0.71311475409838465</c:v>
                </c:pt>
                <c:pt idx="176">
                  <c:v>-0.70311475409839375</c:v>
                </c:pt>
                <c:pt idx="178">
                  <c:v>-0.60311475409838522</c:v>
                </c:pt>
                <c:pt idx="179">
                  <c:v>-0.51311475409838181</c:v>
                </c:pt>
                <c:pt idx="180">
                  <c:v>-0.21311475409838465</c:v>
                </c:pt>
                <c:pt idx="181">
                  <c:v>-1.3114754098381809E-2</c:v>
                </c:pt>
                <c:pt idx="182">
                  <c:v>2.6885245901610233E-2</c:v>
                </c:pt>
                <c:pt idx="183">
                  <c:v>0.17688524590161592</c:v>
                </c:pt>
                <c:pt idx="184">
                  <c:v>0.13688524590160966</c:v>
                </c:pt>
                <c:pt idx="185">
                  <c:v>0.15688524590160569</c:v>
                </c:pt>
                <c:pt idx="186">
                  <c:v>-0.2531147540983909</c:v>
                </c:pt>
                <c:pt idx="187">
                  <c:v>-8.3114754098389199E-2</c:v>
                </c:pt>
                <c:pt idx="189">
                  <c:v>-0.28311475409839204</c:v>
                </c:pt>
                <c:pt idx="190">
                  <c:v>-0.43311475409838351</c:v>
                </c:pt>
                <c:pt idx="191">
                  <c:v>-0.13311475409838636</c:v>
                </c:pt>
                <c:pt idx="192">
                  <c:v>-6.3114754098393178E-2</c:v>
                </c:pt>
                <c:pt idx="193">
                  <c:v>0.25688524590161421</c:v>
                </c:pt>
                <c:pt idx="194">
                  <c:v>0.4168852459016108</c:v>
                </c:pt>
                <c:pt idx="214">
                  <c:v>-1.4531147540983937</c:v>
                </c:pt>
                <c:pt idx="215">
                  <c:v>-1.1031147540983852</c:v>
                </c:pt>
                <c:pt idx="216">
                  <c:v>-0.74311475409838579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DD-4A0F-9AF5-E949576DE12B}"/>
            </c:ext>
          </c:extLst>
        </c:ser>
        <c:ser>
          <c:idx val="1"/>
          <c:order val="1"/>
          <c:tx>
            <c:strRef>
              <c:f>'ReversedGWL_Zone 4'!$C$1</c:f>
              <c:strCache>
                <c:ptCount val="1"/>
                <c:pt idx="0">
                  <c:v>Zone 4 Downscaled derived GWLA - GWSA divided by 0.04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'ReversedGWL_Zone 4'!$A$2:$A$227</c:f>
              <c:numCache>
                <c:formatCode>m/d/yyyy</c:formatCode>
                <c:ptCount val="226"/>
                <c:pt idx="0">
                  <c:v>37653</c:v>
                </c:pt>
                <c:pt idx="1">
                  <c:v>37681</c:v>
                </c:pt>
                <c:pt idx="2">
                  <c:v>37712</c:v>
                </c:pt>
                <c:pt idx="3">
                  <c:v>37742</c:v>
                </c:pt>
                <c:pt idx="4">
                  <c:v>37773</c:v>
                </c:pt>
                <c:pt idx="5">
                  <c:v>37803</c:v>
                </c:pt>
                <c:pt idx="6">
                  <c:v>37834</c:v>
                </c:pt>
                <c:pt idx="7">
                  <c:v>37865</c:v>
                </c:pt>
                <c:pt idx="8">
                  <c:v>37895</c:v>
                </c:pt>
                <c:pt idx="9">
                  <c:v>37926</c:v>
                </c:pt>
                <c:pt idx="10">
                  <c:v>37956</c:v>
                </c:pt>
                <c:pt idx="11">
                  <c:v>37987</c:v>
                </c:pt>
                <c:pt idx="12">
                  <c:v>38018</c:v>
                </c:pt>
                <c:pt idx="13">
                  <c:v>38047</c:v>
                </c:pt>
                <c:pt idx="14">
                  <c:v>38078</c:v>
                </c:pt>
                <c:pt idx="15">
                  <c:v>38108</c:v>
                </c:pt>
                <c:pt idx="16">
                  <c:v>38139</c:v>
                </c:pt>
                <c:pt idx="17">
                  <c:v>38169</c:v>
                </c:pt>
                <c:pt idx="18">
                  <c:v>38200</c:v>
                </c:pt>
                <c:pt idx="19">
                  <c:v>38231</c:v>
                </c:pt>
                <c:pt idx="20">
                  <c:v>38261</c:v>
                </c:pt>
                <c:pt idx="21">
                  <c:v>38292</c:v>
                </c:pt>
                <c:pt idx="22">
                  <c:v>38322</c:v>
                </c:pt>
                <c:pt idx="23">
                  <c:v>38353</c:v>
                </c:pt>
                <c:pt idx="24">
                  <c:v>38384</c:v>
                </c:pt>
                <c:pt idx="25">
                  <c:v>38412</c:v>
                </c:pt>
                <c:pt idx="26">
                  <c:v>38443</c:v>
                </c:pt>
                <c:pt idx="27">
                  <c:v>38473</c:v>
                </c:pt>
                <c:pt idx="28">
                  <c:v>38504</c:v>
                </c:pt>
                <c:pt idx="29">
                  <c:v>38534</c:v>
                </c:pt>
                <c:pt idx="30">
                  <c:v>38565</c:v>
                </c:pt>
                <c:pt idx="31">
                  <c:v>38596</c:v>
                </c:pt>
                <c:pt idx="32">
                  <c:v>38626</c:v>
                </c:pt>
                <c:pt idx="33">
                  <c:v>38657</c:v>
                </c:pt>
                <c:pt idx="34">
                  <c:v>38687</c:v>
                </c:pt>
                <c:pt idx="35">
                  <c:v>38718</c:v>
                </c:pt>
                <c:pt idx="36">
                  <c:v>38749</c:v>
                </c:pt>
                <c:pt idx="37">
                  <c:v>38777</c:v>
                </c:pt>
                <c:pt idx="38">
                  <c:v>38808</c:v>
                </c:pt>
                <c:pt idx="39">
                  <c:v>38838</c:v>
                </c:pt>
                <c:pt idx="40">
                  <c:v>38869</c:v>
                </c:pt>
                <c:pt idx="41">
                  <c:v>38899</c:v>
                </c:pt>
                <c:pt idx="42">
                  <c:v>38930</c:v>
                </c:pt>
                <c:pt idx="43">
                  <c:v>38961</c:v>
                </c:pt>
                <c:pt idx="44">
                  <c:v>38991</c:v>
                </c:pt>
                <c:pt idx="45">
                  <c:v>39022</c:v>
                </c:pt>
                <c:pt idx="46">
                  <c:v>39052</c:v>
                </c:pt>
                <c:pt idx="47">
                  <c:v>39083</c:v>
                </c:pt>
                <c:pt idx="48">
                  <c:v>39114</c:v>
                </c:pt>
                <c:pt idx="49">
                  <c:v>39142</c:v>
                </c:pt>
                <c:pt idx="50">
                  <c:v>39173</c:v>
                </c:pt>
                <c:pt idx="51">
                  <c:v>39203</c:v>
                </c:pt>
                <c:pt idx="52">
                  <c:v>39234</c:v>
                </c:pt>
                <c:pt idx="53">
                  <c:v>39295</c:v>
                </c:pt>
                <c:pt idx="54">
                  <c:v>39326</c:v>
                </c:pt>
                <c:pt idx="55">
                  <c:v>39356</c:v>
                </c:pt>
                <c:pt idx="56">
                  <c:v>39387</c:v>
                </c:pt>
                <c:pt idx="57">
                  <c:v>39417</c:v>
                </c:pt>
                <c:pt idx="58">
                  <c:v>39448</c:v>
                </c:pt>
                <c:pt idx="59">
                  <c:v>39479</c:v>
                </c:pt>
                <c:pt idx="60">
                  <c:v>39508</c:v>
                </c:pt>
                <c:pt idx="61">
                  <c:v>39539</c:v>
                </c:pt>
                <c:pt idx="62">
                  <c:v>39569</c:v>
                </c:pt>
                <c:pt idx="63">
                  <c:v>39600</c:v>
                </c:pt>
                <c:pt idx="64">
                  <c:v>39630</c:v>
                </c:pt>
                <c:pt idx="65">
                  <c:v>39661</c:v>
                </c:pt>
                <c:pt idx="66">
                  <c:v>39692</c:v>
                </c:pt>
                <c:pt idx="67">
                  <c:v>39722</c:v>
                </c:pt>
                <c:pt idx="68">
                  <c:v>39753</c:v>
                </c:pt>
                <c:pt idx="69">
                  <c:v>39783</c:v>
                </c:pt>
                <c:pt idx="70">
                  <c:v>39814</c:v>
                </c:pt>
                <c:pt idx="71">
                  <c:v>39845</c:v>
                </c:pt>
                <c:pt idx="72">
                  <c:v>39873</c:v>
                </c:pt>
                <c:pt idx="73">
                  <c:v>39904</c:v>
                </c:pt>
                <c:pt idx="74">
                  <c:v>39934</c:v>
                </c:pt>
                <c:pt idx="75">
                  <c:v>39965</c:v>
                </c:pt>
                <c:pt idx="76">
                  <c:v>39995</c:v>
                </c:pt>
                <c:pt idx="77">
                  <c:v>40026</c:v>
                </c:pt>
                <c:pt idx="78">
                  <c:v>40057</c:v>
                </c:pt>
                <c:pt idx="79">
                  <c:v>40087</c:v>
                </c:pt>
                <c:pt idx="80">
                  <c:v>40118</c:v>
                </c:pt>
                <c:pt idx="81">
                  <c:v>40148</c:v>
                </c:pt>
                <c:pt idx="82">
                  <c:v>40179</c:v>
                </c:pt>
                <c:pt idx="83">
                  <c:v>40210</c:v>
                </c:pt>
                <c:pt idx="84">
                  <c:v>40238</c:v>
                </c:pt>
                <c:pt idx="85">
                  <c:v>40269</c:v>
                </c:pt>
                <c:pt idx="86">
                  <c:v>40299</c:v>
                </c:pt>
                <c:pt idx="87">
                  <c:v>40330</c:v>
                </c:pt>
                <c:pt idx="88">
                  <c:v>40360</c:v>
                </c:pt>
                <c:pt idx="89">
                  <c:v>40391</c:v>
                </c:pt>
                <c:pt idx="90">
                  <c:v>40422</c:v>
                </c:pt>
                <c:pt idx="91">
                  <c:v>40452</c:v>
                </c:pt>
                <c:pt idx="92">
                  <c:v>40483</c:v>
                </c:pt>
                <c:pt idx="93">
                  <c:v>40513</c:v>
                </c:pt>
                <c:pt idx="94">
                  <c:v>40544</c:v>
                </c:pt>
                <c:pt idx="95">
                  <c:v>40575</c:v>
                </c:pt>
                <c:pt idx="96">
                  <c:v>40603</c:v>
                </c:pt>
                <c:pt idx="97">
                  <c:v>40634</c:v>
                </c:pt>
                <c:pt idx="98">
                  <c:v>40664</c:v>
                </c:pt>
                <c:pt idx="99">
                  <c:v>40695</c:v>
                </c:pt>
                <c:pt idx="100">
                  <c:v>40725</c:v>
                </c:pt>
                <c:pt idx="101">
                  <c:v>40756</c:v>
                </c:pt>
                <c:pt idx="102">
                  <c:v>40787</c:v>
                </c:pt>
                <c:pt idx="103">
                  <c:v>40817</c:v>
                </c:pt>
                <c:pt idx="104">
                  <c:v>40848</c:v>
                </c:pt>
                <c:pt idx="105">
                  <c:v>40878</c:v>
                </c:pt>
                <c:pt idx="106">
                  <c:v>40909</c:v>
                </c:pt>
                <c:pt idx="107">
                  <c:v>40940</c:v>
                </c:pt>
                <c:pt idx="108">
                  <c:v>40969</c:v>
                </c:pt>
                <c:pt idx="109">
                  <c:v>41000</c:v>
                </c:pt>
                <c:pt idx="110">
                  <c:v>41030</c:v>
                </c:pt>
                <c:pt idx="111">
                  <c:v>41061</c:v>
                </c:pt>
                <c:pt idx="112">
                  <c:v>41091</c:v>
                </c:pt>
                <c:pt idx="113">
                  <c:v>41122</c:v>
                </c:pt>
                <c:pt idx="114">
                  <c:v>41153</c:v>
                </c:pt>
                <c:pt idx="115">
                  <c:v>41183</c:v>
                </c:pt>
                <c:pt idx="116">
                  <c:v>41214</c:v>
                </c:pt>
                <c:pt idx="117">
                  <c:v>41244</c:v>
                </c:pt>
                <c:pt idx="118">
                  <c:v>41275</c:v>
                </c:pt>
                <c:pt idx="119">
                  <c:v>41306</c:v>
                </c:pt>
                <c:pt idx="120">
                  <c:v>41334</c:v>
                </c:pt>
                <c:pt idx="121">
                  <c:v>41365</c:v>
                </c:pt>
                <c:pt idx="122">
                  <c:v>41395</c:v>
                </c:pt>
                <c:pt idx="123">
                  <c:v>41426</c:v>
                </c:pt>
                <c:pt idx="124">
                  <c:v>41456</c:v>
                </c:pt>
                <c:pt idx="125">
                  <c:v>41487</c:v>
                </c:pt>
                <c:pt idx="126">
                  <c:v>41518</c:v>
                </c:pt>
                <c:pt idx="127">
                  <c:v>41548</c:v>
                </c:pt>
                <c:pt idx="128">
                  <c:v>41579</c:v>
                </c:pt>
                <c:pt idx="129">
                  <c:v>41609</c:v>
                </c:pt>
                <c:pt idx="130">
                  <c:v>41640</c:v>
                </c:pt>
                <c:pt idx="131">
                  <c:v>41671</c:v>
                </c:pt>
                <c:pt idx="132">
                  <c:v>41699</c:v>
                </c:pt>
                <c:pt idx="133">
                  <c:v>41730</c:v>
                </c:pt>
                <c:pt idx="134">
                  <c:v>41760</c:v>
                </c:pt>
                <c:pt idx="135">
                  <c:v>41791</c:v>
                </c:pt>
                <c:pt idx="136">
                  <c:v>41821</c:v>
                </c:pt>
                <c:pt idx="137">
                  <c:v>41852</c:v>
                </c:pt>
                <c:pt idx="138">
                  <c:v>41883</c:v>
                </c:pt>
                <c:pt idx="139">
                  <c:v>41913</c:v>
                </c:pt>
                <c:pt idx="140">
                  <c:v>41944</c:v>
                </c:pt>
                <c:pt idx="141">
                  <c:v>41974</c:v>
                </c:pt>
                <c:pt idx="142">
                  <c:v>42005</c:v>
                </c:pt>
                <c:pt idx="143">
                  <c:v>42036</c:v>
                </c:pt>
                <c:pt idx="144">
                  <c:v>42064</c:v>
                </c:pt>
                <c:pt idx="145">
                  <c:v>42095</c:v>
                </c:pt>
                <c:pt idx="146">
                  <c:v>42125</c:v>
                </c:pt>
                <c:pt idx="147">
                  <c:v>42156</c:v>
                </c:pt>
                <c:pt idx="148">
                  <c:v>42186</c:v>
                </c:pt>
                <c:pt idx="149">
                  <c:v>42217</c:v>
                </c:pt>
                <c:pt idx="150">
                  <c:v>42248</c:v>
                </c:pt>
                <c:pt idx="151">
                  <c:v>42278</c:v>
                </c:pt>
                <c:pt idx="152">
                  <c:v>42309</c:v>
                </c:pt>
                <c:pt idx="153">
                  <c:v>42339</c:v>
                </c:pt>
                <c:pt idx="154">
                  <c:v>42370</c:v>
                </c:pt>
                <c:pt idx="155">
                  <c:v>42401</c:v>
                </c:pt>
                <c:pt idx="156">
                  <c:v>42430</c:v>
                </c:pt>
                <c:pt idx="157">
                  <c:v>42461</c:v>
                </c:pt>
                <c:pt idx="158">
                  <c:v>42491</c:v>
                </c:pt>
                <c:pt idx="159">
                  <c:v>42522</c:v>
                </c:pt>
                <c:pt idx="160">
                  <c:v>42552</c:v>
                </c:pt>
                <c:pt idx="161">
                  <c:v>42583</c:v>
                </c:pt>
                <c:pt idx="162">
                  <c:v>42614</c:v>
                </c:pt>
                <c:pt idx="163">
                  <c:v>42644</c:v>
                </c:pt>
                <c:pt idx="164">
                  <c:v>42675</c:v>
                </c:pt>
                <c:pt idx="165">
                  <c:v>42705</c:v>
                </c:pt>
                <c:pt idx="166">
                  <c:v>42736</c:v>
                </c:pt>
                <c:pt idx="167">
                  <c:v>42767</c:v>
                </c:pt>
                <c:pt idx="168">
                  <c:v>42795</c:v>
                </c:pt>
                <c:pt idx="169">
                  <c:v>42826</c:v>
                </c:pt>
                <c:pt idx="170">
                  <c:v>42856</c:v>
                </c:pt>
                <c:pt idx="171">
                  <c:v>42887</c:v>
                </c:pt>
                <c:pt idx="172">
                  <c:v>42917</c:v>
                </c:pt>
                <c:pt idx="173">
                  <c:v>42948</c:v>
                </c:pt>
                <c:pt idx="174">
                  <c:v>42979</c:v>
                </c:pt>
                <c:pt idx="175">
                  <c:v>43009</c:v>
                </c:pt>
                <c:pt idx="176">
                  <c:v>43040</c:v>
                </c:pt>
                <c:pt idx="177">
                  <c:v>43070</c:v>
                </c:pt>
                <c:pt idx="178">
                  <c:v>43101</c:v>
                </c:pt>
                <c:pt idx="179">
                  <c:v>43132</c:v>
                </c:pt>
                <c:pt idx="180">
                  <c:v>43160</c:v>
                </c:pt>
                <c:pt idx="181">
                  <c:v>43191</c:v>
                </c:pt>
                <c:pt idx="182">
                  <c:v>43221</c:v>
                </c:pt>
                <c:pt idx="183">
                  <c:v>43252</c:v>
                </c:pt>
                <c:pt idx="184">
                  <c:v>43282</c:v>
                </c:pt>
                <c:pt idx="185">
                  <c:v>43313</c:v>
                </c:pt>
                <c:pt idx="186">
                  <c:v>43344</c:v>
                </c:pt>
                <c:pt idx="187">
                  <c:v>43374</c:v>
                </c:pt>
                <c:pt idx="188">
                  <c:v>43405</c:v>
                </c:pt>
                <c:pt idx="189">
                  <c:v>43435</c:v>
                </c:pt>
                <c:pt idx="190">
                  <c:v>43466</c:v>
                </c:pt>
                <c:pt idx="191">
                  <c:v>43497</c:v>
                </c:pt>
                <c:pt idx="192">
                  <c:v>43525</c:v>
                </c:pt>
                <c:pt idx="193">
                  <c:v>43556</c:v>
                </c:pt>
                <c:pt idx="194">
                  <c:v>43586</c:v>
                </c:pt>
                <c:pt idx="195">
                  <c:v>43617</c:v>
                </c:pt>
                <c:pt idx="196">
                  <c:v>43647</c:v>
                </c:pt>
                <c:pt idx="197">
                  <c:v>43678</c:v>
                </c:pt>
                <c:pt idx="198">
                  <c:v>43709</c:v>
                </c:pt>
                <c:pt idx="199">
                  <c:v>43739</c:v>
                </c:pt>
                <c:pt idx="200">
                  <c:v>43770</c:v>
                </c:pt>
                <c:pt idx="201">
                  <c:v>43800</c:v>
                </c:pt>
                <c:pt idx="202">
                  <c:v>43831</c:v>
                </c:pt>
                <c:pt idx="203">
                  <c:v>43862</c:v>
                </c:pt>
                <c:pt idx="204">
                  <c:v>43891</c:v>
                </c:pt>
                <c:pt idx="205">
                  <c:v>43922</c:v>
                </c:pt>
                <c:pt idx="206">
                  <c:v>43952</c:v>
                </c:pt>
                <c:pt idx="207">
                  <c:v>43983</c:v>
                </c:pt>
                <c:pt idx="208">
                  <c:v>44013</c:v>
                </c:pt>
                <c:pt idx="209">
                  <c:v>44044</c:v>
                </c:pt>
                <c:pt idx="210">
                  <c:v>44075</c:v>
                </c:pt>
                <c:pt idx="211">
                  <c:v>44105</c:v>
                </c:pt>
                <c:pt idx="212">
                  <c:v>44136</c:v>
                </c:pt>
                <c:pt idx="213">
                  <c:v>44166</c:v>
                </c:pt>
                <c:pt idx="214">
                  <c:v>44197</c:v>
                </c:pt>
                <c:pt idx="215">
                  <c:v>44228</c:v>
                </c:pt>
                <c:pt idx="216">
                  <c:v>44256</c:v>
                </c:pt>
                <c:pt idx="217">
                  <c:v>44287</c:v>
                </c:pt>
                <c:pt idx="218">
                  <c:v>44317</c:v>
                </c:pt>
                <c:pt idx="219">
                  <c:v>44348</c:v>
                </c:pt>
                <c:pt idx="220">
                  <c:v>44378</c:v>
                </c:pt>
                <c:pt idx="221">
                  <c:v>44409</c:v>
                </c:pt>
                <c:pt idx="222">
                  <c:v>44440</c:v>
                </c:pt>
                <c:pt idx="223">
                  <c:v>44470</c:v>
                </c:pt>
                <c:pt idx="224">
                  <c:v>44501</c:v>
                </c:pt>
                <c:pt idx="225">
                  <c:v>44531</c:v>
                </c:pt>
              </c:numCache>
            </c:numRef>
          </c:xVal>
          <c:yVal>
            <c:numRef>
              <c:f>'ReversedGWL_Zone 4'!$C$2:$C$227</c:f>
              <c:numCache>
                <c:formatCode>General</c:formatCode>
                <c:ptCount val="226"/>
                <c:pt idx="0">
                  <c:v>-5.7695999999999997E-2</c:v>
                </c:pt>
                <c:pt idx="1">
                  <c:v>-0.14097300000000001</c:v>
                </c:pt>
                <c:pt idx="2">
                  <c:v>-0.34768400000000005</c:v>
                </c:pt>
                <c:pt idx="3">
                  <c:v>-0.26755800000000002</c:v>
                </c:pt>
                <c:pt idx="4">
                  <c:v>-1.425054</c:v>
                </c:pt>
                <c:pt idx="5">
                  <c:v>-1.4297409999999999</c:v>
                </c:pt>
                <c:pt idx="6">
                  <c:v>-1.8826990000000001</c:v>
                </c:pt>
                <c:pt idx="7">
                  <c:v>-1.69086</c:v>
                </c:pt>
                <c:pt idx="8">
                  <c:v>-1.850854</c:v>
                </c:pt>
                <c:pt idx="9">
                  <c:v>-0.7628060000000001</c:v>
                </c:pt>
                <c:pt idx="10">
                  <c:v>-0.95171400000000006</c:v>
                </c:pt>
                <c:pt idx="11">
                  <c:v>-0.64228099999999999</c:v>
                </c:pt>
                <c:pt idx="12">
                  <c:v>-1.026829</c:v>
                </c:pt>
                <c:pt idx="13">
                  <c:v>-1.1034269999999999</c:v>
                </c:pt>
                <c:pt idx="14">
                  <c:v>8.4364000000000008E-2</c:v>
                </c:pt>
                <c:pt idx="15">
                  <c:v>0.985954</c:v>
                </c:pt>
                <c:pt idx="16">
                  <c:v>-0.14368899999999998</c:v>
                </c:pt>
                <c:pt idx="17">
                  <c:v>-0.58845700000000001</c:v>
                </c:pt>
                <c:pt idx="18">
                  <c:v>-0.20052400000000001</c:v>
                </c:pt>
                <c:pt idx="19">
                  <c:v>-0.82467100000000004</c:v>
                </c:pt>
                <c:pt idx="20">
                  <c:v>-0.35599799999999998</c:v>
                </c:pt>
                <c:pt idx="21">
                  <c:v>-0.90004300000000004</c:v>
                </c:pt>
                <c:pt idx="22">
                  <c:v>-0.69322299999999992</c:v>
                </c:pt>
                <c:pt idx="23">
                  <c:v>7.2188000000000002E-2</c:v>
                </c:pt>
                <c:pt idx="24">
                  <c:v>0.54385600000000001</c:v>
                </c:pt>
                <c:pt idx="25">
                  <c:v>0.21321199999999998</c:v>
                </c:pt>
                <c:pt idx="26">
                  <c:v>-0.79250900000000002</c:v>
                </c:pt>
                <c:pt idx="27">
                  <c:v>0.32913099999999995</c:v>
                </c:pt>
                <c:pt idx="28">
                  <c:v>-0.84026199999999995</c:v>
                </c:pt>
                <c:pt idx="29">
                  <c:v>-1.3606</c:v>
                </c:pt>
                <c:pt idx="30">
                  <c:v>-0.84728999999999999</c:v>
                </c:pt>
                <c:pt idx="31">
                  <c:v>-1.525134</c:v>
                </c:pt>
                <c:pt idx="32">
                  <c:v>-1.457357</c:v>
                </c:pt>
                <c:pt idx="33">
                  <c:v>-0.95367600000000008</c:v>
                </c:pt>
                <c:pt idx="34">
                  <c:v>-1.3037650000000001</c:v>
                </c:pt>
                <c:pt idx="35">
                  <c:v>0.31645100000000004</c:v>
                </c:pt>
                <c:pt idx="36">
                  <c:v>1.5918140000000001</c:v>
                </c:pt>
                <c:pt idx="37">
                  <c:v>3.2369189999999999</c:v>
                </c:pt>
                <c:pt idx="38">
                  <c:v>2.9255870000000002</c:v>
                </c:pt>
                <c:pt idx="39">
                  <c:v>2.2018380000000004</c:v>
                </c:pt>
                <c:pt idx="40">
                  <c:v>1.7582339999999999</c:v>
                </c:pt>
                <c:pt idx="41">
                  <c:v>0.95226199999999994</c:v>
                </c:pt>
                <c:pt idx="42">
                  <c:v>0.68172199999999994</c:v>
                </c:pt>
                <c:pt idx="43">
                  <c:v>-0.208786</c:v>
                </c:pt>
                <c:pt idx="44">
                  <c:v>0.17838499999999999</c:v>
                </c:pt>
                <c:pt idx="45">
                  <c:v>2.6930000000000001E-3</c:v>
                </c:pt>
                <c:pt idx="46">
                  <c:v>0.35622300000000001</c:v>
                </c:pt>
                <c:pt idx="47">
                  <c:v>0.59863100000000002</c:v>
                </c:pt>
                <c:pt idx="48">
                  <c:v>0.50107600000000008</c:v>
                </c:pt>
                <c:pt idx="49">
                  <c:v>-0.36678899999999998</c:v>
                </c:pt>
                <c:pt idx="50">
                  <c:v>0.32612000000000002</c:v>
                </c:pt>
                <c:pt idx="51">
                  <c:v>-0.45375799999999999</c:v>
                </c:pt>
                <c:pt idx="52">
                  <c:v>-1.1121749999999999</c:v>
                </c:pt>
                <c:pt idx="53">
                  <c:v>-1.6874490000000002</c:v>
                </c:pt>
                <c:pt idx="54">
                  <c:v>-1.751511</c:v>
                </c:pt>
                <c:pt idx="55">
                  <c:v>-0.73430700000000004</c:v>
                </c:pt>
                <c:pt idx="56">
                  <c:v>0.19236500000000001</c:v>
                </c:pt>
                <c:pt idx="57">
                  <c:v>1.1007090000000002</c:v>
                </c:pt>
                <c:pt idx="58">
                  <c:v>0.56579800000000002</c:v>
                </c:pt>
                <c:pt idx="59">
                  <c:v>2.0778000000000003</c:v>
                </c:pt>
                <c:pt idx="60">
                  <c:v>2.6311990000000001</c:v>
                </c:pt>
                <c:pt idx="61">
                  <c:v>2.2658299999999998</c:v>
                </c:pt>
                <c:pt idx="62">
                  <c:v>0.87803599999999993</c:v>
                </c:pt>
                <c:pt idx="63">
                  <c:v>0.68743399999999999</c:v>
                </c:pt>
                <c:pt idx="64">
                  <c:v>9.3420000000000013E-3</c:v>
                </c:pt>
                <c:pt idx="65">
                  <c:v>-0.34560600000000002</c:v>
                </c:pt>
                <c:pt idx="66">
                  <c:v>-0.74072799999999994</c:v>
                </c:pt>
                <c:pt idx="67">
                  <c:v>-1.021139</c:v>
                </c:pt>
                <c:pt idx="68">
                  <c:v>-0.80998000000000003</c:v>
                </c:pt>
                <c:pt idx="69">
                  <c:v>0.15361600000000003</c:v>
                </c:pt>
                <c:pt idx="70">
                  <c:v>0.17450100000000002</c:v>
                </c:pt>
                <c:pt idx="71">
                  <c:v>1.0333800000000002</c:v>
                </c:pt>
                <c:pt idx="72">
                  <c:v>1.8100239999999999</c:v>
                </c:pt>
                <c:pt idx="73">
                  <c:v>1.9780740000000001</c:v>
                </c:pt>
                <c:pt idx="74">
                  <c:v>0.31947599999999998</c:v>
                </c:pt>
                <c:pt idx="75">
                  <c:v>0.24706600000000001</c:v>
                </c:pt>
                <c:pt idx="76">
                  <c:v>0.14003800000000002</c:v>
                </c:pt>
                <c:pt idx="77">
                  <c:v>0.50709899999999997</c:v>
                </c:pt>
                <c:pt idx="78">
                  <c:v>-0.47070800000000002</c:v>
                </c:pt>
                <c:pt idx="79">
                  <c:v>0.269368</c:v>
                </c:pt>
                <c:pt idx="80">
                  <c:v>0.63438400000000006</c:v>
                </c:pt>
                <c:pt idx="81">
                  <c:v>0.57438599999999995</c:v>
                </c:pt>
                <c:pt idx="82">
                  <c:v>0.14735200000000001</c:v>
                </c:pt>
                <c:pt idx="83">
                  <c:v>0.71520500000000009</c:v>
                </c:pt>
                <c:pt idx="84">
                  <c:v>1.2101040000000001</c:v>
                </c:pt>
                <c:pt idx="85">
                  <c:v>1.7406330000000001</c:v>
                </c:pt>
                <c:pt idx="86">
                  <c:v>1.7716510000000001</c:v>
                </c:pt>
                <c:pt idx="87">
                  <c:v>0.66631200000000002</c:v>
                </c:pt>
                <c:pt idx="88">
                  <c:v>1.266643</c:v>
                </c:pt>
                <c:pt idx="89">
                  <c:v>-0.16297300000000001</c:v>
                </c:pt>
                <c:pt idx="90">
                  <c:v>-0.12424500000000001</c:v>
                </c:pt>
                <c:pt idx="91">
                  <c:v>-0.21012799999999998</c:v>
                </c:pt>
                <c:pt idx="92">
                  <c:v>-0.29525400000000002</c:v>
                </c:pt>
                <c:pt idx="93">
                  <c:v>0.25583600000000001</c:v>
                </c:pt>
                <c:pt idx="94">
                  <c:v>1.2321780000000002</c:v>
                </c:pt>
                <c:pt idx="95">
                  <c:v>0.89852900000000002</c:v>
                </c:pt>
                <c:pt idx="96">
                  <c:v>1.386117</c:v>
                </c:pt>
                <c:pt idx="97">
                  <c:v>0.50951299999999999</c:v>
                </c:pt>
                <c:pt idx="98">
                  <c:v>2.373837</c:v>
                </c:pt>
                <c:pt idx="99">
                  <c:v>1.9034790000000001</c:v>
                </c:pt>
                <c:pt idx="100">
                  <c:v>1.6568260000000001</c:v>
                </c:pt>
                <c:pt idx="101">
                  <c:v>0.68804900000000002</c:v>
                </c:pt>
                <c:pt idx="102">
                  <c:v>-0.17486199999999999</c:v>
                </c:pt>
                <c:pt idx="103">
                  <c:v>0.298454</c:v>
                </c:pt>
                <c:pt idx="104">
                  <c:v>-3.1272000000000001E-2</c:v>
                </c:pt>
                <c:pt idx="105">
                  <c:v>-0.18394300000000002</c:v>
                </c:pt>
                <c:pt idx="106">
                  <c:v>0.13930099999999998</c:v>
                </c:pt>
                <c:pt idx="107">
                  <c:v>0.25805</c:v>
                </c:pt>
                <c:pt idx="108">
                  <c:v>1.0548299999999999</c:v>
                </c:pt>
                <c:pt idx="109">
                  <c:v>0.25951799999999997</c:v>
                </c:pt>
                <c:pt idx="110">
                  <c:v>0.21252199999999999</c:v>
                </c:pt>
                <c:pt idx="111">
                  <c:v>5.0909999999999997E-2</c:v>
                </c:pt>
                <c:pt idx="112">
                  <c:v>-0.69640000000000002</c:v>
                </c:pt>
                <c:pt idx="113">
                  <c:v>-0.98872000000000004</c:v>
                </c:pt>
                <c:pt idx="114">
                  <c:v>-0.90051199999999998</c:v>
                </c:pt>
                <c:pt idx="115">
                  <c:v>-0.83222799999999997</c:v>
                </c:pt>
                <c:pt idx="116">
                  <c:v>-4.8356000000000003E-2</c:v>
                </c:pt>
                <c:pt idx="117">
                  <c:v>0.219502</c:v>
                </c:pt>
                <c:pt idx="118">
                  <c:v>0.33454099999999998</c:v>
                </c:pt>
                <c:pt idx="119">
                  <c:v>0.61610100000000001</c:v>
                </c:pt>
                <c:pt idx="120">
                  <c:v>5.0707000000000002E-2</c:v>
                </c:pt>
                <c:pt idx="121">
                  <c:v>-0.34409500000000004</c:v>
                </c:pt>
                <c:pt idx="122">
                  <c:v>-7.9488000000000003E-2</c:v>
                </c:pt>
                <c:pt idx="123">
                  <c:v>0.16486500000000001</c:v>
                </c:pt>
                <c:pt idx="124">
                  <c:v>0.46909200000000001</c:v>
                </c:pt>
                <c:pt idx="125">
                  <c:v>-1.0021</c:v>
                </c:pt>
                <c:pt idx="126">
                  <c:v>-0.75672600000000001</c:v>
                </c:pt>
                <c:pt idx="127">
                  <c:v>-1.122023</c:v>
                </c:pt>
                <c:pt idx="128">
                  <c:v>-1.10772</c:v>
                </c:pt>
                <c:pt idx="129">
                  <c:v>-0.32868000000000003</c:v>
                </c:pt>
                <c:pt idx="130">
                  <c:v>-0.13018000000000002</c:v>
                </c:pt>
                <c:pt idx="131">
                  <c:v>0.94285099999999999</c:v>
                </c:pt>
                <c:pt idx="132">
                  <c:v>1.122158</c:v>
                </c:pt>
                <c:pt idx="133">
                  <c:v>2.2432449999999999</c:v>
                </c:pt>
                <c:pt idx="134">
                  <c:v>1.396782</c:v>
                </c:pt>
                <c:pt idx="135">
                  <c:v>1.3206040000000001</c:v>
                </c:pt>
                <c:pt idx="136">
                  <c:v>0.93279400000000001</c:v>
                </c:pt>
                <c:pt idx="137">
                  <c:v>-0.435944</c:v>
                </c:pt>
                <c:pt idx="138">
                  <c:v>-0.58519600000000005</c:v>
                </c:pt>
                <c:pt idx="139">
                  <c:v>-0.48845299999999997</c:v>
                </c:pt>
                <c:pt idx="140">
                  <c:v>-0.22504400000000002</c:v>
                </c:pt>
                <c:pt idx="141">
                  <c:v>-0.18131</c:v>
                </c:pt>
                <c:pt idx="142">
                  <c:v>0.69801500000000005</c:v>
                </c:pt>
                <c:pt idx="143">
                  <c:v>0.80553799999999998</c:v>
                </c:pt>
                <c:pt idx="144">
                  <c:v>0.50657200000000002</c:v>
                </c:pt>
                <c:pt idx="145">
                  <c:v>1.007549</c:v>
                </c:pt>
                <c:pt idx="146">
                  <c:v>-0.21818000000000001</c:v>
                </c:pt>
                <c:pt idx="147">
                  <c:v>-0.44102200000000003</c:v>
                </c:pt>
                <c:pt idx="148">
                  <c:v>-0.40817700000000001</c:v>
                </c:pt>
                <c:pt idx="149">
                  <c:v>-0.93167900000000003</c:v>
                </c:pt>
                <c:pt idx="150">
                  <c:v>-1.3075870000000001</c:v>
                </c:pt>
                <c:pt idx="151">
                  <c:v>-1.4259890000000002</c:v>
                </c:pt>
                <c:pt idx="152">
                  <c:v>-1.6380060000000001</c:v>
                </c:pt>
                <c:pt idx="153">
                  <c:v>-2.108047</c:v>
                </c:pt>
                <c:pt idx="154">
                  <c:v>-1.414398</c:v>
                </c:pt>
                <c:pt idx="155">
                  <c:v>-1.259476</c:v>
                </c:pt>
                <c:pt idx="156">
                  <c:v>-0.18882699999999999</c:v>
                </c:pt>
                <c:pt idx="157">
                  <c:v>-0.33421200000000001</c:v>
                </c:pt>
                <c:pt idx="158">
                  <c:v>0.379519</c:v>
                </c:pt>
                <c:pt idx="159">
                  <c:v>-0.79677900000000002</c:v>
                </c:pt>
                <c:pt idx="160">
                  <c:v>-0.28467300000000001</c:v>
                </c:pt>
                <c:pt idx="161">
                  <c:v>-8.3364999999999995E-2</c:v>
                </c:pt>
                <c:pt idx="162">
                  <c:v>-1.327493</c:v>
                </c:pt>
                <c:pt idx="163">
                  <c:v>-1.3063720000000001</c:v>
                </c:pt>
                <c:pt idx="164">
                  <c:v>-1.5134880000000002</c:v>
                </c:pt>
                <c:pt idx="165">
                  <c:v>-1.5870960000000001</c:v>
                </c:pt>
                <c:pt idx="166">
                  <c:v>0.70743299999999998</c:v>
                </c:pt>
                <c:pt idx="167">
                  <c:v>2.4166050000000001</c:v>
                </c:pt>
                <c:pt idx="168">
                  <c:v>3.3193919999999997</c:v>
                </c:pt>
                <c:pt idx="169">
                  <c:v>1.9996600000000002</c:v>
                </c:pt>
                <c:pt idx="170">
                  <c:v>1.5291400000000002</c:v>
                </c:pt>
                <c:pt idx="171">
                  <c:v>1.1523589999999999</c:v>
                </c:pt>
                <c:pt idx="172">
                  <c:v>0.207847</c:v>
                </c:pt>
                <c:pt idx="173">
                  <c:v>0.35666300000000001</c:v>
                </c:pt>
                <c:pt idx="174">
                  <c:v>-0.7843150000000001</c:v>
                </c:pt>
                <c:pt idx="175">
                  <c:v>-1.1879549999999999</c:v>
                </c:pt>
                <c:pt idx="176">
                  <c:v>-1.5606310000000001</c:v>
                </c:pt>
                <c:pt idx="177">
                  <c:v>-2.0458440000000002</c:v>
                </c:pt>
                <c:pt idx="178">
                  <c:v>-1.845143</c:v>
                </c:pt>
                <c:pt idx="179">
                  <c:v>-1.687767</c:v>
                </c:pt>
                <c:pt idx="180">
                  <c:v>-2.07037</c:v>
                </c:pt>
                <c:pt idx="181">
                  <c:v>-0.92125000000000001</c:v>
                </c:pt>
                <c:pt idx="182">
                  <c:v>-6.1037000000000001E-2</c:v>
                </c:pt>
                <c:pt idx="183">
                  <c:v>-0.33473599999999998</c:v>
                </c:pt>
                <c:pt idx="184">
                  <c:v>-0.20823500000000003</c:v>
                </c:pt>
                <c:pt idx="185">
                  <c:v>-0.99888300000000008</c:v>
                </c:pt>
                <c:pt idx="186">
                  <c:v>-1.222156</c:v>
                </c:pt>
                <c:pt idx="187">
                  <c:v>-1.2430560000000002</c:v>
                </c:pt>
                <c:pt idx="188">
                  <c:v>-1.429959</c:v>
                </c:pt>
                <c:pt idx="189">
                  <c:v>-1.6903430000000002</c:v>
                </c:pt>
                <c:pt idx="190">
                  <c:v>-1.1841569999999999</c:v>
                </c:pt>
                <c:pt idx="191">
                  <c:v>-1.3588879999999999</c:v>
                </c:pt>
                <c:pt idx="192">
                  <c:v>-0.438467</c:v>
                </c:pt>
                <c:pt idx="193">
                  <c:v>-0.97711100000000006</c:v>
                </c:pt>
                <c:pt idx="194">
                  <c:v>-0.75786500000000001</c:v>
                </c:pt>
                <c:pt idx="195">
                  <c:v>-1.414158</c:v>
                </c:pt>
                <c:pt idx="196">
                  <c:v>-1.7516690000000001</c:v>
                </c:pt>
                <c:pt idx="197">
                  <c:v>-2.4611129999999997</c:v>
                </c:pt>
                <c:pt idx="198">
                  <c:v>-2.2700900000000002</c:v>
                </c:pt>
                <c:pt idx="199">
                  <c:v>-2.3300670000000001</c:v>
                </c:pt>
                <c:pt idx="200">
                  <c:v>-2.5870070000000003</c:v>
                </c:pt>
                <c:pt idx="201">
                  <c:v>-1.3978510000000002</c:v>
                </c:pt>
                <c:pt idx="202">
                  <c:v>-1.3084420000000001</c:v>
                </c:pt>
                <c:pt idx="203">
                  <c:v>-0.56851499999999999</c:v>
                </c:pt>
                <c:pt idx="204">
                  <c:v>-1.4694E-2</c:v>
                </c:pt>
                <c:pt idx="205">
                  <c:v>0.26817099999999999</c:v>
                </c:pt>
                <c:pt idx="206">
                  <c:v>2.722E-3</c:v>
                </c:pt>
                <c:pt idx="207">
                  <c:v>-0.68399800000000011</c:v>
                </c:pt>
                <c:pt idx="208">
                  <c:v>-1.0713280000000001</c:v>
                </c:pt>
                <c:pt idx="209">
                  <c:v>-1.5049360000000001</c:v>
                </c:pt>
                <c:pt idx="210">
                  <c:v>-1.435891</c:v>
                </c:pt>
                <c:pt idx="211">
                  <c:v>-0.92255500000000001</c:v>
                </c:pt>
                <c:pt idx="212">
                  <c:v>-0.72548800000000002</c:v>
                </c:pt>
                <c:pt idx="213">
                  <c:v>-0.73090900000000003</c:v>
                </c:pt>
                <c:pt idx="214">
                  <c:v>0.55132000000000003</c:v>
                </c:pt>
                <c:pt idx="215">
                  <c:v>2.5544830000000003</c:v>
                </c:pt>
                <c:pt idx="216">
                  <c:v>1.255806</c:v>
                </c:pt>
                <c:pt idx="217">
                  <c:v>1.2114659999999999</c:v>
                </c:pt>
                <c:pt idx="218">
                  <c:v>1.299919</c:v>
                </c:pt>
                <c:pt idx="219">
                  <c:v>0.40979100000000002</c:v>
                </c:pt>
                <c:pt idx="220">
                  <c:v>0.27848200000000001</c:v>
                </c:pt>
                <c:pt idx="221">
                  <c:v>0.205041</c:v>
                </c:pt>
                <c:pt idx="222">
                  <c:v>-0.32805000000000001</c:v>
                </c:pt>
                <c:pt idx="223">
                  <c:v>-0.53656800000000004</c:v>
                </c:pt>
                <c:pt idx="224">
                  <c:v>-0.76886300000000007</c:v>
                </c:pt>
                <c:pt idx="225">
                  <c:v>0.458565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DD-4A0F-9AF5-E949576DE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624112"/>
        <c:axId val="505000144"/>
      </c:scatterChart>
      <c:valAx>
        <c:axId val="1481624112"/>
        <c:scaling>
          <c:orientation val="minMax"/>
          <c:max val="44531"/>
          <c:min val="376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/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000144"/>
        <c:crosses val="autoZero"/>
        <c:crossBetween val="midCat"/>
        <c:majorUnit val="150"/>
      </c:valAx>
      <c:valAx>
        <c:axId val="50500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Groundwater Level Anomaly (GWLA) (m/month)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624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167640</xdr:colOff>
      <xdr:row>3</xdr:row>
      <xdr:rowOff>7620</xdr:rowOff>
    </xdr:from>
    <xdr:to>
      <xdr:col>34</xdr:col>
      <xdr:colOff>504480</xdr:colOff>
      <xdr:row>52</xdr:row>
      <xdr:rowOff>46500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42ED5E-C65B-FA87-B619-ED99FDBF6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2</xdr:row>
      <xdr:rowOff>129540</xdr:rowOff>
    </xdr:from>
    <xdr:to>
      <xdr:col>31</xdr:col>
      <xdr:colOff>489240</xdr:colOff>
      <xdr:row>51</xdr:row>
      <xdr:rowOff>168420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1CC051-532D-1BC3-717A-C818488AFD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289560</xdr:colOff>
      <xdr:row>2</xdr:row>
      <xdr:rowOff>99060</xdr:rowOff>
    </xdr:from>
    <xdr:to>
      <xdr:col>35</xdr:col>
      <xdr:colOff>1560</xdr:colOff>
      <xdr:row>51</xdr:row>
      <xdr:rowOff>137940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35E7DE-6106-A397-734C-F919A6434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1</xdr:row>
      <xdr:rowOff>76200</xdr:rowOff>
    </xdr:from>
    <xdr:to>
      <xdr:col>30</xdr:col>
      <xdr:colOff>519720</xdr:colOff>
      <xdr:row>50</xdr:row>
      <xdr:rowOff>115080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6E6D91-5016-7460-7A8D-622CF53D83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30480</xdr:rowOff>
    </xdr:from>
    <xdr:to>
      <xdr:col>16</xdr:col>
      <xdr:colOff>236220</xdr:colOff>
      <xdr:row>27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B9627B-1872-BE6C-AA7A-94A1FE310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9620" y="213360"/>
          <a:ext cx="12603480" cy="47548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167434</xdr:colOff>
      <xdr:row>1</xdr:row>
      <xdr:rowOff>160020</xdr:rowOff>
    </xdr:from>
    <xdr:to>
      <xdr:col>20</xdr:col>
      <xdr:colOff>487679</xdr:colOff>
      <xdr:row>35</xdr:row>
      <xdr:rowOff>167640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8807D2-5A7A-1C28-E535-654684B42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0974" y="342900"/>
          <a:ext cx="12420805" cy="62788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indy\Dropbox\PhD_2023\Recharge_Estimation\20240628_ReversedApproach.xlsx" TargetMode="External"/><Relationship Id="rId1" Type="http://schemas.openxmlformats.org/officeDocument/2006/relationships/externalLinkPath" Target="/Users/cindy/Dropbox/PhD_2023/Recharge_Estimation/20240628_ReversedApproach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indy\Dropbox\PhD_2023\Writing\Viviers_et_al_Downscaling_Datasets\Downscaling_ModelConclusions2.xlsx" TargetMode="External"/><Relationship Id="rId1" Type="http://schemas.openxmlformats.org/officeDocument/2006/relationships/externalLinkPath" Target="/Users/cindy/Dropbox/PhD_2023/Writing/Viviers_et_al_Downscaling_Datasets/Downscaling_ModelConclusio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eal Precipitation_SDC"/>
      <sheetName val="SDC_GWSIncreases"/>
      <sheetName val="SDC_GWSDecreases"/>
      <sheetName val="Sheet3"/>
      <sheetName val="Areal Increases_SDC"/>
      <sheetName val="Sheet1"/>
      <sheetName val="Sheet2"/>
      <sheetName val="Areal Precipitation_MRA"/>
      <sheetName val="Lag_MRA"/>
      <sheetName val="Lag_SDC"/>
      <sheetName val="Areal Increases_MRA"/>
      <sheetName val="Recharge_SDC"/>
      <sheetName val="Recharge_MRA"/>
      <sheetName val="Mass Conservation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N1" t="str">
            <v>Sy = 0.02</v>
          </cell>
          <cell r="O1" t="str">
            <v>Sy = 0.03</v>
          </cell>
          <cell r="P1" t="str">
            <v>Sy = 0.04</v>
          </cell>
          <cell r="Q1" t="str">
            <v>Sy = 0.05</v>
          </cell>
        </row>
        <row r="2">
          <cell r="M2">
            <v>5</v>
          </cell>
          <cell r="N2">
            <v>22</v>
          </cell>
          <cell r="O2">
            <v>12</v>
          </cell>
          <cell r="P2">
            <v>10</v>
          </cell>
          <cell r="Q2">
            <v>8</v>
          </cell>
        </row>
        <row r="3">
          <cell r="M3">
            <v>10</v>
          </cell>
          <cell r="N3">
            <v>25</v>
          </cell>
          <cell r="O3">
            <v>22</v>
          </cell>
          <cell r="P3">
            <v>12</v>
          </cell>
          <cell r="Q3">
            <v>9</v>
          </cell>
        </row>
        <row r="4">
          <cell r="M4">
            <v>20</v>
          </cell>
          <cell r="N4">
            <v>30</v>
          </cell>
          <cell r="O4">
            <v>26</v>
          </cell>
          <cell r="P4">
            <v>25</v>
          </cell>
          <cell r="Q4">
            <v>24</v>
          </cell>
        </row>
        <row r="5">
          <cell r="M5">
            <v>40</v>
          </cell>
          <cell r="N5">
            <v>0</v>
          </cell>
          <cell r="O5">
            <v>17</v>
          </cell>
          <cell r="P5">
            <v>30</v>
          </cell>
          <cell r="Q5">
            <v>30</v>
          </cell>
        </row>
        <row r="6">
          <cell r="M6" t="str">
            <v>&gt;40</v>
          </cell>
          <cell r="N6">
            <v>0</v>
          </cell>
          <cell r="O6">
            <v>0</v>
          </cell>
          <cell r="P6">
            <v>0</v>
          </cell>
          <cell r="Q6">
            <v>6</v>
          </cell>
        </row>
      </sheetData>
      <sheetData sheetId="12"/>
      <sheetData sheetId="13">
        <row r="1">
          <cell r="B1" t="str">
            <v>Original Coarse Scale GLDAS-2.2 GWSA</v>
          </cell>
          <cell r="C1" t="str">
            <v>Sy Adjusted GWSA Product</v>
          </cell>
        </row>
        <row r="2">
          <cell r="A2">
            <v>37653</v>
          </cell>
          <cell r="B2">
            <v>-729.23800000000006</v>
          </cell>
          <cell r="D2">
            <v>204.70400000000001</v>
          </cell>
        </row>
        <row r="3">
          <cell r="A3">
            <v>37681</v>
          </cell>
          <cell r="B3">
            <v>-852.24599999999998</v>
          </cell>
          <cell r="D3">
            <v>144.31299999999999</v>
          </cell>
        </row>
        <row r="4">
          <cell r="A4">
            <v>37712</v>
          </cell>
          <cell r="B4">
            <v>-1195.5440000000001</v>
          </cell>
          <cell r="D4">
            <v>-20.724</v>
          </cell>
        </row>
        <row r="5">
          <cell r="A5">
            <v>37742</v>
          </cell>
          <cell r="B5">
            <v>-1734.86</v>
          </cell>
          <cell r="D5">
            <v>-351.96600000000001</v>
          </cell>
        </row>
        <row r="6">
          <cell r="A6">
            <v>37773</v>
          </cell>
          <cell r="B6">
            <v>-1933.2570000000001</v>
          </cell>
          <cell r="D6">
            <v>-955.12400000000002</v>
          </cell>
        </row>
        <row r="7">
          <cell r="A7">
            <v>37803</v>
          </cell>
          <cell r="B7">
            <v>-2135.1729999999998</v>
          </cell>
          <cell r="D7">
            <v>-1034.0319999999999</v>
          </cell>
        </row>
        <row r="8">
          <cell r="A8">
            <v>37834</v>
          </cell>
          <cell r="B8">
            <v>-2364.8649999999998</v>
          </cell>
          <cell r="D8">
            <v>-1096.125</v>
          </cell>
        </row>
        <row r="9">
          <cell r="A9">
            <v>37865</v>
          </cell>
          <cell r="B9">
            <v>-2649.63</v>
          </cell>
          <cell r="D9">
            <v>-1157.828</v>
          </cell>
        </row>
        <row r="10">
          <cell r="A10">
            <v>37895</v>
          </cell>
          <cell r="B10">
            <v>-2699.239</v>
          </cell>
          <cell r="D10">
            <v>-1373.212</v>
          </cell>
        </row>
        <row r="11">
          <cell r="A11">
            <v>37926</v>
          </cell>
          <cell r="B11">
            <v>-1848.759</v>
          </cell>
          <cell r="D11">
            <v>-1017.994</v>
          </cell>
        </row>
        <row r="12">
          <cell r="A12">
            <v>37956</v>
          </cell>
          <cell r="B12">
            <v>-1967.1289999999999</v>
          </cell>
          <cell r="D12">
            <v>-955.44100000000003</v>
          </cell>
        </row>
        <row r="13">
          <cell r="A13">
            <v>37987</v>
          </cell>
          <cell r="B13">
            <v>-1877.509</v>
          </cell>
          <cell r="D13">
            <v>-745.43700000000001</v>
          </cell>
        </row>
        <row r="14">
          <cell r="A14">
            <v>38018</v>
          </cell>
          <cell r="B14">
            <v>-1641.296</v>
          </cell>
          <cell r="D14">
            <v>-612.91</v>
          </cell>
        </row>
        <row r="15">
          <cell r="A15">
            <v>38047</v>
          </cell>
          <cell r="B15">
            <v>-292.36700000000002</v>
          </cell>
          <cell r="D15">
            <v>-127.943</v>
          </cell>
        </row>
        <row r="16">
          <cell r="A16">
            <v>38078</v>
          </cell>
          <cell r="B16">
            <v>307.86399999999998</v>
          </cell>
          <cell r="D16">
            <v>376.59699999999998</v>
          </cell>
        </row>
        <row r="17">
          <cell r="A17">
            <v>38108</v>
          </cell>
          <cell r="B17">
            <v>146.46299999999999</v>
          </cell>
          <cell r="D17">
            <v>369.988</v>
          </cell>
        </row>
        <row r="18">
          <cell r="A18">
            <v>38139</v>
          </cell>
          <cell r="B18">
            <v>-250.26</v>
          </cell>
          <cell r="D18">
            <v>-248.416</v>
          </cell>
        </row>
        <row r="19">
          <cell r="A19">
            <v>38169</v>
          </cell>
          <cell r="B19">
            <v>-637.69000000000005</v>
          </cell>
          <cell r="D19">
            <v>-429.44299999999998</v>
          </cell>
        </row>
        <row r="20">
          <cell r="A20">
            <v>38200</v>
          </cell>
          <cell r="B20">
            <v>-1041.3489999999999</v>
          </cell>
          <cell r="D20">
            <v>-476.82299999999998</v>
          </cell>
        </row>
        <row r="21">
          <cell r="A21">
            <v>38231</v>
          </cell>
          <cell r="B21">
            <v>-1514.838</v>
          </cell>
          <cell r="D21">
            <v>-706.63699999999994</v>
          </cell>
        </row>
        <row r="22">
          <cell r="A22">
            <v>38261</v>
          </cell>
          <cell r="B22">
            <v>-2065.6889999999999</v>
          </cell>
          <cell r="D22">
            <v>-898.29</v>
          </cell>
        </row>
        <row r="23">
          <cell r="A23">
            <v>38292</v>
          </cell>
          <cell r="B23">
            <v>-2386.127</v>
          </cell>
          <cell r="D23">
            <v>-1061.6279999999999</v>
          </cell>
        </row>
        <row r="24">
          <cell r="A24">
            <v>38322</v>
          </cell>
          <cell r="B24">
            <v>-2156.5239999999999</v>
          </cell>
          <cell r="D24">
            <v>-895.00599999999997</v>
          </cell>
        </row>
        <row r="25">
          <cell r="A25">
            <v>38353</v>
          </cell>
          <cell r="B25">
            <v>-1532.424</v>
          </cell>
          <cell r="D25">
            <v>-591.46299999999997</v>
          </cell>
        </row>
        <row r="26">
          <cell r="A26">
            <v>38384</v>
          </cell>
          <cell r="B26">
            <v>-706.87800000000004</v>
          </cell>
          <cell r="D26">
            <v>-38.165999999999997</v>
          </cell>
        </row>
        <row r="27">
          <cell r="A27">
            <v>38412</v>
          </cell>
          <cell r="B27">
            <v>-527.51599999999996</v>
          </cell>
          <cell r="D27">
            <v>-103.07</v>
          </cell>
        </row>
        <row r="28">
          <cell r="A28">
            <v>38443</v>
          </cell>
          <cell r="B28">
            <v>-397.62200000000001</v>
          </cell>
          <cell r="D28">
            <v>-133.31899999999999</v>
          </cell>
        </row>
        <row r="29">
          <cell r="A29">
            <v>38473</v>
          </cell>
          <cell r="B29">
            <v>-416.73099999999999</v>
          </cell>
          <cell r="D29">
            <v>-33.979999999999997</v>
          </cell>
        </row>
        <row r="30">
          <cell r="A30">
            <v>38504</v>
          </cell>
          <cell r="B30">
            <v>-926.40300000000002</v>
          </cell>
          <cell r="D30">
            <v>-382.63400000000001</v>
          </cell>
        </row>
        <row r="31">
          <cell r="A31">
            <v>38534</v>
          </cell>
          <cell r="B31">
            <v>-1424.758</v>
          </cell>
          <cell r="D31">
            <v>-665.37599999999998</v>
          </cell>
        </row>
        <row r="32">
          <cell r="A32">
            <v>38565</v>
          </cell>
          <cell r="B32">
            <v>-1884.2059999999999</v>
          </cell>
          <cell r="D32">
            <v>-822.29600000000005</v>
          </cell>
        </row>
        <row r="33">
          <cell r="A33">
            <v>38596</v>
          </cell>
          <cell r="B33">
            <v>-2169.1889999999999</v>
          </cell>
          <cell r="D33">
            <v>-1038.086</v>
          </cell>
        </row>
        <row r="34">
          <cell r="A34">
            <v>38626</v>
          </cell>
          <cell r="B34">
            <v>-2452.44</v>
          </cell>
          <cell r="D34">
            <v>-1170.576</v>
          </cell>
        </row>
        <row r="35">
          <cell r="A35">
            <v>38657</v>
          </cell>
          <cell r="B35">
            <v>-2532.1689999999999</v>
          </cell>
          <cell r="D35">
            <v>-1214.297</v>
          </cell>
        </row>
        <row r="36">
          <cell r="A36">
            <v>38687</v>
          </cell>
          <cell r="B36">
            <v>-1644.547</v>
          </cell>
          <cell r="D36">
            <v>-900.00800000000004</v>
          </cell>
        </row>
        <row r="37">
          <cell r="A37">
            <v>38718</v>
          </cell>
          <cell r="B37">
            <v>-208.88800000000001</v>
          </cell>
          <cell r="D37">
            <v>7.1689999999999996</v>
          </cell>
        </row>
        <row r="38">
          <cell r="A38">
            <v>38749</v>
          </cell>
          <cell r="B38">
            <v>3052.6640000000002</v>
          </cell>
          <cell r="D38">
            <v>1101.3240000000001</v>
          </cell>
        </row>
        <row r="39">
          <cell r="A39">
            <v>38777</v>
          </cell>
          <cell r="B39">
            <v>4931.8310000000001</v>
          </cell>
          <cell r="D39">
            <v>2389.3290000000002</v>
          </cell>
        </row>
        <row r="40">
          <cell r="A40">
            <v>38808</v>
          </cell>
          <cell r="B40">
            <v>4784.9350000000004</v>
          </cell>
          <cell r="D40">
            <v>2483.9479999999999</v>
          </cell>
        </row>
        <row r="41">
          <cell r="A41">
            <v>38838</v>
          </cell>
          <cell r="B41">
            <v>3747.9169999999999</v>
          </cell>
          <cell r="D41">
            <v>1837.663</v>
          </cell>
        </row>
        <row r="42">
          <cell r="A42">
            <v>38869</v>
          </cell>
          <cell r="B42">
            <v>2571.808</v>
          </cell>
          <cell r="D42">
            <v>1100.69</v>
          </cell>
        </row>
        <row r="43">
          <cell r="A43">
            <v>38899</v>
          </cell>
          <cell r="B43">
            <v>1708.165</v>
          </cell>
          <cell r="D43">
            <v>722.65200000000004</v>
          </cell>
        </row>
        <row r="44">
          <cell r="A44">
            <v>38930</v>
          </cell>
          <cell r="B44">
            <v>1158.385</v>
          </cell>
          <cell r="D44">
            <v>553.32000000000005</v>
          </cell>
        </row>
        <row r="45">
          <cell r="A45">
            <v>38961</v>
          </cell>
          <cell r="B45">
            <v>651.69299999999998</v>
          </cell>
          <cell r="D45">
            <v>53.338999999999999</v>
          </cell>
        </row>
        <row r="46">
          <cell r="A46">
            <v>38991</v>
          </cell>
          <cell r="B46">
            <v>-64.811999999999998</v>
          </cell>
          <cell r="D46">
            <v>-63.32</v>
          </cell>
        </row>
        <row r="47">
          <cell r="A47">
            <v>39022</v>
          </cell>
          <cell r="B47">
            <v>66.730999999999995</v>
          </cell>
          <cell r="D47">
            <v>-214.958</v>
          </cell>
        </row>
        <row r="48">
          <cell r="A48">
            <v>39052</v>
          </cell>
          <cell r="B48">
            <v>535.327</v>
          </cell>
          <cell r="D48">
            <v>66.587999999999994</v>
          </cell>
        </row>
        <row r="49">
          <cell r="A49">
            <v>39083</v>
          </cell>
          <cell r="B49">
            <v>974.64</v>
          </cell>
          <cell r="D49">
            <v>460.24599999999998</v>
          </cell>
        </row>
        <row r="50">
          <cell r="A50">
            <v>39114</v>
          </cell>
          <cell r="B50">
            <v>457.97800000000001</v>
          </cell>
          <cell r="D50">
            <v>269.56099999999998</v>
          </cell>
        </row>
        <row r="51">
          <cell r="A51">
            <v>39142</v>
          </cell>
          <cell r="B51">
            <v>-481.649</v>
          </cell>
          <cell r="D51">
            <v>-133.35300000000001</v>
          </cell>
        </row>
        <row r="52">
          <cell r="A52">
            <v>39173</v>
          </cell>
          <cell r="B52">
            <v>-1006.692</v>
          </cell>
          <cell r="D52">
            <v>-265.32100000000003</v>
          </cell>
        </row>
        <row r="53">
          <cell r="A53">
            <v>39203</v>
          </cell>
          <cell r="B53">
            <v>-1180.614</v>
          </cell>
          <cell r="D53">
            <v>-377.57100000000003</v>
          </cell>
        </row>
        <row r="54">
          <cell r="A54">
            <v>39234</v>
          </cell>
          <cell r="B54">
            <v>-1526.068</v>
          </cell>
          <cell r="D54">
            <v>-696.59500000000003</v>
          </cell>
        </row>
        <row r="55">
          <cell r="A55">
            <v>39264</v>
          </cell>
          <cell r="B55">
            <v>-1769.347</v>
          </cell>
        </row>
        <row r="56">
          <cell r="A56">
            <v>39295</v>
          </cell>
          <cell r="B56">
            <v>-2196.0239999999999</v>
          </cell>
          <cell r="D56">
            <v>-896.86599999999999</v>
          </cell>
        </row>
        <row r="57">
          <cell r="A57">
            <v>39326</v>
          </cell>
          <cell r="B57">
            <v>-2708.0569999999998</v>
          </cell>
          <cell r="D57">
            <v>-1285.4849999999999</v>
          </cell>
        </row>
        <row r="58">
          <cell r="A58">
            <v>39356</v>
          </cell>
          <cell r="B58">
            <v>-904.03800000000001</v>
          </cell>
          <cell r="D58">
            <v>-542.64700000000005</v>
          </cell>
        </row>
        <row r="59">
          <cell r="A59">
            <v>39387</v>
          </cell>
          <cell r="B59">
            <v>307.00200000000001</v>
          </cell>
          <cell r="D59">
            <v>71.822000000000003</v>
          </cell>
        </row>
        <row r="60">
          <cell r="A60">
            <v>39417</v>
          </cell>
          <cell r="B60">
            <v>1439.777</v>
          </cell>
          <cell r="D60">
            <v>705.62400000000002</v>
          </cell>
        </row>
        <row r="61">
          <cell r="A61">
            <v>39448</v>
          </cell>
          <cell r="B61">
            <v>2206.518</v>
          </cell>
          <cell r="D61">
            <v>832.87800000000004</v>
          </cell>
        </row>
        <row r="62">
          <cell r="A62">
            <v>39479</v>
          </cell>
          <cell r="B62">
            <v>3064.8710000000001</v>
          </cell>
          <cell r="D62">
            <v>1401.3389999999999</v>
          </cell>
        </row>
        <row r="63">
          <cell r="A63">
            <v>39508</v>
          </cell>
          <cell r="B63">
            <v>3516.7420000000002</v>
          </cell>
          <cell r="D63">
            <v>1624.242</v>
          </cell>
        </row>
        <row r="64">
          <cell r="A64">
            <v>39539</v>
          </cell>
          <cell r="B64">
            <v>4157.9229999999998</v>
          </cell>
          <cell r="D64">
            <v>2002.0630000000001</v>
          </cell>
        </row>
        <row r="65">
          <cell r="A65">
            <v>39569</v>
          </cell>
          <cell r="B65">
            <v>2397.27</v>
          </cell>
          <cell r="D65">
            <v>1009.23</v>
          </cell>
        </row>
        <row r="66">
          <cell r="A66">
            <v>39600</v>
          </cell>
          <cell r="B66">
            <v>1324.8309999999999</v>
          </cell>
          <cell r="D66">
            <v>585.69600000000003</v>
          </cell>
        </row>
        <row r="67">
          <cell r="A67">
            <v>39630</v>
          </cell>
          <cell r="B67">
            <v>386.56400000000002</v>
          </cell>
          <cell r="D67">
            <v>-56.432000000000002</v>
          </cell>
        </row>
        <row r="68">
          <cell r="A68">
            <v>39661</v>
          </cell>
          <cell r="B68">
            <v>-358.91899999999998</v>
          </cell>
          <cell r="D68">
            <v>-238.59200000000001</v>
          </cell>
        </row>
        <row r="69">
          <cell r="A69">
            <v>39692</v>
          </cell>
          <cell r="B69">
            <v>-1101.557</v>
          </cell>
          <cell r="D69">
            <v>-526.73500000000001</v>
          </cell>
        </row>
        <row r="70">
          <cell r="A70">
            <v>39722</v>
          </cell>
          <cell r="B70">
            <v>-1753.241</v>
          </cell>
          <cell r="D70">
            <v>-888.89200000000005</v>
          </cell>
        </row>
        <row r="71">
          <cell r="A71">
            <v>39753</v>
          </cell>
          <cell r="B71">
            <v>-1536.008</v>
          </cell>
          <cell r="D71">
            <v>-800.45399999999995</v>
          </cell>
        </row>
        <row r="72">
          <cell r="A72">
            <v>39783</v>
          </cell>
          <cell r="B72">
            <v>-697.85199999999998</v>
          </cell>
          <cell r="D72">
            <v>-303.625</v>
          </cell>
        </row>
        <row r="73">
          <cell r="A73">
            <v>39814</v>
          </cell>
          <cell r="B73">
            <v>3</v>
          </cell>
          <cell r="D73">
            <v>-146.38999999999999</v>
          </cell>
        </row>
        <row r="74">
          <cell r="A74">
            <v>39845</v>
          </cell>
          <cell r="B74">
            <v>1789.289</v>
          </cell>
          <cell r="D74">
            <v>814.81799999999998</v>
          </cell>
        </row>
        <row r="75">
          <cell r="A75">
            <v>39873</v>
          </cell>
          <cell r="B75">
            <v>2749.1030000000001</v>
          </cell>
          <cell r="D75">
            <v>1110.6030000000001</v>
          </cell>
        </row>
        <row r="76">
          <cell r="A76">
            <v>39904</v>
          </cell>
          <cell r="B76">
            <v>2542.4769999999999</v>
          </cell>
          <cell r="D76">
            <v>1305.8330000000001</v>
          </cell>
        </row>
        <row r="77">
          <cell r="A77">
            <v>39934</v>
          </cell>
          <cell r="B77">
            <v>1452.807</v>
          </cell>
          <cell r="D77">
            <v>736.78599999999994</v>
          </cell>
        </row>
        <row r="78">
          <cell r="A78">
            <v>39965</v>
          </cell>
          <cell r="B78">
            <v>792.05799999999999</v>
          </cell>
          <cell r="D78">
            <v>381.137</v>
          </cell>
        </row>
        <row r="79">
          <cell r="A79">
            <v>39995</v>
          </cell>
          <cell r="B79">
            <v>457.36099999999999</v>
          </cell>
          <cell r="D79">
            <v>143.512</v>
          </cell>
        </row>
        <row r="80">
          <cell r="A80">
            <v>40026</v>
          </cell>
          <cell r="B80">
            <v>325.68</v>
          </cell>
          <cell r="D80">
            <v>168.066</v>
          </cell>
        </row>
        <row r="81">
          <cell r="A81">
            <v>40057</v>
          </cell>
          <cell r="B81">
            <v>-149.929</v>
          </cell>
          <cell r="D81">
            <v>-296.13900000000001</v>
          </cell>
        </row>
        <row r="82">
          <cell r="A82">
            <v>40087</v>
          </cell>
          <cell r="B82">
            <v>-570.21600000000001</v>
          </cell>
          <cell r="D82">
            <v>-326.27499999999998</v>
          </cell>
        </row>
        <row r="83">
          <cell r="A83">
            <v>40118</v>
          </cell>
          <cell r="B83">
            <v>-172.916</v>
          </cell>
          <cell r="D83">
            <v>-196.482</v>
          </cell>
        </row>
        <row r="84">
          <cell r="A84">
            <v>40148</v>
          </cell>
          <cell r="B84">
            <v>503.66399999999999</v>
          </cell>
          <cell r="D84">
            <v>45.261000000000003</v>
          </cell>
        </row>
        <row r="85">
          <cell r="A85">
            <v>40179</v>
          </cell>
          <cell r="B85">
            <v>1099.8589999999999</v>
          </cell>
          <cell r="D85">
            <v>411.49200000000002</v>
          </cell>
        </row>
        <row r="86">
          <cell r="A86">
            <v>40210</v>
          </cell>
          <cell r="B86">
            <v>2296.0309999999999</v>
          </cell>
          <cell r="D86">
            <v>963.10400000000004</v>
          </cell>
        </row>
        <row r="87">
          <cell r="A87">
            <v>40238</v>
          </cell>
          <cell r="B87">
            <v>1796.308</v>
          </cell>
          <cell r="D87">
            <v>867.40099999999995</v>
          </cell>
        </row>
        <row r="88">
          <cell r="A88">
            <v>40269</v>
          </cell>
          <cell r="B88">
            <v>2045.972</v>
          </cell>
          <cell r="D88">
            <v>1198.652</v>
          </cell>
        </row>
        <row r="89">
          <cell r="A89">
            <v>40299</v>
          </cell>
          <cell r="B89">
            <v>2841.44</v>
          </cell>
          <cell r="D89">
            <v>1205.4760000000001</v>
          </cell>
        </row>
        <row r="90">
          <cell r="A90">
            <v>40330</v>
          </cell>
          <cell r="B90">
            <v>2135.1579999999999</v>
          </cell>
          <cell r="D90">
            <v>720.54200000000003</v>
          </cell>
        </row>
        <row r="91">
          <cell r="A91">
            <v>40360</v>
          </cell>
          <cell r="B91">
            <v>1351.8019999999999</v>
          </cell>
          <cell r="D91">
            <v>576.94799999999998</v>
          </cell>
        </row>
        <row r="92">
          <cell r="A92">
            <v>40391</v>
          </cell>
          <cell r="B92">
            <v>652.98</v>
          </cell>
          <cell r="D92">
            <v>125.60599999999999</v>
          </cell>
        </row>
        <row r="93">
          <cell r="A93">
            <v>40422</v>
          </cell>
          <cell r="B93">
            <v>-188.756</v>
          </cell>
          <cell r="D93">
            <v>-205.73599999999999</v>
          </cell>
        </row>
        <row r="94">
          <cell r="A94">
            <v>40452</v>
          </cell>
          <cell r="B94">
            <v>-860.55499999999995</v>
          </cell>
          <cell r="D94">
            <v>-461.24299999999999</v>
          </cell>
        </row>
        <row r="95">
          <cell r="A95">
            <v>40483</v>
          </cell>
          <cell r="B95">
            <v>-725.23699999999997</v>
          </cell>
          <cell r="D95">
            <v>-591.62</v>
          </cell>
        </row>
        <row r="96">
          <cell r="A96">
            <v>40513</v>
          </cell>
          <cell r="B96">
            <v>352.63299999999998</v>
          </cell>
          <cell r="D96">
            <v>-105.568</v>
          </cell>
        </row>
        <row r="97">
          <cell r="A97">
            <v>40544</v>
          </cell>
          <cell r="B97">
            <v>1809.0930000000001</v>
          </cell>
          <cell r="D97">
            <v>790.04700000000003</v>
          </cell>
        </row>
        <row r="98">
          <cell r="A98">
            <v>40575</v>
          </cell>
          <cell r="B98">
            <v>2622.4789999999998</v>
          </cell>
          <cell r="D98">
            <v>958.18</v>
          </cell>
        </row>
        <row r="99">
          <cell r="A99">
            <v>40603</v>
          </cell>
          <cell r="B99">
            <v>2317.6280000000002</v>
          </cell>
          <cell r="D99">
            <v>1083.6379999999999</v>
          </cell>
        </row>
        <row r="100">
          <cell r="A100">
            <v>40634</v>
          </cell>
          <cell r="B100">
            <v>2565.1350000000002</v>
          </cell>
          <cell r="D100">
            <v>1244.7619999999999</v>
          </cell>
        </row>
        <row r="101">
          <cell r="A101">
            <v>40664</v>
          </cell>
          <cell r="B101">
            <v>3079.4290000000001</v>
          </cell>
          <cell r="D101">
            <v>1184.9680000000001</v>
          </cell>
        </row>
        <row r="102">
          <cell r="A102">
            <v>40695</v>
          </cell>
          <cell r="B102">
            <v>2856.8449999999998</v>
          </cell>
          <cell r="D102">
            <v>1342.2380000000001</v>
          </cell>
        </row>
        <row r="103">
          <cell r="A103">
            <v>40725</v>
          </cell>
          <cell r="B103">
            <v>2254.308</v>
          </cell>
          <cell r="D103">
            <v>844.87900000000002</v>
          </cell>
        </row>
        <row r="104">
          <cell r="A104">
            <v>40756</v>
          </cell>
          <cell r="B104">
            <v>1484.731</v>
          </cell>
          <cell r="D104">
            <v>437.33499999999998</v>
          </cell>
        </row>
        <row r="105">
          <cell r="A105">
            <v>40787</v>
          </cell>
          <cell r="B105">
            <v>881.22500000000002</v>
          </cell>
          <cell r="D105">
            <v>286.88799999999998</v>
          </cell>
        </row>
        <row r="106">
          <cell r="A106">
            <v>40817</v>
          </cell>
          <cell r="B106">
            <v>381.97399999999999</v>
          </cell>
          <cell r="D106">
            <v>137.15799999999999</v>
          </cell>
        </row>
        <row r="107">
          <cell r="A107">
            <v>40848</v>
          </cell>
          <cell r="B107">
            <v>-317.50200000000001</v>
          </cell>
          <cell r="D107">
            <v>-302.90800000000002</v>
          </cell>
        </row>
        <row r="108">
          <cell r="A108">
            <v>40878</v>
          </cell>
          <cell r="B108">
            <v>-346.84300000000002</v>
          </cell>
          <cell r="D108">
            <v>-242.52500000000001</v>
          </cell>
        </row>
        <row r="109">
          <cell r="A109">
            <v>40909</v>
          </cell>
          <cell r="B109">
            <v>418.78699999999998</v>
          </cell>
          <cell r="D109">
            <v>183.81299999999999</v>
          </cell>
        </row>
        <row r="110">
          <cell r="A110">
            <v>40940</v>
          </cell>
          <cell r="B110">
            <v>671.67600000000004</v>
          </cell>
          <cell r="D110">
            <v>174.09200000000001</v>
          </cell>
        </row>
        <row r="111">
          <cell r="A111">
            <v>40969</v>
          </cell>
          <cell r="B111">
            <v>486.27499999999998</v>
          </cell>
          <cell r="D111">
            <v>466.73700000000002</v>
          </cell>
        </row>
        <row r="112">
          <cell r="A112">
            <v>41000</v>
          </cell>
          <cell r="B112">
            <v>633.77499999999998</v>
          </cell>
          <cell r="D112">
            <v>540.07000000000005</v>
          </cell>
        </row>
        <row r="113">
          <cell r="A113">
            <v>41030</v>
          </cell>
          <cell r="B113">
            <v>181.102</v>
          </cell>
          <cell r="D113">
            <v>56.884999999999998</v>
          </cell>
        </row>
        <row r="114">
          <cell r="A114">
            <v>41061</v>
          </cell>
          <cell r="B114">
            <v>-527.36300000000006</v>
          </cell>
          <cell r="D114">
            <v>-335.18799999999999</v>
          </cell>
        </row>
        <row r="115">
          <cell r="A115">
            <v>41091</v>
          </cell>
          <cell r="B115">
            <v>-987.505</v>
          </cell>
          <cell r="D115">
            <v>-555.21299999999997</v>
          </cell>
        </row>
        <row r="116">
          <cell r="A116">
            <v>41122</v>
          </cell>
          <cell r="B116">
            <v>-1504.2170000000001</v>
          </cell>
          <cell r="D116">
            <v>-729.476</v>
          </cell>
        </row>
        <row r="117">
          <cell r="A117">
            <v>41153</v>
          </cell>
          <cell r="B117">
            <v>-1472.5160000000001</v>
          </cell>
          <cell r="D117">
            <v>-752.154</v>
          </cell>
        </row>
        <row r="118">
          <cell r="A118">
            <v>41183</v>
          </cell>
          <cell r="B118">
            <v>-1311.8979999999999</v>
          </cell>
          <cell r="D118">
            <v>-720.57899999999995</v>
          </cell>
        </row>
        <row r="119">
          <cell r="A119">
            <v>41214</v>
          </cell>
          <cell r="B119">
            <v>-735.96</v>
          </cell>
          <cell r="D119">
            <v>-319.68299999999999</v>
          </cell>
        </row>
        <row r="120">
          <cell r="A120">
            <v>41244</v>
          </cell>
          <cell r="B120">
            <v>-75.210999999999999</v>
          </cell>
          <cell r="D120">
            <v>79.144000000000005</v>
          </cell>
        </row>
        <row r="121">
          <cell r="A121">
            <v>41275</v>
          </cell>
          <cell r="B121">
            <v>393.529</v>
          </cell>
          <cell r="D121">
            <v>257.81599999999997</v>
          </cell>
        </row>
        <row r="122">
          <cell r="A122">
            <v>41306</v>
          </cell>
          <cell r="B122">
            <v>439.08</v>
          </cell>
          <cell r="D122">
            <v>298.267</v>
          </cell>
        </row>
        <row r="123">
          <cell r="A123">
            <v>41334</v>
          </cell>
          <cell r="B123">
            <v>-139.97900000000001</v>
          </cell>
          <cell r="D123">
            <v>86.715000000000003</v>
          </cell>
        </row>
        <row r="124">
          <cell r="A124">
            <v>41365</v>
          </cell>
          <cell r="B124">
            <v>-210.58500000000001</v>
          </cell>
          <cell r="D124">
            <v>117.878</v>
          </cell>
        </row>
        <row r="125">
          <cell r="A125">
            <v>41395</v>
          </cell>
          <cell r="B125">
            <v>284.27600000000001</v>
          </cell>
          <cell r="D125">
            <v>303.86799999999999</v>
          </cell>
        </row>
        <row r="126">
          <cell r="A126">
            <v>41426</v>
          </cell>
          <cell r="B126">
            <v>-181.249</v>
          </cell>
          <cell r="D126">
            <v>-167.04900000000001</v>
          </cell>
        </row>
        <row r="127">
          <cell r="A127">
            <v>41456</v>
          </cell>
          <cell r="B127">
            <v>-646.47299999999996</v>
          </cell>
          <cell r="D127">
            <v>-336.48</v>
          </cell>
        </row>
        <row r="128">
          <cell r="A128">
            <v>41487</v>
          </cell>
          <cell r="B128">
            <v>-1176.5119999999999</v>
          </cell>
          <cell r="D128">
            <v>-632.84199999999998</v>
          </cell>
        </row>
        <row r="129">
          <cell r="A129">
            <v>41518</v>
          </cell>
          <cell r="B129">
            <v>-1891.902</v>
          </cell>
          <cell r="D129">
            <v>-896.06299999999999</v>
          </cell>
        </row>
        <row r="130">
          <cell r="A130">
            <v>41548</v>
          </cell>
          <cell r="B130">
            <v>-2505.3200000000002</v>
          </cell>
          <cell r="D130">
            <v>-1172.9549999999999</v>
          </cell>
        </row>
        <row r="131">
          <cell r="A131">
            <v>41579</v>
          </cell>
          <cell r="B131">
            <v>-2452.4810000000002</v>
          </cell>
          <cell r="D131">
            <v>-1013.375</v>
          </cell>
        </row>
        <row r="132">
          <cell r="A132">
            <v>41609</v>
          </cell>
          <cell r="B132">
            <v>-1303.6010000000001</v>
          </cell>
          <cell r="D132">
            <v>-596.37800000000004</v>
          </cell>
        </row>
        <row r="133">
          <cell r="A133">
            <v>41640</v>
          </cell>
          <cell r="B133">
            <v>-37.008000000000003</v>
          </cell>
          <cell r="D133">
            <v>-362.76400000000001</v>
          </cell>
        </row>
        <row r="134">
          <cell r="A134">
            <v>41671</v>
          </cell>
          <cell r="B134">
            <v>332.24700000000001</v>
          </cell>
          <cell r="D134">
            <v>137.88999999999999</v>
          </cell>
        </row>
        <row r="135">
          <cell r="A135">
            <v>41699</v>
          </cell>
          <cell r="B135">
            <v>2441.11</v>
          </cell>
          <cell r="D135">
            <v>1095.6679999999999</v>
          </cell>
        </row>
        <row r="136">
          <cell r="A136">
            <v>41730</v>
          </cell>
          <cell r="B136">
            <v>3134.346</v>
          </cell>
          <cell r="D136">
            <v>1539.7639999999999</v>
          </cell>
        </row>
        <row r="137">
          <cell r="A137">
            <v>41760</v>
          </cell>
          <cell r="B137">
            <v>2275.7020000000002</v>
          </cell>
          <cell r="D137">
            <v>938.13900000000001</v>
          </cell>
        </row>
        <row r="138">
          <cell r="A138">
            <v>41791</v>
          </cell>
          <cell r="B138">
            <v>1392.9069999999999</v>
          </cell>
          <cell r="D138">
            <v>848.03899999999999</v>
          </cell>
        </row>
        <row r="139">
          <cell r="A139">
            <v>41821</v>
          </cell>
          <cell r="B139">
            <v>689.03</v>
          </cell>
          <cell r="D139">
            <v>136.976</v>
          </cell>
        </row>
        <row r="140">
          <cell r="A140">
            <v>41852</v>
          </cell>
          <cell r="B140">
            <v>98.138000000000005</v>
          </cell>
          <cell r="D140">
            <v>-124.986</v>
          </cell>
        </row>
        <row r="141">
          <cell r="A141">
            <v>41883</v>
          </cell>
          <cell r="B141">
            <v>-414.51100000000002</v>
          </cell>
          <cell r="D141">
            <v>-358.94</v>
          </cell>
        </row>
        <row r="142">
          <cell r="A142">
            <v>41913</v>
          </cell>
          <cell r="B142">
            <v>-1082.6579999999999</v>
          </cell>
          <cell r="D142">
            <v>-596.20600000000002</v>
          </cell>
        </row>
        <row r="143">
          <cell r="A143">
            <v>41944</v>
          </cell>
          <cell r="B143">
            <v>-1069.3399999999999</v>
          </cell>
          <cell r="D143">
            <v>-564.30399999999997</v>
          </cell>
        </row>
        <row r="144">
          <cell r="A144">
            <v>41974</v>
          </cell>
          <cell r="B144">
            <v>113.999</v>
          </cell>
          <cell r="D144">
            <v>-106.107</v>
          </cell>
        </row>
        <row r="145">
          <cell r="A145">
            <v>42005</v>
          </cell>
          <cell r="B145">
            <v>934.49800000000005</v>
          </cell>
          <cell r="D145">
            <v>445.61200000000002</v>
          </cell>
        </row>
        <row r="146">
          <cell r="A146">
            <v>42036</v>
          </cell>
          <cell r="B146">
            <v>557.97</v>
          </cell>
          <cell r="D146">
            <v>334.45600000000002</v>
          </cell>
        </row>
        <row r="147">
          <cell r="A147">
            <v>42064</v>
          </cell>
          <cell r="B147">
            <v>164.411</v>
          </cell>
          <cell r="D147">
            <v>435.125</v>
          </cell>
        </row>
        <row r="148">
          <cell r="A148">
            <v>42095</v>
          </cell>
          <cell r="B148">
            <v>295.673</v>
          </cell>
          <cell r="D148">
            <v>377.774</v>
          </cell>
        </row>
        <row r="149">
          <cell r="A149">
            <v>42125</v>
          </cell>
          <cell r="B149">
            <v>-95.01</v>
          </cell>
          <cell r="D149">
            <v>-2.4009999999999998</v>
          </cell>
        </row>
        <row r="150">
          <cell r="A150">
            <v>42156</v>
          </cell>
          <cell r="B150">
            <v>-754.61099999999999</v>
          </cell>
          <cell r="D150">
            <v>-197.12899999999999</v>
          </cell>
        </row>
        <row r="151">
          <cell r="A151">
            <v>42186</v>
          </cell>
          <cell r="B151">
            <v>-1274.3900000000001</v>
          </cell>
          <cell r="D151">
            <v>-620.91200000000003</v>
          </cell>
        </row>
        <row r="152">
          <cell r="A152">
            <v>42217</v>
          </cell>
          <cell r="B152">
            <v>-1739.48</v>
          </cell>
          <cell r="D152">
            <v>-760.95600000000002</v>
          </cell>
        </row>
        <row r="153">
          <cell r="A153">
            <v>42248</v>
          </cell>
          <cell r="B153">
            <v>-2000.645</v>
          </cell>
          <cell r="D153">
            <v>-892.75800000000004</v>
          </cell>
        </row>
        <row r="154">
          <cell r="A154">
            <v>42278</v>
          </cell>
          <cell r="B154">
            <v>-2408.5709999999999</v>
          </cell>
          <cell r="D154">
            <v>-1146.7260000000001</v>
          </cell>
        </row>
        <row r="155">
          <cell r="A155">
            <v>42309</v>
          </cell>
          <cell r="B155">
            <v>-2968.6979999999999</v>
          </cell>
          <cell r="D155">
            <v>-1472.5840000000001</v>
          </cell>
        </row>
        <row r="156">
          <cell r="A156">
            <v>42339</v>
          </cell>
          <cell r="B156">
            <v>-2912.9870000000001</v>
          </cell>
          <cell r="D156">
            <v>-1413.5630000000001</v>
          </cell>
        </row>
        <row r="157">
          <cell r="A157">
            <v>42370</v>
          </cell>
          <cell r="B157">
            <v>-2630.0680000000002</v>
          </cell>
          <cell r="D157">
            <v>-1264.5709999999999</v>
          </cell>
        </row>
        <row r="158">
          <cell r="A158">
            <v>42401</v>
          </cell>
          <cell r="B158">
            <v>-1989.7329999999999</v>
          </cell>
          <cell r="D158">
            <v>-833.35500000000002</v>
          </cell>
        </row>
        <row r="159">
          <cell r="A159">
            <v>42430</v>
          </cell>
          <cell r="B159">
            <v>-1312.3979999999999</v>
          </cell>
          <cell r="D159">
            <v>-410.81700000000001</v>
          </cell>
        </row>
        <row r="160">
          <cell r="A160">
            <v>42461</v>
          </cell>
          <cell r="B160">
            <v>-773.09400000000005</v>
          </cell>
          <cell r="D160">
            <v>-120.646</v>
          </cell>
        </row>
        <row r="161">
          <cell r="A161">
            <v>42491</v>
          </cell>
          <cell r="B161">
            <v>-1046.713</v>
          </cell>
          <cell r="D161">
            <v>-8.5039999999999996</v>
          </cell>
        </row>
        <row r="162">
          <cell r="A162">
            <v>42522</v>
          </cell>
          <cell r="B162">
            <v>-1165.4739999999999</v>
          </cell>
          <cell r="D162">
            <v>-318.25099999999998</v>
          </cell>
        </row>
        <row r="163">
          <cell r="A163">
            <v>42552</v>
          </cell>
          <cell r="B163">
            <v>-1550.7349999999999</v>
          </cell>
          <cell r="D163">
            <v>-725.13099999999997</v>
          </cell>
        </row>
        <row r="164">
          <cell r="A164">
            <v>42583</v>
          </cell>
          <cell r="B164">
            <v>-1692.902</v>
          </cell>
          <cell r="D164">
            <v>-824.32</v>
          </cell>
        </row>
        <row r="165">
          <cell r="A165">
            <v>42614</v>
          </cell>
          <cell r="B165">
            <v>-2321.328</v>
          </cell>
          <cell r="D165">
            <v>-1078.393</v>
          </cell>
        </row>
        <row r="166">
          <cell r="A166">
            <v>42644</v>
          </cell>
          <cell r="B166">
            <v>-2932.143</v>
          </cell>
          <cell r="D166">
            <v>-1311.2819999999999</v>
          </cell>
        </row>
        <row r="167">
          <cell r="A167">
            <v>42675</v>
          </cell>
          <cell r="B167">
            <v>-2879.6909999999998</v>
          </cell>
          <cell r="D167">
            <v>-1269.876</v>
          </cell>
        </row>
        <row r="168">
          <cell r="A168">
            <v>42705</v>
          </cell>
          <cell r="B168">
            <v>-2218.384</v>
          </cell>
          <cell r="D168">
            <v>-1036.605</v>
          </cell>
        </row>
        <row r="169">
          <cell r="A169">
            <v>42736</v>
          </cell>
          <cell r="B169">
            <v>257.565</v>
          </cell>
          <cell r="D169">
            <v>133.29499999999999</v>
          </cell>
        </row>
        <row r="170">
          <cell r="A170">
            <v>42767</v>
          </cell>
          <cell r="B170">
            <v>2907.8130000000001</v>
          </cell>
          <cell r="D170">
            <v>1435.7249999999999</v>
          </cell>
        </row>
        <row r="171">
          <cell r="A171">
            <v>42795</v>
          </cell>
          <cell r="B171">
            <v>4792.402</v>
          </cell>
          <cell r="D171">
            <v>2490.5160000000001</v>
          </cell>
        </row>
        <row r="172">
          <cell r="A172">
            <v>42826</v>
          </cell>
          <cell r="B172">
            <v>3095.8670000000002</v>
          </cell>
          <cell r="D172">
            <v>1666.421</v>
          </cell>
        </row>
        <row r="173">
          <cell r="A173">
            <v>42856</v>
          </cell>
          <cell r="B173">
            <v>1948.6510000000001</v>
          </cell>
          <cell r="D173">
            <v>1035.0440000000001</v>
          </cell>
        </row>
        <row r="174">
          <cell r="A174">
            <v>42887</v>
          </cell>
          <cell r="B174">
            <v>1133.9580000000001</v>
          </cell>
          <cell r="D174">
            <v>638.16899999999998</v>
          </cell>
        </row>
        <row r="175">
          <cell r="A175">
            <v>42917</v>
          </cell>
          <cell r="B175">
            <v>430.7</v>
          </cell>
          <cell r="D175">
            <v>200.56700000000001</v>
          </cell>
        </row>
        <row r="176">
          <cell r="A176">
            <v>42948</v>
          </cell>
          <cell r="B176">
            <v>-334.47800000000001</v>
          </cell>
          <cell r="D176">
            <v>-27.562999999999999</v>
          </cell>
        </row>
        <row r="177">
          <cell r="A177">
            <v>42979</v>
          </cell>
          <cell r="B177">
            <v>-1181.942</v>
          </cell>
          <cell r="D177">
            <v>-625.57899999999995</v>
          </cell>
        </row>
        <row r="178">
          <cell r="A178">
            <v>43009</v>
          </cell>
          <cell r="B178">
            <v>-1734.825</v>
          </cell>
          <cell r="D178">
            <v>-983.17</v>
          </cell>
        </row>
        <row r="179">
          <cell r="A179">
            <v>43040</v>
          </cell>
          <cell r="B179">
            <v>-2193.0309999999999</v>
          </cell>
          <cell r="D179">
            <v>-1239.1099999999999</v>
          </cell>
        </row>
        <row r="180">
          <cell r="A180">
            <v>43070</v>
          </cell>
          <cell r="B180">
            <v>-2127.1309999999999</v>
          </cell>
          <cell r="D180">
            <v>-1336.412</v>
          </cell>
        </row>
        <row r="181">
          <cell r="A181">
            <v>43101</v>
          </cell>
          <cell r="B181">
            <v>-2320.0509999999999</v>
          </cell>
          <cell r="D181">
            <v>-1392.6020000000001</v>
          </cell>
        </row>
        <row r="182">
          <cell r="A182">
            <v>43132</v>
          </cell>
          <cell r="B182">
            <v>-2483.1489999999999</v>
          </cell>
          <cell r="D182">
            <v>-1419.001</v>
          </cell>
        </row>
        <row r="183">
          <cell r="A183">
            <v>43160</v>
          </cell>
          <cell r="B183">
            <v>-2155.578</v>
          </cell>
          <cell r="D183">
            <v>-1107.777</v>
          </cell>
        </row>
        <row r="184">
          <cell r="A184">
            <v>43191</v>
          </cell>
          <cell r="B184">
            <v>-504.233</v>
          </cell>
          <cell r="D184">
            <v>-358.25900000000001</v>
          </cell>
        </row>
        <row r="185">
          <cell r="A185">
            <v>43221</v>
          </cell>
          <cell r="B185">
            <v>-503.637</v>
          </cell>
          <cell r="D185">
            <v>-226.148</v>
          </cell>
        </row>
        <row r="186">
          <cell r="A186">
            <v>43252</v>
          </cell>
          <cell r="B186">
            <v>-359.36099999999999</v>
          </cell>
          <cell r="D186">
            <v>-194.678</v>
          </cell>
        </row>
        <row r="187">
          <cell r="A187">
            <v>43282</v>
          </cell>
          <cell r="B187">
            <v>-356.86</v>
          </cell>
          <cell r="D187">
            <v>-292.03300000000002</v>
          </cell>
        </row>
        <row r="188">
          <cell r="A188">
            <v>43313</v>
          </cell>
          <cell r="B188">
            <v>-916.95600000000002</v>
          </cell>
          <cell r="D188">
            <v>-766.19399999999996</v>
          </cell>
        </row>
        <row r="189">
          <cell r="A189">
            <v>43344</v>
          </cell>
          <cell r="B189">
            <v>-1700.2860000000001</v>
          </cell>
          <cell r="D189">
            <v>-847.46500000000003</v>
          </cell>
        </row>
        <row r="190">
          <cell r="A190">
            <v>43374</v>
          </cell>
          <cell r="B190">
            <v>-2017.07</v>
          </cell>
          <cell r="D190">
            <v>-1092.223</v>
          </cell>
        </row>
        <row r="191">
          <cell r="A191">
            <v>43405</v>
          </cell>
          <cell r="B191">
            <v>-1802.4690000000001</v>
          </cell>
          <cell r="D191">
            <v>-1052.5509999999999</v>
          </cell>
        </row>
        <row r="192">
          <cell r="A192">
            <v>43435</v>
          </cell>
          <cell r="B192">
            <v>-2034.242</v>
          </cell>
          <cell r="D192">
            <v>-1160.7639999999999</v>
          </cell>
        </row>
        <row r="193">
          <cell r="A193">
            <v>43466</v>
          </cell>
          <cell r="B193">
            <v>-1791.1759999999999</v>
          </cell>
          <cell r="D193">
            <v>-1099.8989999999999</v>
          </cell>
        </row>
        <row r="194">
          <cell r="A194">
            <v>43497</v>
          </cell>
          <cell r="B194">
            <v>-1573.885</v>
          </cell>
          <cell r="D194">
            <v>-798.78200000000004</v>
          </cell>
        </row>
        <row r="195">
          <cell r="A195">
            <v>43525</v>
          </cell>
          <cell r="B195">
            <v>-1464.441</v>
          </cell>
          <cell r="D195">
            <v>-852.32600000000002</v>
          </cell>
        </row>
        <row r="196">
          <cell r="A196">
            <v>43556</v>
          </cell>
          <cell r="B196">
            <v>-1472.971</v>
          </cell>
          <cell r="D196">
            <v>-894.16700000000003</v>
          </cell>
        </row>
        <row r="197">
          <cell r="A197">
            <v>43586</v>
          </cell>
          <cell r="B197">
            <v>-1258.3389999999999</v>
          </cell>
          <cell r="D197">
            <v>-676.97400000000005</v>
          </cell>
        </row>
        <row r="198">
          <cell r="A198">
            <v>43617</v>
          </cell>
          <cell r="B198">
            <v>-1651.9290000000001</v>
          </cell>
          <cell r="D198">
            <v>-843.54700000000003</v>
          </cell>
        </row>
        <row r="199">
          <cell r="A199">
            <v>43647</v>
          </cell>
          <cell r="B199">
            <v>-2086.8159999999998</v>
          </cell>
          <cell r="D199">
            <v>-1083.75</v>
          </cell>
        </row>
        <row r="200">
          <cell r="A200">
            <v>43678</v>
          </cell>
          <cell r="B200">
            <v>-2809.47</v>
          </cell>
          <cell r="D200">
            <v>-1513.153</v>
          </cell>
        </row>
        <row r="201">
          <cell r="A201">
            <v>43709</v>
          </cell>
          <cell r="B201">
            <v>-3461.6610000000001</v>
          </cell>
          <cell r="D201">
            <v>-1842.864</v>
          </cell>
        </row>
        <row r="202">
          <cell r="A202">
            <v>43739</v>
          </cell>
          <cell r="B202">
            <v>-3606.38</v>
          </cell>
          <cell r="D202">
            <v>-1891.357</v>
          </cell>
        </row>
        <row r="203">
          <cell r="A203">
            <v>43770</v>
          </cell>
          <cell r="B203">
            <v>-3513.748</v>
          </cell>
          <cell r="D203">
            <v>-1884.5630000000001</v>
          </cell>
        </row>
        <row r="204">
          <cell r="A204">
            <v>43800</v>
          </cell>
          <cell r="B204">
            <v>-2207.8739999999998</v>
          </cell>
          <cell r="D204">
            <v>-1249.153</v>
          </cell>
        </row>
        <row r="205">
          <cell r="A205">
            <v>43831</v>
          </cell>
          <cell r="B205">
            <v>-1260.0519999999999</v>
          </cell>
          <cell r="D205">
            <v>-656.33500000000004</v>
          </cell>
        </row>
        <row r="206">
          <cell r="A206">
            <v>43862</v>
          </cell>
          <cell r="B206">
            <v>-713.45399999999995</v>
          </cell>
          <cell r="D206">
            <v>-572.09199999999998</v>
          </cell>
        </row>
        <row r="207">
          <cell r="A207">
            <v>43891</v>
          </cell>
          <cell r="B207">
            <v>-254.25299999999999</v>
          </cell>
          <cell r="D207">
            <v>-6.6890000000000001</v>
          </cell>
        </row>
        <row r="208">
          <cell r="A208">
            <v>43922</v>
          </cell>
          <cell r="B208">
            <v>144.203</v>
          </cell>
          <cell r="D208">
            <v>316.26400000000001</v>
          </cell>
        </row>
        <row r="209">
          <cell r="A209">
            <v>43952</v>
          </cell>
          <cell r="B209">
            <v>298.51900000000001</v>
          </cell>
          <cell r="D209">
            <v>-2.4340000000000002</v>
          </cell>
        </row>
        <row r="210">
          <cell r="A210">
            <v>43983</v>
          </cell>
          <cell r="B210">
            <v>-493.255</v>
          </cell>
          <cell r="D210">
            <v>-331.827</v>
          </cell>
        </row>
        <row r="211">
          <cell r="A211">
            <v>44013</v>
          </cell>
          <cell r="B211">
            <v>-1429.4839999999999</v>
          </cell>
          <cell r="D211">
            <v>-718.90200000000004</v>
          </cell>
        </row>
        <row r="212">
          <cell r="A212">
            <v>44044</v>
          </cell>
          <cell r="B212">
            <v>-2123.6260000000002</v>
          </cell>
          <cell r="D212">
            <v>-1108.914</v>
          </cell>
        </row>
        <row r="213">
          <cell r="A213">
            <v>44075</v>
          </cell>
          <cell r="B213">
            <v>-2176.8879999999999</v>
          </cell>
          <cell r="D213">
            <v>-1015.456</v>
          </cell>
        </row>
        <row r="214">
          <cell r="A214">
            <v>44105</v>
          </cell>
          <cell r="B214">
            <v>-2041.29</v>
          </cell>
          <cell r="D214">
            <v>-848.04200000000003</v>
          </cell>
        </row>
        <row r="215">
          <cell r="A215">
            <v>44136</v>
          </cell>
          <cell r="B215">
            <v>-1694.752</v>
          </cell>
          <cell r="D215">
            <v>-932.61199999999997</v>
          </cell>
        </row>
        <row r="216">
          <cell r="A216">
            <v>44166</v>
          </cell>
          <cell r="B216">
            <v>-981.10699999999997</v>
          </cell>
          <cell r="D216">
            <v>-565.80499999999995</v>
          </cell>
        </row>
        <row r="217">
          <cell r="A217">
            <v>44197</v>
          </cell>
          <cell r="B217">
            <v>292.23399999999998</v>
          </cell>
          <cell r="D217">
            <v>245.82300000000001</v>
          </cell>
        </row>
        <row r="218">
          <cell r="A218">
            <v>44228</v>
          </cell>
          <cell r="B218">
            <v>3181.0149999999999</v>
          </cell>
          <cell r="D218">
            <v>1821.8530000000001</v>
          </cell>
        </row>
        <row r="219">
          <cell r="A219">
            <v>44256</v>
          </cell>
          <cell r="B219">
            <v>3055.1889999999999</v>
          </cell>
          <cell r="D219">
            <v>1363.0039999999999</v>
          </cell>
        </row>
        <row r="220">
          <cell r="A220">
            <v>44287</v>
          </cell>
          <cell r="B220">
            <v>2201.4580000000001</v>
          </cell>
          <cell r="D220">
            <v>1233.1890000000001</v>
          </cell>
        </row>
        <row r="221">
          <cell r="A221">
            <v>44317</v>
          </cell>
          <cell r="B221">
            <v>1500.4880000000001</v>
          </cell>
          <cell r="D221">
            <v>779.93399999999997</v>
          </cell>
        </row>
        <row r="222">
          <cell r="A222">
            <v>44348</v>
          </cell>
          <cell r="B222">
            <v>916.21100000000001</v>
          </cell>
          <cell r="D222">
            <v>562.52099999999996</v>
          </cell>
        </row>
        <row r="223">
          <cell r="A223">
            <v>44378</v>
          </cell>
          <cell r="B223">
            <v>438.06900000000002</v>
          </cell>
          <cell r="D223">
            <v>318.35500000000002</v>
          </cell>
        </row>
        <row r="224">
          <cell r="A224">
            <v>44409</v>
          </cell>
          <cell r="B224">
            <v>-22.382999999999999</v>
          </cell>
          <cell r="D224">
            <v>74.527000000000001</v>
          </cell>
        </row>
        <row r="225">
          <cell r="A225">
            <v>44440</v>
          </cell>
          <cell r="B225">
            <v>-787.404</v>
          </cell>
          <cell r="D225">
            <v>-282.39299999999997</v>
          </cell>
        </row>
        <row r="226">
          <cell r="A226">
            <v>44470</v>
          </cell>
          <cell r="B226">
            <v>-1201.8009999999999</v>
          </cell>
          <cell r="D226">
            <v>-550.92899999999997</v>
          </cell>
        </row>
        <row r="227">
          <cell r="A227">
            <v>44501</v>
          </cell>
          <cell r="B227">
            <v>-1078.8530000000001</v>
          </cell>
          <cell r="D227">
            <v>-716.04</v>
          </cell>
        </row>
        <row r="228">
          <cell r="A228">
            <v>44531</v>
          </cell>
          <cell r="B228">
            <v>499.56400000000002</v>
          </cell>
          <cell r="D228">
            <v>298.303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el_Performance"/>
      <sheetName val="Mass Conservation"/>
      <sheetName val="Zone1_GWS_Fractured"/>
      <sheetName val="Zone2_GWS_Eye"/>
      <sheetName val="Zone3_GWS_Karst1"/>
      <sheetName val="Zone4_GWS_Karst2"/>
      <sheetName val="Sheet2"/>
    </sheetNames>
    <sheetDataSet>
      <sheetData sheetId="0"/>
      <sheetData sheetId="1">
        <row r="2">
          <cell r="A2">
            <v>37653</v>
          </cell>
        </row>
        <row r="3">
          <cell r="A3">
            <v>37681</v>
          </cell>
        </row>
        <row r="4">
          <cell r="A4">
            <v>37712</v>
          </cell>
        </row>
        <row r="5">
          <cell r="A5">
            <v>37742</v>
          </cell>
        </row>
        <row r="6">
          <cell r="A6">
            <v>37773</v>
          </cell>
        </row>
        <row r="7">
          <cell r="A7">
            <v>37803</v>
          </cell>
        </row>
        <row r="8">
          <cell r="A8">
            <v>37834</v>
          </cell>
        </row>
        <row r="9">
          <cell r="A9">
            <v>37865</v>
          </cell>
        </row>
        <row r="10">
          <cell r="A10">
            <v>37895</v>
          </cell>
        </row>
        <row r="11">
          <cell r="A11">
            <v>37926</v>
          </cell>
        </row>
        <row r="12">
          <cell r="A12">
            <v>37956</v>
          </cell>
        </row>
        <row r="13">
          <cell r="A13">
            <v>37987</v>
          </cell>
        </row>
        <row r="14">
          <cell r="A14">
            <v>38018</v>
          </cell>
        </row>
        <row r="15">
          <cell r="A15">
            <v>38047</v>
          </cell>
        </row>
        <row r="16">
          <cell r="A16">
            <v>38078</v>
          </cell>
        </row>
        <row r="17">
          <cell r="A17">
            <v>38108</v>
          </cell>
        </row>
        <row r="18">
          <cell r="A18">
            <v>38139</v>
          </cell>
        </row>
        <row r="19">
          <cell r="A19">
            <v>38169</v>
          </cell>
        </row>
        <row r="20">
          <cell r="A20">
            <v>38200</v>
          </cell>
        </row>
        <row r="21">
          <cell r="A21">
            <v>38231</v>
          </cell>
        </row>
        <row r="22">
          <cell r="A22">
            <v>38261</v>
          </cell>
        </row>
        <row r="23">
          <cell r="A23">
            <v>38292</v>
          </cell>
        </row>
        <row r="24">
          <cell r="A24">
            <v>38322</v>
          </cell>
        </row>
        <row r="25">
          <cell r="A25">
            <v>38353</v>
          </cell>
        </row>
        <row r="26">
          <cell r="A26">
            <v>38384</v>
          </cell>
        </row>
        <row r="27">
          <cell r="A27">
            <v>38412</v>
          </cell>
        </row>
        <row r="28">
          <cell r="A28">
            <v>38443</v>
          </cell>
        </row>
        <row r="29">
          <cell r="A29">
            <v>38473</v>
          </cell>
        </row>
        <row r="30">
          <cell r="A30">
            <v>38504</v>
          </cell>
        </row>
        <row r="31">
          <cell r="A31">
            <v>38534</v>
          </cell>
        </row>
        <row r="32">
          <cell r="A32">
            <v>38565</v>
          </cell>
        </row>
        <row r="33">
          <cell r="A33">
            <v>38596</v>
          </cell>
        </row>
        <row r="34">
          <cell r="A34">
            <v>38626</v>
          </cell>
        </row>
        <row r="35">
          <cell r="A35">
            <v>38657</v>
          </cell>
        </row>
        <row r="36">
          <cell r="A36">
            <v>38687</v>
          </cell>
        </row>
        <row r="37">
          <cell r="A37">
            <v>38718</v>
          </cell>
        </row>
        <row r="38">
          <cell r="A38">
            <v>38749</v>
          </cell>
        </row>
        <row r="39">
          <cell r="A39">
            <v>38777</v>
          </cell>
        </row>
        <row r="40">
          <cell r="A40">
            <v>38808</v>
          </cell>
        </row>
        <row r="41">
          <cell r="A41">
            <v>38838</v>
          </cell>
        </row>
        <row r="42">
          <cell r="A42">
            <v>38869</v>
          </cell>
        </row>
        <row r="43">
          <cell r="A43">
            <v>38899</v>
          </cell>
        </row>
        <row r="44">
          <cell r="A44">
            <v>38930</v>
          </cell>
        </row>
        <row r="45">
          <cell r="A45">
            <v>38961</v>
          </cell>
        </row>
        <row r="46">
          <cell r="A46">
            <v>38991</v>
          </cell>
        </row>
        <row r="47">
          <cell r="A47">
            <v>39022</v>
          </cell>
        </row>
        <row r="48">
          <cell r="A48">
            <v>39052</v>
          </cell>
        </row>
        <row r="49">
          <cell r="A49">
            <v>39083</v>
          </cell>
        </row>
        <row r="50">
          <cell r="A50">
            <v>39114</v>
          </cell>
        </row>
        <row r="51">
          <cell r="A51">
            <v>39142</v>
          </cell>
        </row>
        <row r="52">
          <cell r="A52">
            <v>39173</v>
          </cell>
        </row>
        <row r="53">
          <cell r="A53">
            <v>39203</v>
          </cell>
        </row>
        <row r="54">
          <cell r="A54">
            <v>39234</v>
          </cell>
        </row>
        <row r="55">
          <cell r="A55">
            <v>39264</v>
          </cell>
        </row>
        <row r="56">
          <cell r="A56">
            <v>39295</v>
          </cell>
        </row>
        <row r="57">
          <cell r="A57">
            <v>39326</v>
          </cell>
        </row>
        <row r="58">
          <cell r="A58">
            <v>39356</v>
          </cell>
        </row>
        <row r="59">
          <cell r="A59">
            <v>39387</v>
          </cell>
        </row>
        <row r="60">
          <cell r="A60">
            <v>39417</v>
          </cell>
        </row>
        <row r="61">
          <cell r="A61">
            <v>39448</v>
          </cell>
        </row>
        <row r="62">
          <cell r="A62">
            <v>39479</v>
          </cell>
        </row>
        <row r="63">
          <cell r="A63">
            <v>39508</v>
          </cell>
        </row>
        <row r="64">
          <cell r="A64">
            <v>39539</v>
          </cell>
        </row>
        <row r="65">
          <cell r="A65">
            <v>39569</v>
          </cell>
        </row>
        <row r="66">
          <cell r="A66">
            <v>39600</v>
          </cell>
        </row>
        <row r="67">
          <cell r="A67">
            <v>39630</v>
          </cell>
        </row>
        <row r="68">
          <cell r="A68">
            <v>39661</v>
          </cell>
        </row>
        <row r="69">
          <cell r="A69">
            <v>39692</v>
          </cell>
        </row>
        <row r="70">
          <cell r="A70">
            <v>39722</v>
          </cell>
        </row>
        <row r="71">
          <cell r="A71">
            <v>39753</v>
          </cell>
        </row>
        <row r="72">
          <cell r="A72">
            <v>39783</v>
          </cell>
        </row>
        <row r="73">
          <cell r="A73">
            <v>39814</v>
          </cell>
        </row>
        <row r="74">
          <cell r="A74">
            <v>39845</v>
          </cell>
        </row>
        <row r="75">
          <cell r="A75">
            <v>39873</v>
          </cell>
        </row>
        <row r="76">
          <cell r="A76">
            <v>39904</v>
          </cell>
        </row>
        <row r="77">
          <cell r="A77">
            <v>39934</v>
          </cell>
        </row>
        <row r="78">
          <cell r="A78">
            <v>39965</v>
          </cell>
        </row>
        <row r="79">
          <cell r="A79">
            <v>39995</v>
          </cell>
        </row>
        <row r="80">
          <cell r="A80">
            <v>40026</v>
          </cell>
        </row>
        <row r="81">
          <cell r="A81">
            <v>40057</v>
          </cell>
        </row>
        <row r="82">
          <cell r="A82">
            <v>40087</v>
          </cell>
        </row>
        <row r="83">
          <cell r="A83">
            <v>40118</v>
          </cell>
        </row>
        <row r="84">
          <cell r="A84">
            <v>40148</v>
          </cell>
        </row>
        <row r="85">
          <cell r="A85">
            <v>40179</v>
          </cell>
        </row>
        <row r="86">
          <cell r="A86">
            <v>40210</v>
          </cell>
        </row>
        <row r="87">
          <cell r="A87">
            <v>40238</v>
          </cell>
        </row>
        <row r="88">
          <cell r="A88">
            <v>40269</v>
          </cell>
        </row>
        <row r="89">
          <cell r="A89">
            <v>40299</v>
          </cell>
        </row>
        <row r="90">
          <cell r="A90">
            <v>40330</v>
          </cell>
        </row>
        <row r="91">
          <cell r="A91">
            <v>40360</v>
          </cell>
        </row>
        <row r="92">
          <cell r="A92">
            <v>40391</v>
          </cell>
        </row>
        <row r="93">
          <cell r="A93">
            <v>40422</v>
          </cell>
        </row>
        <row r="94">
          <cell r="A94">
            <v>40452</v>
          </cell>
        </row>
        <row r="95">
          <cell r="A95">
            <v>40483</v>
          </cell>
        </row>
        <row r="96">
          <cell r="A96">
            <v>40513</v>
          </cell>
        </row>
        <row r="97">
          <cell r="A97">
            <v>40544</v>
          </cell>
        </row>
        <row r="98">
          <cell r="A98">
            <v>40575</v>
          </cell>
        </row>
        <row r="99">
          <cell r="A99">
            <v>40603</v>
          </cell>
        </row>
        <row r="100">
          <cell r="A100">
            <v>40634</v>
          </cell>
        </row>
        <row r="101">
          <cell r="A101">
            <v>40664</v>
          </cell>
        </row>
        <row r="102">
          <cell r="A102">
            <v>40695</v>
          </cell>
        </row>
        <row r="103">
          <cell r="A103">
            <v>40725</v>
          </cell>
        </row>
        <row r="104">
          <cell r="A104">
            <v>40756</v>
          </cell>
        </row>
        <row r="105">
          <cell r="A105">
            <v>40787</v>
          </cell>
        </row>
        <row r="106">
          <cell r="A106">
            <v>40817</v>
          </cell>
        </row>
        <row r="107">
          <cell r="A107">
            <v>40848</v>
          </cell>
        </row>
        <row r="108">
          <cell r="A108">
            <v>40878</v>
          </cell>
        </row>
        <row r="109">
          <cell r="A109">
            <v>40909</v>
          </cell>
        </row>
        <row r="110">
          <cell r="A110">
            <v>40940</v>
          </cell>
        </row>
        <row r="111">
          <cell r="A111">
            <v>40969</v>
          </cell>
        </row>
        <row r="112">
          <cell r="A112">
            <v>41000</v>
          </cell>
        </row>
        <row r="113">
          <cell r="A113">
            <v>41030</v>
          </cell>
        </row>
        <row r="114">
          <cell r="A114">
            <v>41061</v>
          </cell>
        </row>
        <row r="115">
          <cell r="A115">
            <v>41091</v>
          </cell>
        </row>
        <row r="116">
          <cell r="A116">
            <v>41122</v>
          </cell>
        </row>
        <row r="117">
          <cell r="A117">
            <v>41153</v>
          </cell>
        </row>
        <row r="118">
          <cell r="A118">
            <v>41183</v>
          </cell>
        </row>
        <row r="119">
          <cell r="A119">
            <v>41214</v>
          </cell>
        </row>
        <row r="120">
          <cell r="A120">
            <v>41244</v>
          </cell>
        </row>
        <row r="121">
          <cell r="A121">
            <v>41275</v>
          </cell>
        </row>
        <row r="122">
          <cell r="A122">
            <v>41306</v>
          </cell>
        </row>
        <row r="123">
          <cell r="A123">
            <v>41334</v>
          </cell>
        </row>
        <row r="124">
          <cell r="A124">
            <v>41365</v>
          </cell>
        </row>
        <row r="125">
          <cell r="A125">
            <v>41395</v>
          </cell>
        </row>
        <row r="126">
          <cell r="A126">
            <v>41426</v>
          </cell>
        </row>
        <row r="127">
          <cell r="A127">
            <v>41456</v>
          </cell>
        </row>
        <row r="128">
          <cell r="A128">
            <v>41487</v>
          </cell>
        </row>
        <row r="129">
          <cell r="A129">
            <v>41518</v>
          </cell>
        </row>
        <row r="130">
          <cell r="A130">
            <v>41548</v>
          </cell>
        </row>
        <row r="131">
          <cell r="A131">
            <v>41579</v>
          </cell>
        </row>
        <row r="132">
          <cell r="A132">
            <v>41609</v>
          </cell>
        </row>
        <row r="133">
          <cell r="A133">
            <v>41640</v>
          </cell>
        </row>
        <row r="134">
          <cell r="A134">
            <v>41671</v>
          </cell>
        </row>
        <row r="135">
          <cell r="A135">
            <v>41699</v>
          </cell>
        </row>
        <row r="136">
          <cell r="A136">
            <v>41730</v>
          </cell>
        </row>
        <row r="137">
          <cell r="A137">
            <v>41760</v>
          </cell>
        </row>
        <row r="138">
          <cell r="A138">
            <v>41791</v>
          </cell>
        </row>
        <row r="139">
          <cell r="A139">
            <v>41821</v>
          </cell>
        </row>
        <row r="140">
          <cell r="A140">
            <v>41852</v>
          </cell>
        </row>
        <row r="141">
          <cell r="A141">
            <v>41883</v>
          </cell>
        </row>
        <row r="142">
          <cell r="A142">
            <v>41913</v>
          </cell>
        </row>
        <row r="143">
          <cell r="A143">
            <v>41944</v>
          </cell>
        </row>
        <row r="144">
          <cell r="A144">
            <v>41974</v>
          </cell>
        </row>
        <row r="145">
          <cell r="A145">
            <v>42005</v>
          </cell>
        </row>
        <row r="146">
          <cell r="A146">
            <v>42036</v>
          </cell>
        </row>
        <row r="147">
          <cell r="A147">
            <v>42064</v>
          </cell>
        </row>
        <row r="148">
          <cell r="A148">
            <v>42095</v>
          </cell>
        </row>
        <row r="149">
          <cell r="A149">
            <v>42125</v>
          </cell>
        </row>
        <row r="150">
          <cell r="A150">
            <v>42156</v>
          </cell>
        </row>
        <row r="151">
          <cell r="A151">
            <v>42186</v>
          </cell>
        </row>
        <row r="152">
          <cell r="A152">
            <v>42217</v>
          </cell>
        </row>
        <row r="153">
          <cell r="A153">
            <v>42248</v>
          </cell>
        </row>
        <row r="154">
          <cell r="A154">
            <v>42278</v>
          </cell>
        </row>
        <row r="155">
          <cell r="A155">
            <v>42309</v>
          </cell>
        </row>
        <row r="156">
          <cell r="A156">
            <v>42339</v>
          </cell>
        </row>
        <row r="157">
          <cell r="A157">
            <v>42370</v>
          </cell>
        </row>
        <row r="158">
          <cell r="A158">
            <v>42401</v>
          </cell>
        </row>
        <row r="159">
          <cell r="A159">
            <v>42430</v>
          </cell>
        </row>
        <row r="160">
          <cell r="A160">
            <v>42461</v>
          </cell>
        </row>
        <row r="161">
          <cell r="A161">
            <v>42491</v>
          </cell>
        </row>
        <row r="162">
          <cell r="A162">
            <v>42522</v>
          </cell>
        </row>
        <row r="163">
          <cell r="A163">
            <v>42552</v>
          </cell>
        </row>
        <row r="164">
          <cell r="A164">
            <v>42583</v>
          </cell>
        </row>
        <row r="165">
          <cell r="A165">
            <v>42614</v>
          </cell>
        </row>
        <row r="166">
          <cell r="A166">
            <v>42644</v>
          </cell>
        </row>
        <row r="167">
          <cell r="A167">
            <v>42675</v>
          </cell>
        </row>
        <row r="168">
          <cell r="A168">
            <v>42705</v>
          </cell>
        </row>
        <row r="169">
          <cell r="A169">
            <v>42736</v>
          </cell>
        </row>
        <row r="170">
          <cell r="A170">
            <v>42767</v>
          </cell>
        </row>
        <row r="171">
          <cell r="A171">
            <v>42795</v>
          </cell>
        </row>
        <row r="172">
          <cell r="A172">
            <v>42826</v>
          </cell>
        </row>
        <row r="173">
          <cell r="A173">
            <v>42856</v>
          </cell>
        </row>
        <row r="174">
          <cell r="A174">
            <v>42887</v>
          </cell>
        </row>
        <row r="175">
          <cell r="A175">
            <v>42917</v>
          </cell>
        </row>
        <row r="176">
          <cell r="A176">
            <v>42948</v>
          </cell>
        </row>
        <row r="177">
          <cell r="A177">
            <v>42979</v>
          </cell>
        </row>
        <row r="178">
          <cell r="A178">
            <v>43009</v>
          </cell>
        </row>
        <row r="179">
          <cell r="A179">
            <v>43040</v>
          </cell>
        </row>
        <row r="180">
          <cell r="A180">
            <v>43070</v>
          </cell>
        </row>
        <row r="181">
          <cell r="A181">
            <v>43101</v>
          </cell>
        </row>
        <row r="182">
          <cell r="A182">
            <v>43132</v>
          </cell>
        </row>
        <row r="183">
          <cell r="A183">
            <v>43160</v>
          </cell>
        </row>
        <row r="184">
          <cell r="A184">
            <v>43191</v>
          </cell>
        </row>
        <row r="185">
          <cell r="A185">
            <v>43221</v>
          </cell>
        </row>
        <row r="186">
          <cell r="A186">
            <v>43252</v>
          </cell>
        </row>
        <row r="187">
          <cell r="A187">
            <v>43282</v>
          </cell>
        </row>
        <row r="188">
          <cell r="A188">
            <v>43313</v>
          </cell>
        </row>
        <row r="189">
          <cell r="A189">
            <v>43344</v>
          </cell>
        </row>
        <row r="190">
          <cell r="A190">
            <v>43374</v>
          </cell>
        </row>
        <row r="191">
          <cell r="A191">
            <v>43405</v>
          </cell>
        </row>
        <row r="192">
          <cell r="A192">
            <v>43435</v>
          </cell>
        </row>
        <row r="193">
          <cell r="A193">
            <v>43466</v>
          </cell>
        </row>
        <row r="194">
          <cell r="A194">
            <v>43497</v>
          </cell>
        </row>
        <row r="195">
          <cell r="A195">
            <v>43525</v>
          </cell>
        </row>
        <row r="196">
          <cell r="A196">
            <v>43556</v>
          </cell>
        </row>
        <row r="197">
          <cell r="A197">
            <v>43586</v>
          </cell>
        </row>
        <row r="198">
          <cell r="A198">
            <v>43617</v>
          </cell>
        </row>
        <row r="199">
          <cell r="A199">
            <v>43647</v>
          </cell>
        </row>
        <row r="200">
          <cell r="A200">
            <v>43678</v>
          </cell>
        </row>
        <row r="201">
          <cell r="A201">
            <v>43709</v>
          </cell>
        </row>
        <row r="202">
          <cell r="A202">
            <v>43739</v>
          </cell>
        </row>
        <row r="203">
          <cell r="A203">
            <v>43770</v>
          </cell>
        </row>
        <row r="204">
          <cell r="A204">
            <v>43800</v>
          </cell>
        </row>
        <row r="205">
          <cell r="A205">
            <v>43831</v>
          </cell>
        </row>
        <row r="206">
          <cell r="A206">
            <v>43862</v>
          </cell>
        </row>
        <row r="207">
          <cell r="A207">
            <v>43891</v>
          </cell>
        </row>
        <row r="208">
          <cell r="A208">
            <v>43922</v>
          </cell>
        </row>
        <row r="209">
          <cell r="A209">
            <v>43952</v>
          </cell>
        </row>
        <row r="210">
          <cell r="A210">
            <v>43983</v>
          </cell>
        </row>
        <row r="211">
          <cell r="A211">
            <v>44013</v>
          </cell>
        </row>
        <row r="212">
          <cell r="A212">
            <v>44044</v>
          </cell>
        </row>
        <row r="213">
          <cell r="A213">
            <v>44075</v>
          </cell>
        </row>
        <row r="214">
          <cell r="A214">
            <v>44105</v>
          </cell>
        </row>
        <row r="215">
          <cell r="A215">
            <v>44136</v>
          </cell>
        </row>
        <row r="216">
          <cell r="A216">
            <v>44166</v>
          </cell>
        </row>
        <row r="217">
          <cell r="A217">
            <v>44197</v>
          </cell>
        </row>
        <row r="218">
          <cell r="A218">
            <v>44228</v>
          </cell>
        </row>
        <row r="219">
          <cell r="A219">
            <v>44256</v>
          </cell>
        </row>
        <row r="220">
          <cell r="A220">
            <v>44287</v>
          </cell>
        </row>
        <row r="221">
          <cell r="A221">
            <v>44317</v>
          </cell>
        </row>
        <row r="222">
          <cell r="A222">
            <v>44348</v>
          </cell>
        </row>
        <row r="223">
          <cell r="A223">
            <v>44378</v>
          </cell>
        </row>
        <row r="224">
          <cell r="A224">
            <v>44409</v>
          </cell>
        </row>
        <row r="225">
          <cell r="A225">
            <v>44440</v>
          </cell>
        </row>
        <row r="226">
          <cell r="A226">
            <v>44470</v>
          </cell>
        </row>
        <row r="227">
          <cell r="A227">
            <v>44501</v>
          </cell>
        </row>
        <row r="228">
          <cell r="A228">
            <v>44531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cindy/Dropbox/PhD_2023/Recharge_Estimation/20240628_ReversedApproach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cindy/Dropbox/PhD_2023/Recharge_Estimation/20240628_ReversedApproach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indy Viviers" refreshedDate="45600.443528124997" createdVersion="8" refreshedVersion="8" minRefreshableVersion="3" recordCount="92" xr:uid="{9201F159-45DA-4C8F-A925-80E46BB51E6B}">
  <cacheSource type="worksheet">
    <worksheetSource ref="A1:K93" sheet="SDC_GWSIncreases" r:id="rId2"/>
  </cacheSource>
  <cacheFields count="11">
    <cacheField name="Month" numFmtId="0">
      <sharedItems containsSemiMixedTypes="0" containsString="0" containsNumber="1" containsInteger="1" minValue="1" maxValue="12"/>
    </cacheField>
    <cacheField name="Year" numFmtId="0">
      <sharedItems containsSemiMixedTypes="0" containsString="0" containsNumber="1" containsInteger="1" minValue="2003" maxValue="2021" count="19">
        <n v="2011"/>
        <n v="2020"/>
        <n v="2015"/>
        <n v="2013"/>
        <n v="2018"/>
        <n v="2003"/>
        <n v="2016"/>
        <n v="2019"/>
        <n v="2004"/>
        <n v="2014"/>
        <n v="2009"/>
        <n v="2006"/>
        <n v="2012"/>
        <n v="2005"/>
        <n v="2010"/>
        <n v="2008"/>
        <n v="2007"/>
        <n v="2021"/>
        <n v="2017"/>
      </sharedItems>
    </cacheField>
    <cacheField name="Date" numFmtId="14">
      <sharedItems containsSemiMixedTypes="0" containsNonDate="0" containsDate="1" containsString="0" minDate="2003-09-01T00:00:00" maxDate="2021-12-02T00:00:00"/>
    </cacheField>
    <cacheField name="0.2" numFmtId="0">
      <sharedItems containsSemiMixedTypes="0" containsString="0" containsNumber="1" minValue="134907.41126799199" maxValue="12673398.454827599"/>
    </cacheField>
    <cacheField name="0.3" numFmtId="0">
      <sharedItems containsSemiMixedTypes="0" containsString="0" containsNumber="1" minValue="202361.11690198601" maxValue="19010097.682241499"/>
    </cacheField>
    <cacheField name="0.4" numFmtId="0">
      <sharedItems containsSemiMixedTypes="0" containsString="0" containsNumber="1" minValue="269814.82253598399" maxValue="25346796.909655299"/>
    </cacheField>
    <cacheField name="0.5" numFmtId="0">
      <sharedItems containsSemiMixedTypes="0" containsString="0" containsNumber="1" minValue="337268.52816997899" maxValue="31683496.1370694"/>
    </cacheField>
    <cacheField name="Sy = 0.02" numFmtId="0">
      <sharedItems containsSemiMixedTypes="0" containsString="0" containsNumber="1" minValue="0.13490741126799199" maxValue="12.673398454827598"/>
    </cacheField>
    <cacheField name="Sy = 0.03" numFmtId="0">
      <sharedItems containsSemiMixedTypes="0" containsString="0" containsNumber="1" minValue="0.20236111690198602" maxValue="19.010097682241501"/>
    </cacheField>
    <cacheField name="Sy = 0.04" numFmtId="0">
      <sharedItems containsSemiMixedTypes="0" containsString="0" containsNumber="1" minValue="0.26981482253598399" maxValue="25.3467969096553"/>
    </cacheField>
    <cacheField name="Sy = 0.05" numFmtId="0">
      <sharedItems containsSemiMixedTypes="0" containsString="0" containsNumber="1" minValue="0.33726852816997899" maxValue="31.6834961370694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indy Viviers" refreshedDate="45600.44454016204" createdVersion="8" refreshedVersion="8" minRefreshableVersion="3" recordCount="133" xr:uid="{1E2BB90D-67BB-4439-B853-29D88471967D}">
  <cacheSource type="worksheet">
    <worksheetSource ref="A1:K1048576" sheet="SDC_GWSDecreases" r:id="rId2"/>
  </cacheSource>
  <cacheFields count="11">
    <cacheField name="Month" numFmtId="0">
      <sharedItems containsString="0" containsBlank="1" containsNumber="1" containsInteger="1" minValue="1" maxValue="12"/>
    </cacheField>
    <cacheField name="Year" numFmtId="0">
      <sharedItems containsString="0" containsBlank="1" containsNumber="1" containsInteger="1" minValue="2003" maxValue="2021" count="20">
        <n v="2017"/>
        <n v="2008"/>
        <n v="2021"/>
        <n v="2003"/>
        <n v="2010"/>
        <n v="2006"/>
        <n v="2004"/>
        <n v="2009"/>
        <n v="2014"/>
        <n v="2020"/>
        <n v="2007"/>
        <n v="2011"/>
        <n v="2015"/>
        <n v="2005"/>
        <n v="2018"/>
        <n v="2019"/>
        <n v="2012"/>
        <n v="2013"/>
        <n v="2016"/>
        <m/>
      </sharedItems>
    </cacheField>
    <cacheField name="Date" numFmtId="0">
      <sharedItems containsNonDate="0" containsDate="1" containsString="0" containsBlank="1" minDate="2003-03-01T00:00:00" maxDate="2021-11-02T00:00:00"/>
    </cacheField>
    <cacheField name="0.2" numFmtId="0">
      <sharedItems containsString="0" containsBlank="1" containsNumber="1" minValue="-10534633.549966499" maxValue="-20765.043515283"/>
    </cacheField>
    <cacheField name="0.3" numFmtId="0">
      <sharedItems containsString="0" containsBlank="1" containsNumber="1" minValue="-15801950.3249496" maxValue="-31147.565272924501"/>
    </cacheField>
    <cacheField name="0.4" numFmtId="0">
      <sharedItems containsString="0" containsBlank="1" containsNumber="1" minValue="-21069267.099932998" maxValue="-41530.087030566101"/>
    </cacheField>
    <cacheField name="0.5" numFmtId="0">
      <sharedItems containsString="0" containsBlank="1" containsNumber="1" minValue="-26336583.8749162" maxValue="-51912.608788207399"/>
    </cacheField>
    <cacheField name="Sy = 0.02" numFmtId="0">
      <sharedItems containsString="0" containsBlank="1" containsNumber="1" minValue="-10.534633549966498" maxValue="-2.0765043515283001E-2"/>
    </cacheField>
    <cacheField name="Sy = 0.03" numFmtId="0">
      <sharedItems containsString="0" containsBlank="1" containsNumber="1" minValue="-15.801950324949599" maxValue="-3.1147565272924501E-2"/>
    </cacheField>
    <cacheField name="Sy = 0.04" numFmtId="0">
      <sharedItems containsString="0" containsBlank="1" containsNumber="1" minValue="-21.069267099932997" maxValue="-4.1530087030566099E-2"/>
    </cacheField>
    <cacheField name="Sy = 0.05" numFmtId="0">
      <sharedItems containsString="0" containsBlank="1" containsNumber="1" minValue="-26.336583874916201" maxValue="-5.1912608788207401E-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">
  <r>
    <n v="12"/>
    <x v="0"/>
    <d v="2011-12-01T00:00:00"/>
    <n v="134907.41126799199"/>
    <n v="202361.11690198601"/>
    <n v="269814.82253598399"/>
    <n v="337268.52816997899"/>
    <n v="0.13490741126799199"/>
    <n v="0.20236111690198602"/>
    <n v="0.26981482253598399"/>
    <n v="0.33726852816997899"/>
  </r>
  <r>
    <n v="6"/>
    <x v="1"/>
    <d v="2020-06-01T00:00:00"/>
    <n v="148994.922490995"/>
    <n v="223492.38373649199"/>
    <n v="297989.84498199099"/>
    <n v="372487.30622748798"/>
    <n v="0.148994922490995"/>
    <n v="0.223492383736492"/>
    <n v="0.29798984498199099"/>
    <n v="0.37248730622748799"/>
  </r>
  <r>
    <n v="6"/>
    <x v="0"/>
    <d v="2011-06-01T00:00:00"/>
    <n v="162392.341905551"/>
    <n v="243588.51285832899"/>
    <n v="324784.68381110299"/>
    <n v="405980.85476388299"/>
    <n v="0.16239234190555099"/>
    <n v="0.243588512858329"/>
    <n v="0.32478468381110298"/>
    <n v="0.40598085476388301"/>
  </r>
  <r>
    <n v="12"/>
    <x v="2"/>
    <d v="2015-12-01T00:00:00"/>
    <n v="224626.796092665"/>
    <n v="336940.194138997"/>
    <n v="449253.59218533"/>
    <n v="561566.99023166497"/>
    <n v="0.224626796092665"/>
    <n v="0.33694019413899701"/>
    <n v="0.44925359218533001"/>
    <n v="0.56156699023166501"/>
  </r>
  <r>
    <n v="2"/>
    <x v="3"/>
    <d v="2013-02-01T00:00:00"/>
    <n v="270339.09015160502"/>
    <n v="405508.63522740302"/>
    <n v="540678.18030321004"/>
    <n v="675847.72537900705"/>
    <n v="0.27033909015160501"/>
    <n v="0.40550863522740305"/>
    <n v="0.54067818030321002"/>
    <n v="0.67584772537900706"/>
  </r>
  <r>
    <n v="6"/>
    <x v="4"/>
    <d v="2018-06-01T00:00:00"/>
    <n v="300398.84631887899"/>
    <n v="450598.26947832003"/>
    <n v="600797.69263775903"/>
    <n v="750997.11579719896"/>
    <n v="0.30039884631887898"/>
    <n v="0.45059826947832005"/>
    <n v="0.60079769263775906"/>
    <n v="0.75099711579719897"/>
  </r>
  <r>
    <n v="9"/>
    <x v="5"/>
    <d v="2003-09-01T00:00:00"/>
    <n v="311658.004381384"/>
    <n v="467487.00657207501"/>
    <n v="623316.00876276905"/>
    <n v="779145.01095346001"/>
    <n v="0.31165800438138402"/>
    <n v="0.46748700657207504"/>
    <n v="0.62331600876276905"/>
    <n v="0.77914501095346"/>
  </r>
  <r>
    <n v="3"/>
    <x v="0"/>
    <d v="2011-03-01T00:00:00"/>
    <n v="427145.29732879699"/>
    <n v="640717.94599319506"/>
    <n v="854290.59465759504"/>
    <n v="1067863.2433219899"/>
    <n v="0.42714529732879697"/>
    <n v="0.64071794599319509"/>
    <n v="0.85429059465759505"/>
    <n v="1.0678632433219899"/>
  </r>
  <r>
    <n v="11"/>
    <x v="6"/>
    <d v="2016-11-01T00:00:00"/>
    <n v="478049.38142048998"/>
    <n v="717074.07213073305"/>
    <n v="956098.76284097997"/>
    <n v="1195123.45355122"/>
    <n v="0.47804938142048997"/>
    <n v="0.71707407213073304"/>
    <n v="0.95609876284097994"/>
    <n v="1.1951234535512201"/>
  </r>
  <r>
    <n v="3"/>
    <x v="7"/>
    <d v="2019-03-01T00:00:00"/>
    <n v="596471.33816525701"/>
    <n v="894707.00724788802"/>
    <n v="1192942.6763305101"/>
    <n v="1491178.34541316"/>
    <n v="0.59647133816525699"/>
    <n v="0.89470700724788799"/>
    <n v="1.19294267633051"/>
    <n v="1.49117834541316"/>
  </r>
  <r>
    <n v="2"/>
    <x v="8"/>
    <d v="2004-02-01T00:00:00"/>
    <n v="598098.63366478099"/>
    <n v="897147.950497168"/>
    <n v="1196197.2673295599"/>
    <n v="1495246.58416195"/>
    <n v="0.598098633664781"/>
    <n v="0.897147950497168"/>
    <n v="1.19619726732956"/>
    <n v="1.49524658416195"/>
  </r>
  <r>
    <n v="12"/>
    <x v="6"/>
    <d v="2016-12-01T00:00:00"/>
    <n v="609227.01009986596"/>
    <n v="913840.51514980395"/>
    <n v="1218454.0201997301"/>
    <n v="1523067.52524966"/>
    <n v="0.60922701009986591"/>
    <n v="0.91384051514980391"/>
    <n v="1.21845402019973"/>
    <n v="1.5230675252496599"/>
  </r>
  <r>
    <n v="10"/>
    <x v="8"/>
    <d v="2004-10-01T00:00:00"/>
    <n v="652879.89370993001"/>
    <n v="979319.84056490497"/>
    <n v="1305759.78741986"/>
    <n v="1632199.73427483"/>
    <n v="0.65287989370993005"/>
    <n v="0.97931984056490495"/>
    <n v="1.3057597874198601"/>
    <n v="1.63219973427483"/>
  </r>
  <r>
    <n v="11"/>
    <x v="4"/>
    <d v="2018-11-01T00:00:00"/>
    <n v="748134.65334287798"/>
    <n v="1122201.98001432"/>
    <n v="1496269.3066857499"/>
    <n v="1870336.6333572001"/>
    <n v="0.74813465334287799"/>
    <n v="1.1222019800143199"/>
    <n v="1.49626930668575"/>
    <n v="1.8703366333572"/>
  </r>
  <r>
    <n v="3"/>
    <x v="4"/>
    <d v="2018-03-01T00:00:00"/>
    <n v="763274.65412385599"/>
    <n v="1144911.9811857799"/>
    <n v="1526549.3082477101"/>
    <n v="1908186.6353096301"/>
    <n v="0.76327465412385598"/>
    <n v="1.14491198118578"/>
    <n v="1.5265493082477102"/>
    <n v="1.9081866353096302"/>
  </r>
  <r>
    <n v="11"/>
    <x v="9"/>
    <d v="2014-11-01T00:00:00"/>
    <n v="802297.05133259296"/>
    <n v="1203445.5769988899"/>
    <n v="1604594.1026651801"/>
    <n v="2005742.6283314901"/>
    <n v="0.80229705133259299"/>
    <n v="1.2034455769988899"/>
    <n v="1.6045941026651802"/>
    <n v="2.0057426283314901"/>
  </r>
  <r>
    <n v="10"/>
    <x v="10"/>
    <d v="2009-10-01T00:00:00"/>
    <n v="829665.25219089596"/>
    <n v="1244497.8782863501"/>
    <n v="1659330.5043817901"/>
    <n v="2074163.1304772501"/>
    <n v="0.82966525219089593"/>
    <n v="1.2444978782863501"/>
    <n v="1.6593305043817901"/>
    <n v="2.0741631304772499"/>
  </r>
  <r>
    <n v="2"/>
    <x v="2"/>
    <d v="2015-02-01T00:00:00"/>
    <n v="847603.23482138698"/>
    <n v="1271404.85223208"/>
    <n v="1695206.46964277"/>
    <n v="2119008.0870534801"/>
    <n v="0.847603234821387"/>
    <n v="1.27140485223208"/>
    <n v="1.69520646964277"/>
    <n v="2.11900808705348"/>
  </r>
  <r>
    <n v="8"/>
    <x v="2"/>
    <d v="2015-08-01T00:00:00"/>
    <n v="884123.95069700596"/>
    <n v="1326185.92604551"/>
    <n v="1768247.9013940101"/>
    <n v="2210309.8767425101"/>
    <n v="0.884123950697006"/>
    <n v="1.32618592604551"/>
    <n v="1.76824790139401"/>
    <n v="2.2103098767425102"/>
  </r>
  <r>
    <n v="11"/>
    <x v="3"/>
    <d v="2013-11-01T00:00:00"/>
    <n v="938708.42217259796"/>
    <n v="1408062.6332588899"/>
    <n v="1877416.8443451901"/>
    <n v="2346771.0554314898"/>
    <n v="0.93870842217259798"/>
    <n v="1.4080626332588899"/>
    <n v="1.8774168443451902"/>
    <n v="2.34677105543149"/>
  </r>
  <r>
    <n v="12"/>
    <x v="10"/>
    <d v="2009-12-01T00:00:00"/>
    <n v="1031584.20073325"/>
    <n v="1547376.3010998699"/>
    <n v="2063168.4014665"/>
    <n v="2578960.5018331199"/>
    <n v="1.0315842007332501"/>
    <n v="1.5473763010998698"/>
    <n v="2.0631684014665002"/>
    <n v="2.5789605018331199"/>
  </r>
  <r>
    <n v="4"/>
    <x v="11"/>
    <d v="2006-04-01T00:00:00"/>
    <n v="1048825.36985524"/>
    <n v="1573238.05478286"/>
    <n v="2097650.73971048"/>
    <n v="2622063.4246381102"/>
    <n v="1.0488253698552399"/>
    <n v="1.5732380547828599"/>
    <n v="2.0976507397104798"/>
    <n v="2.6220634246381103"/>
  </r>
  <r>
    <n v="12"/>
    <x v="5"/>
    <d v="2003-12-01T00:00:00"/>
    <n v="1062374.4284041901"/>
    <n v="1593561.64260628"/>
    <n v="2124748.85680839"/>
    <n v="2655936.0710104899"/>
    <n v="1.0623744284041901"/>
    <n v="1.59356164260628"/>
    <n v="2.1247488568083899"/>
    <n v="2.65593607101049"/>
  </r>
  <r>
    <n v="8"/>
    <x v="10"/>
    <d v="2009-08-01T00:00:00"/>
    <n v="1076871.0885072399"/>
    <n v="1615306.63276087"/>
    <n v="2153742.1770144799"/>
    <n v="2692177.7212681202"/>
    <n v="1.0768710885072399"/>
    <n v="1.6153066327608701"/>
    <n v="2.1537421770144798"/>
    <n v="2.6921777212681204"/>
  </r>
  <r>
    <n v="10"/>
    <x v="11"/>
    <d v="2006-10-01T00:00:00"/>
    <n v="1087077.92401203"/>
    <n v="1630616.8860180499"/>
    <n v="2174155.8480240698"/>
    <n v="2717694.8100300902"/>
    <n v="1.0870779240120301"/>
    <n v="1.6306168860180499"/>
    <n v="2.1741558480240699"/>
    <n v="2.7176948100300899"/>
  </r>
  <r>
    <n v="2"/>
    <x v="12"/>
    <d v="2012-02-01T00:00:00"/>
    <n v="1236929.72682455"/>
    <n v="1855394.5902368301"/>
    <n v="2473859.4536491102"/>
    <n v="3092324.3170613698"/>
    <n v="1.23692972682455"/>
    <n v="1.8553945902368301"/>
    <n v="2.4738594536491103"/>
    <n v="3.0923243170613697"/>
  </r>
  <r>
    <n v="4"/>
    <x v="10"/>
    <d v="2009-04-01T00:00:00"/>
    <n v="1270431.8753819"/>
    <n v="1905647.81307285"/>
    <n v="2540863.7507638"/>
    <n v="3176079.6884547798"/>
    <n v="1.2704318753818999"/>
    <n v="1.90564781307285"/>
    <n v="2.5408637507637999"/>
    <n v="3.1760796884547799"/>
  </r>
  <r>
    <n v="1"/>
    <x v="8"/>
    <d v="2004-01-01T00:00:00"/>
    <n v="1295174.7739998901"/>
    <n v="1942762.1609998301"/>
    <n v="2590349.5479997802"/>
    <n v="3237936.93499973"/>
    <n v="1.29517477399989"/>
    <n v="1.94276216099983"/>
    <n v="2.59034954799978"/>
    <n v="3.23793693499973"/>
  </r>
  <r>
    <n v="12"/>
    <x v="13"/>
    <d v="2005-12-01T00:00:00"/>
    <n v="1305679.2777743"/>
    <n v="1958518.91666147"/>
    <n v="2611358.5555486102"/>
    <n v="3264198.1944357902"/>
    <n v="1.3056792777743"/>
    <n v="1.95851891666147"/>
    <n v="2.6113585555486103"/>
    <n v="3.2641981944357901"/>
  </r>
  <r>
    <n v="5"/>
    <x v="14"/>
    <d v="2010-05-01T00:00:00"/>
    <n v="1414265.14699255"/>
    <n v="2121397.72048883"/>
    <n v="2828530.2939851"/>
    <n v="3535662.8674813798"/>
    <n v="1.41426514699255"/>
    <n v="2.1213977204888299"/>
    <n v="2.8285302939851"/>
    <n v="3.5356628674813799"/>
  </r>
  <r>
    <n v="1"/>
    <x v="14"/>
    <d v="2010-01-01T00:00:00"/>
    <n v="1536697.04295862"/>
    <n v="2305045.56443791"/>
    <n v="3073394.08591724"/>
    <n v="3841742.6073965202"/>
    <n v="1.53669704295862"/>
    <n v="2.30504556443791"/>
    <n v="3.0733940859172399"/>
    <n v="3.8417426073965202"/>
  </r>
  <r>
    <n v="1"/>
    <x v="3"/>
    <d v="2013-01-01T00:00:00"/>
    <n v="1586753.3121551599"/>
    <n v="2380129.9682327402"/>
    <n v="3173506.62431033"/>
    <n v="3966883.2803879101"/>
    <n v="1.5867533121551598"/>
    <n v="2.3801299682327404"/>
    <n v="3.1735066243103298"/>
    <n v="3.9668832803879099"/>
  </r>
  <r>
    <n v="4"/>
    <x v="2"/>
    <d v="2015-04-01T00:00:00"/>
    <n v="1587254.9897409501"/>
    <n v="2380882.48461142"/>
    <n v="3174509.9794819001"/>
    <n v="3968137.4743523598"/>
    <n v="1.58725498974095"/>
    <n v="2.38088248461142"/>
    <n v="3.1745099794819001"/>
    <n v="3.9681374743523596"/>
  </r>
  <r>
    <n v="11"/>
    <x v="15"/>
    <d v="2008-11-01T00:00:00"/>
    <n v="1662264.3001858899"/>
    <n v="2493396.4502788102"/>
    <n v="3324528.6003717799"/>
    <n v="4155660.7504647202"/>
    <n v="1.6622643001858899"/>
    <n v="2.4933964502788104"/>
    <n v="3.3245286003717798"/>
    <n v="4.1556607504647198"/>
  </r>
  <r>
    <n v="3"/>
    <x v="10"/>
    <d v="2009-03-01T00:00:00"/>
    <n v="1702883.98547241"/>
    <n v="2554325.9782086099"/>
    <n v="3405767.97094482"/>
    <n v="4257209.9636810198"/>
    <n v="1.70288398547241"/>
    <n v="2.5543259782086101"/>
    <n v="3.4057679709448201"/>
    <n v="4.2572099636810199"/>
  </r>
  <r>
    <n v="3"/>
    <x v="15"/>
    <d v="2008-03-01T00:00:00"/>
    <n v="1741802.5344137501"/>
    <n v="2612703.8016206101"/>
    <n v="3483605.0688275001"/>
    <n v="4354506.3360343399"/>
    <n v="1.74180253441375"/>
    <n v="2.6127038016206101"/>
    <n v="3.4836050688275"/>
    <n v="4.3545063360343397"/>
  </r>
  <r>
    <n v="5"/>
    <x v="4"/>
    <d v="2018-05-01T00:00:00"/>
    <n v="1934368.40110148"/>
    <n v="2901552.6016522199"/>
    <n v="3868736.8022029698"/>
    <n v="4835921.0027536796"/>
    <n v="1.9343684011014799"/>
    <n v="2.9015526016522197"/>
    <n v="3.86873680220297"/>
    <n v="4.8359210027536799"/>
  </r>
  <r>
    <n v="5"/>
    <x v="3"/>
    <d v="2013-05-01T00:00:00"/>
    <n v="1935259.3621424199"/>
    <n v="2902889.0432136199"/>
    <n v="3870518.7242848398"/>
    <n v="4838148.4053560104"/>
    <n v="1.9352593621424199"/>
    <n v="2.9028890432136198"/>
    <n v="3.8705187242848398"/>
    <n v="4.8381484053560104"/>
  </r>
  <r>
    <n v="11"/>
    <x v="10"/>
    <d v="2009-11-01T00:00:00"/>
    <n v="1954584.42808957"/>
    <n v="2931876.6421343898"/>
    <n v="3909168.85617914"/>
    <n v="4886461.0702239601"/>
    <n v="1.9545844280895701"/>
    <n v="2.93187664213439"/>
    <n v="3.9091688561791402"/>
    <n v="4.8864610702239597"/>
  </r>
  <r>
    <n v="1"/>
    <x v="9"/>
    <d v="2014-01-01T00:00:00"/>
    <n v="2264001.55529312"/>
    <n v="3396002.3329396802"/>
    <n v="4528003.1105862502"/>
    <n v="5660003.88823283"/>
    <n v="2.2640015552931199"/>
    <n v="3.39600233293968"/>
    <n v="4.5280031105862504"/>
    <n v="5.6600038882328301"/>
  </r>
  <r>
    <n v="1"/>
    <x v="12"/>
    <d v="2012-01-01T00:00:00"/>
    <n v="2290901.60812956"/>
    <n v="3436352.4121943498"/>
    <n v="4581803.2162591303"/>
    <n v="5727254.0203239396"/>
    <n v="2.2909016081295599"/>
    <n v="3.4363524121943496"/>
    <n v="4.5818032162591305"/>
    <n v="5.7272540203239393"/>
  </r>
  <r>
    <n v="12"/>
    <x v="1"/>
    <d v="2020-12-01T00:00:00"/>
    <n v="2392677.4115821999"/>
    <n v="3589016.1173732998"/>
    <n v="4785354.82316441"/>
    <n v="5981693.5289555099"/>
    <n v="2.3926774115821998"/>
    <n v="3.5890161173733"/>
    <n v="4.7853548231644103"/>
    <n v="5.9816935289555095"/>
  </r>
  <r>
    <n v="12"/>
    <x v="11"/>
    <d v="2006-12-01T00:00:00"/>
    <n v="2508966.3193517099"/>
    <n v="3763449.4790276"/>
    <n v="5017932.6387034301"/>
    <n v="6272415.7983792899"/>
    <n v="2.50896631935171"/>
    <n v="3.7634494790275999"/>
    <n v="5.0179326387034298"/>
    <n v="6.2724157983792903"/>
  </r>
  <r>
    <n v="2"/>
    <x v="0"/>
    <d v="2011-02-01T00:00:00"/>
    <n v="2646803.9464258398"/>
    <n v="3970205.9196387702"/>
    <n v="5293607.8928516898"/>
    <n v="6617009.8660645997"/>
    <n v="2.6468039464258397"/>
    <n v="3.97020591963877"/>
    <n v="5.2936078928516901"/>
    <n v="6.6170098660646"/>
  </r>
  <r>
    <n v="11"/>
    <x v="5"/>
    <d v="2003-11-01T00:00:00"/>
    <n v="2864054.2241986399"/>
    <n v="4296081.3362979703"/>
    <n v="5728108.4483972797"/>
    <n v="7160135.5604966301"/>
    <n v="2.86405422419864"/>
    <n v="4.29608133629797"/>
    <n v="5.72810844839728"/>
    <n v="7.1601355604966299"/>
  </r>
  <r>
    <n v="4"/>
    <x v="15"/>
    <d v="2008-04-01T00:00:00"/>
    <n v="2878077.6835972699"/>
    <n v="4317116.5253959103"/>
    <n v="5756155.3671945399"/>
    <n v="7195194.2089931499"/>
    <n v="2.8780776835972701"/>
    <n v="4.3171165253959103"/>
    <n v="5.7561553671945402"/>
    <n v="7.1951942089931498"/>
  </r>
  <r>
    <n v="10"/>
    <x v="1"/>
    <d v="2020-10-01T00:00:00"/>
    <n v="2878302.15065416"/>
    <n v="4317453.2259812504"/>
    <n v="5756604.3013083199"/>
    <n v="7195755.3766354099"/>
    <n v="2.87830215065416"/>
    <n v="4.3174532259812501"/>
    <n v="5.7566043013083199"/>
    <n v="7.1957553766354101"/>
  </r>
  <r>
    <n v="4"/>
    <x v="14"/>
    <d v="2010-04-01T00:00:00"/>
    <n v="2890976.0735134198"/>
    <n v="4336464.1102701398"/>
    <n v="5781952.1470268499"/>
    <n v="7227440.1837835303"/>
    <n v="2.89097607351342"/>
    <n v="4.33646411027014"/>
    <n v="5.7819521470268498"/>
    <n v="7.2274401837835303"/>
  </r>
  <r>
    <n v="3"/>
    <x v="12"/>
    <d v="2012-03-01T00:00:00"/>
    <n v="3081270.3072767998"/>
    <n v="4621905.4609151902"/>
    <n v="6162540.6145535996"/>
    <n v="7703175.76819201"/>
    <n v="3.0812703072768"/>
    <n v="4.6219054609151904"/>
    <n v="6.1625406145535999"/>
    <n v="7.7031757681920103"/>
  </r>
  <r>
    <n v="5"/>
    <x v="0"/>
    <d v="2011-05-01T00:00:00"/>
    <n v="3091384.9252494099"/>
    <n v="4637077.3878741004"/>
    <n v="6182769.8504988197"/>
    <n v="7728462.3131234897"/>
    <n v="3.0913849252494097"/>
    <n v="4.6370773878741005"/>
    <n v="6.1827698504988193"/>
    <n v="7.7284623131234893"/>
  </r>
  <r>
    <n v="2"/>
    <x v="7"/>
    <d v="2019-02-01T00:00:00"/>
    <n v="3095822.7916196599"/>
    <n v="4643734.1874294998"/>
    <n v="6191645.58323933"/>
    <n v="7739556.9790491704"/>
    <n v="3.0958227916196597"/>
    <n v="4.6437341874294997"/>
    <n v="6.19164558323933"/>
    <n v="7.7395569790491701"/>
  </r>
  <r>
    <n v="3"/>
    <x v="6"/>
    <d v="2016-03-01T00:00:00"/>
    <n v="3098736.47217897"/>
    <n v="4648104.7082684403"/>
    <n v="6197472.9443579502"/>
    <n v="7746841.1804473698"/>
    <n v="3.0987364721789699"/>
    <n v="4.6481047082684404"/>
    <n v="6.1974729443579504"/>
    <n v="7.7468411804473698"/>
  </r>
  <r>
    <n v="1"/>
    <x v="16"/>
    <d v="2007-01-01T00:00:00"/>
    <n v="3121034.9101397502"/>
    <n v="4681552.3652096102"/>
    <n v="6242069.8202795098"/>
    <n v="7802587.2753493702"/>
    <n v="3.1210349101397501"/>
    <n v="4.68155236520961"/>
    <n v="6.24206982027951"/>
    <n v="7.8025872753493699"/>
  </r>
  <r>
    <n v="2"/>
    <x v="1"/>
    <d v="2020-02-01T00:00:00"/>
    <n v="3232962.9016742501"/>
    <n v="4849444.3525114302"/>
    <n v="6465925.8033485003"/>
    <n v="8082407.2541856403"/>
    <n v="3.23296290167425"/>
    <n v="4.8494443525114299"/>
    <n v="6.4659258033485001"/>
    <n v="8.0824072541856395"/>
  </r>
  <r>
    <n v="12"/>
    <x v="14"/>
    <d v="2010-12-01T00:00:00"/>
    <n v="3316707.8975045299"/>
    <n v="4975061.8462567702"/>
    <n v="6633415.7950090701"/>
    <n v="8291769.7437613104"/>
    <n v="3.3167078975045299"/>
    <n v="4.9750618462567706"/>
    <n v="6.6334157950090704"/>
    <n v="8.2917697437613107"/>
  </r>
  <r>
    <n v="12"/>
    <x v="12"/>
    <d v="2012-12-01T00:00:00"/>
    <n v="3342363.74874896"/>
    <n v="5013545.6231234903"/>
    <n v="6684727.4974979302"/>
    <n v="8355909.37187248"/>
    <n v="3.3423637487489599"/>
    <n v="5.0135456231234903"/>
    <n v="6.6847274974979305"/>
    <n v="8.35590937187248"/>
  </r>
  <r>
    <n v="3"/>
    <x v="8"/>
    <d v="2004-03-01T00:00:00"/>
    <n v="3391590.3475407199"/>
    <n v="5087385.5213110996"/>
    <n v="6783180.69508145"/>
    <n v="8478975.8688518107"/>
    <n v="3.3915903475407201"/>
    <n v="5.0873855213110994"/>
    <n v="6.7831806950814499"/>
    <n v="8.4789758688518102"/>
  </r>
  <r>
    <n v="12"/>
    <x v="3"/>
    <d v="2013-12-01T00:00:00"/>
    <n v="3520658.9031972298"/>
    <n v="5280988.3547958303"/>
    <n v="7041317.8063944699"/>
    <n v="8801647.2579931095"/>
    <n v="3.52065890319723"/>
    <n v="5.2809883547958307"/>
    <n v="7.0413178063944697"/>
    <n v="8.8016472579931087"/>
  </r>
  <r>
    <n v="5"/>
    <x v="13"/>
    <d v="2005-05-01T00:00:00"/>
    <n v="3553746.72365931"/>
    <n v="5330620.0854889601"/>
    <n v="7107493.44731862"/>
    <n v="8884366.8091482408"/>
    <n v="3.5537467236593101"/>
    <n v="5.3306200854889605"/>
    <n v="7.1074934473186202"/>
    <n v="8.88436680914824"/>
  </r>
  <r>
    <n v="12"/>
    <x v="9"/>
    <d v="2014-12-01T00:00:00"/>
    <n v="3741060.9502185099"/>
    <n v="5611591.4253277797"/>
    <n v="7482121.90043703"/>
    <n v="9352652.3755463101"/>
    <n v="3.7410609502185097"/>
    <n v="5.6115914253277799"/>
    <n v="7.4821219004370301"/>
    <n v="9.3526523755463096"/>
  </r>
  <r>
    <n v="4"/>
    <x v="6"/>
    <d v="2016-04-01T00:00:00"/>
    <n v="3758923.0174699202"/>
    <n v="5638384.5262048403"/>
    <n v="7517846.0349398404"/>
    <n v="9397307.5436748005"/>
    <n v="3.7589230174699204"/>
    <n v="5.63838452620484"/>
    <n v="7.5178460349398408"/>
    <n v="9.3973075436748008"/>
  </r>
  <r>
    <n v="1"/>
    <x v="2"/>
    <d v="2015-01-01T00:00:00"/>
    <n v="3902951.9467575899"/>
    <n v="5854427.92013638"/>
    <n v="7805903.8935151799"/>
    <n v="9757379.8668939192"/>
    <n v="3.9029519467575899"/>
    <n v="5.8544279201363798"/>
    <n v="7.8059038935151799"/>
    <n v="9.7573798668939187"/>
  </r>
  <r>
    <n v="11"/>
    <x v="12"/>
    <d v="2012-11-01T00:00:00"/>
    <n v="3981207.6890970101"/>
    <n v="5971811.5336455796"/>
    <n v="7962415.3781940201"/>
    <n v="9953019.2227425501"/>
    <n v="3.9812076890970101"/>
    <n v="5.9718115336455799"/>
    <n v="7.9624153781940201"/>
    <n v="9.9530192227425509"/>
  </r>
  <r>
    <n v="4"/>
    <x v="9"/>
    <d v="2014-04-01T00:00:00"/>
    <n v="4016693.8835112602"/>
    <n v="6025040.8252669098"/>
    <n v="8033387.7670225203"/>
    <n v="10041734.7087781"/>
    <n v="4.0166938835112598"/>
    <n v="6.0250408252669096"/>
    <n v="8.0333877670225196"/>
    <n v="10.041734708778099"/>
  </r>
  <r>
    <n v="1"/>
    <x v="13"/>
    <d v="2005-01-01T00:00:00"/>
    <n v="4251763.5700623896"/>
    <n v="6377645.3550936198"/>
    <n v="8503527.1401247904"/>
    <n v="10629408.925155999"/>
    <n v="4.2517635700623897"/>
    <n v="6.3776453550936196"/>
    <n v="8.5035271401247901"/>
    <n v="10.629408925156"/>
  </r>
  <r>
    <n v="2"/>
    <x v="13"/>
    <d v="2005-02-01T00:00:00"/>
    <n v="4657231.5811811304"/>
    <n v="6985847.3717716904"/>
    <n v="9314463.1623622701"/>
    <n v="11643078.9529528"/>
    <n v="4.6572315811811302"/>
    <n v="6.9858473717716905"/>
    <n v="9.3144631623622693"/>
    <n v="11.6430789529528"/>
  </r>
  <r>
    <n v="2"/>
    <x v="9"/>
    <d v="2014-02-01T00:00:00"/>
    <n v="4744278.0978337396"/>
    <n v="7116417.1467505796"/>
    <n v="9488556.1956674792"/>
    <n v="11860695.244584201"/>
    <n v="4.7442780978337398"/>
    <n v="7.1164171467505799"/>
    <n v="9.4885561956674795"/>
    <n v="11.860695244584202"/>
  </r>
  <r>
    <n v="12"/>
    <x v="15"/>
    <d v="2008-12-01T00:00:00"/>
    <n v="4762993.6808678797"/>
    <n v="7144490.5213018097"/>
    <n v="9525987.3617357593"/>
    <n v="11907484.2021697"/>
    <n v="4.7629936808678792"/>
    <n v="7.1444905213018099"/>
    <n v="9.5259873617357584"/>
    <n v="11.9074842021697"/>
  </r>
  <r>
    <n v="1"/>
    <x v="1"/>
    <d v="2020-01-01T00:00:00"/>
    <n v="4777275.8337640604"/>
    <n v="7165913.7506460696"/>
    <n v="9554551.6675281301"/>
    <n v="11943189.5844102"/>
    <n v="4.7772758337640608"/>
    <n v="7.1659137506460695"/>
    <n v="9.5545516675281306"/>
    <n v="11.943189584410201"/>
  </r>
  <r>
    <n v="3"/>
    <x v="1"/>
    <d v="2020-03-01T00:00:00"/>
    <n v="4903231.0085012"/>
    <n v="7354846.5127517702"/>
    <n v="9806462.0170024093"/>
    <n v="12258077.5212529"/>
    <n v="4.9032310085011996"/>
    <n v="7.3548465127517701"/>
    <n v="9.8064620170024099"/>
    <n v="12.258077521252901"/>
  </r>
  <r>
    <n v="12"/>
    <x v="16"/>
    <d v="2007-12-01T00:00:00"/>
    <n v="4914405.4325480601"/>
    <n v="7371608.1488221204"/>
    <n v="9828810.8650961295"/>
    <n v="12286013.581370199"/>
    <n v="4.9144054325480599"/>
    <n v="7.3716081488221201"/>
    <n v="9.8288108650961288"/>
    <n v="12.286013581370199"/>
  </r>
  <r>
    <n v="11"/>
    <x v="16"/>
    <d v="2007-11-01T00:00:00"/>
    <n v="5020274.3883274803"/>
    <n v="7530411.5824912004"/>
    <n v="10040548.776654899"/>
    <n v="12550685.9708187"/>
    <n v="5.0202743883274801"/>
    <n v="7.5304115824912001"/>
    <n v="10.0405487766549"/>
    <n v="12.5506859708187"/>
  </r>
  <r>
    <n v="2"/>
    <x v="14"/>
    <d v="2010-02-01T00:00:00"/>
    <n v="5067391.86666039"/>
    <n v="7601087.7999905599"/>
    <n v="10134783.7333207"/>
    <n v="12668479.666650901"/>
    <n v="5.0673918666603903"/>
    <n v="7.6010877999905597"/>
    <n v="10.134783733320701"/>
    <n v="12.668479666650901"/>
  </r>
  <r>
    <n v="2"/>
    <x v="6"/>
    <d v="2016-02-01T00:00:00"/>
    <n v="5974749.1264988799"/>
    <n v="8962123.6897483002"/>
    <n v="11949498.2529977"/>
    <n v="14936872.816247201"/>
    <n v="5.9747491264988799"/>
    <n v="8.9621236897482994"/>
    <n v="11.949498252997699"/>
    <n v="14.936872816247201"/>
  </r>
  <r>
    <n v="12"/>
    <x v="7"/>
    <d v="2019-12-01T00:00:00"/>
    <n v="5989089.4673890499"/>
    <n v="8983634.2010834403"/>
    <n v="11978178.9347781"/>
    <n v="14972723.668472501"/>
    <n v="5.98908946738905"/>
    <n v="8.98363420108344"/>
    <n v="11.9781789347781"/>
    <n v="14.972723668472501"/>
  </r>
  <r>
    <n v="10"/>
    <x v="16"/>
    <d v="2007-10-01T00:00:00"/>
    <n v="6250381.7409094898"/>
    <n v="9375572.6113642901"/>
    <n v="12500763.4818189"/>
    <n v="15625954.352273701"/>
    <n v="6.2503817409094902"/>
    <n v="9.3755726113642908"/>
    <n v="12.500763481818899"/>
    <n v="15.6259543522737"/>
  </r>
  <r>
    <n v="3"/>
    <x v="9"/>
    <d v="2014-03-01T00:00:00"/>
    <n v="6319404.5006392896"/>
    <n v="9479106.7509588804"/>
    <n v="12638809.001278499"/>
    <n v="15798511.2515982"/>
    <n v="6.3194045006392896"/>
    <n v="9.4791067509588807"/>
    <n v="12.638809001278499"/>
    <n v="15.7985112515982"/>
  </r>
  <r>
    <n v="4"/>
    <x v="17"/>
    <d v="2021-04-01T00:00:00"/>
    <n v="6494041.0856922604"/>
    <n v="9741061.6285383906"/>
    <n v="12988082.1713845"/>
    <n v="16235102.714230699"/>
    <n v="6.4940410856922606"/>
    <n v="9.7410616285383913"/>
    <n v="12.9880821713845"/>
    <n v="16.235102714230699"/>
  </r>
  <r>
    <n v="2"/>
    <x v="15"/>
    <d v="2008-02-01T00:00:00"/>
    <n v="6536445.7288808404"/>
    <n v="9804668.5933212899"/>
    <n v="13072891.457761601"/>
    <n v="16341114.322202099"/>
    <n v="6.5364457288808406"/>
    <n v="9.8046685933212903"/>
    <n v="13.072891457761601"/>
    <n v="16.341114322202099"/>
  </r>
  <r>
    <n v="4"/>
    <x v="8"/>
    <d v="2004-04-01T00:00:00"/>
    <n v="6927146.3949318305"/>
    <n v="10390719.592397699"/>
    <n v="13854292.789863599"/>
    <n v="17317865.987329699"/>
    <n v="6.9271463949318308"/>
    <n v="10.3907195923977"/>
    <n v="13.854292789863599"/>
    <n v="17.3178659873297"/>
  </r>
  <r>
    <n v="1"/>
    <x v="0"/>
    <d v="2011-01-01T00:00:00"/>
    <n v="7492370.9282986997"/>
    <n v="11238556.392448099"/>
    <n v="14984741.856597399"/>
    <n v="18730927.320746802"/>
    <n v="7.4923709282986994"/>
    <n v="11.2385563924481"/>
    <n v="14.984741856597399"/>
    <n v="18.730927320746801"/>
  </r>
  <r>
    <n v="4"/>
    <x v="4"/>
    <d v="2018-04-01T00:00:00"/>
    <n v="8322449.0839603003"/>
    <n v="12483673.625940399"/>
    <n v="16644898.167920601"/>
    <n v="20806122.7099008"/>
    <n v="8.3224490839603007"/>
    <n v="12.4836736259404"/>
    <n v="16.644898167920601"/>
    <n v="20.806122709900801"/>
  </r>
  <r>
    <n v="12"/>
    <x v="17"/>
    <d v="2021-12-01T00:00:00"/>
    <n v="8467082.0673485305"/>
    <n v="12700623.1010228"/>
    <n v="16934164.134697001"/>
    <n v="21167705.168371499"/>
    <n v="8.4670820673485299"/>
    <n v="12.700623101022801"/>
    <n v="16.934164134697003"/>
    <n v="21.167705168371498"/>
  </r>
  <r>
    <n v="2"/>
    <x v="18"/>
    <d v="2017-02-01T00:00:00"/>
    <n v="8604498.1217456907"/>
    <n v="12906747.182618501"/>
    <n v="17208996.243491299"/>
    <n v="21511245.3043641"/>
    <n v="8.6044981217456904"/>
    <n v="12.906747182618501"/>
    <n v="17.208996243491299"/>
    <n v="21.511245304364099"/>
  </r>
  <r>
    <n v="1"/>
    <x v="17"/>
    <d v="2021-01-01T00:00:00"/>
    <n v="8869581.4468245693"/>
    <n v="13304372.1702368"/>
    <n v="17739162.893649101"/>
    <n v="22173953.617061399"/>
    <n v="8.8695814468245686"/>
    <n v="13.3043721702368"/>
    <n v="17.739162893649102"/>
    <n v="22.1739536170614"/>
  </r>
  <r>
    <n v="1"/>
    <x v="11"/>
    <d v="2006-01-01T00:00:00"/>
    <n v="8987647.9235067498"/>
    <n v="13481471.8852602"/>
    <n v="17975295.8470135"/>
    <n v="22469119.808766998"/>
    <n v="8.9876479235067492"/>
    <n v="13.4814718852602"/>
    <n v="17.975295847013498"/>
    <n v="22.469119808766997"/>
  </r>
  <r>
    <n v="2"/>
    <x v="11"/>
    <d v="2006-02-01T00:00:00"/>
    <n v="9450294.5942220502"/>
    <n v="14175441.891333099"/>
    <n v="18900589.1884441"/>
    <n v="23625736.485555399"/>
    <n v="9.4502945942220506"/>
    <n v="14.175441891333099"/>
    <n v="18.900589188444101"/>
    <n v="23.6257364855554"/>
  </r>
  <r>
    <n v="3"/>
    <x v="11"/>
    <d v="2006-03-01T00:00:00"/>
    <n v="9542931.0922877509"/>
    <n v="14314396.638431599"/>
    <n v="19085862.184575502"/>
    <n v="23857327.730719302"/>
    <n v="9.5429310922877502"/>
    <n v="14.314396638431599"/>
    <n v="19.0858621845755"/>
    <n v="23.857327730719302"/>
  </r>
  <r>
    <n v="2"/>
    <x v="10"/>
    <d v="2009-02-01T00:00:00"/>
    <n v="9888849.6939784791"/>
    <n v="14833274.5409678"/>
    <n v="19777699.387956899"/>
    <n v="24722124.234946299"/>
    <n v="9.8888496939784787"/>
    <n v="14.8332745409678"/>
    <n v="19.777699387956897"/>
    <n v="24.7221242349463"/>
  </r>
  <r>
    <n v="2"/>
    <x v="17"/>
    <d v="2021-02-01T00:00:00"/>
    <n v="10950447.4701513"/>
    <n v="16425671.205227001"/>
    <n v="21900894.9403027"/>
    <n v="27376118.675378401"/>
    <n v="10.9504474701513"/>
    <n v="16.425671205227001"/>
    <n v="21.900894940302699"/>
    <n v="27.3761186753784"/>
  </r>
  <r>
    <n v="3"/>
    <x v="18"/>
    <d v="2017-03-01T00:00:00"/>
    <n v="11595514.893989099"/>
    <n v="17393272.340983599"/>
    <n v="23191029.787978299"/>
    <n v="28988787.234972801"/>
    <n v="11.595514893989099"/>
    <n v="17.3932723409836"/>
    <n v="23.191029787978298"/>
    <n v="28.988787234972801"/>
  </r>
  <r>
    <n v="1"/>
    <x v="18"/>
    <d v="2017-01-01T00:00:00"/>
    <n v="12673398.454827599"/>
    <n v="19010097.682241499"/>
    <n v="25346796.909655299"/>
    <n v="31683496.1370694"/>
    <n v="12.673398454827598"/>
    <n v="19.010097682241501"/>
    <n v="25.3467969096553"/>
    <n v="31.6834961370694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3">
  <r>
    <n v="4"/>
    <x v="0"/>
    <d v="2017-04-01T00:00:00"/>
    <n v="-10534633.549966499"/>
    <n v="-15801950.3249496"/>
    <n v="-21069267.099932998"/>
    <n v="-26336583.8749162"/>
    <n v="-10.534633549966498"/>
    <n v="-15.801950324949599"/>
    <n v="-21.069267099932997"/>
    <n v="-26.336583874916201"/>
  </r>
  <r>
    <n v="5"/>
    <x v="1"/>
    <d v="2008-05-01T00:00:00"/>
    <n v="-8479378.18389442"/>
    <n v="-12719067.275841599"/>
    <n v="-16958756.367788799"/>
    <n v="-21198445.459736001"/>
    <n v="-8.4793781838944202"/>
    <n v="-12.719067275841599"/>
    <n v="-16.958756367788798"/>
    <n v="-21.198445459736"/>
  </r>
  <r>
    <n v="3"/>
    <x v="2"/>
    <d v="2021-03-01T00:00:00"/>
    <n v="-7355950.6192528"/>
    <n v="-11033925.9288792"/>
    <n v="-14711901.2385056"/>
    <n v="-18389876.548131999"/>
    <n v="-7.3559506192528001"/>
    <n v="-11.033925928879199"/>
    <n v="-14.7119012385056"/>
    <n v="-18.389876548131998"/>
  </r>
  <r>
    <n v="6"/>
    <x v="3"/>
    <d v="2003-06-01T00:00:00"/>
    <n v="-6162628.7862178301"/>
    <n v="-9243943.1793267597"/>
    <n v="-12325257.572435601"/>
    <n v="-15406571.965544499"/>
    <n v="-6.1626287862178302"/>
    <n v="-9.2439431793267595"/>
    <n v="-12.3252575724356"/>
    <n v="-15.406571965544499"/>
  </r>
  <r>
    <n v="6"/>
    <x v="4"/>
    <d v="2010-06-01T00:00:00"/>
    <n v="-5907209.0698182201"/>
    <n v="-8860813.6047273297"/>
    <n v="-11814418.139636399"/>
    <n v="-14768022.6745454"/>
    <n v="-5.9072090698182205"/>
    <n v="-8.8608136047273298"/>
    <n v="-11.8144181396364"/>
    <n v="-14.768022674545399"/>
  </r>
  <r>
    <n v="6"/>
    <x v="5"/>
    <d v="2006-06-01T00:00:00"/>
    <n v="-5657001.0047752298"/>
    <n v="-8485501.5071628001"/>
    <n v="-11314002.0095504"/>
    <n v="-14142502.511938101"/>
    <n v="-5.6570010047752302"/>
    <n v="-8.4855015071627999"/>
    <n v="-11.3140020095504"/>
    <n v="-14.142502511938101"/>
  </r>
  <r>
    <n v="5"/>
    <x v="5"/>
    <d v="2006-05-01T00:00:00"/>
    <n v="-5592431.38560641"/>
    <n v="-8388647.0784096494"/>
    <n v="-11184862.771212799"/>
    <n v="-13981078.4640161"/>
    <n v="-5.5924313856064103"/>
    <n v="-8.3886470784096492"/>
    <n v="-11.184862771212799"/>
    <n v="-13.9810784640161"/>
  </r>
  <r>
    <n v="6"/>
    <x v="6"/>
    <d v="2004-06-01T00:00:00"/>
    <n v="-5584136.8948521502"/>
    <n v="-8376205.3422783101"/>
    <n v="-11168273.7897043"/>
    <n v="-13960342.2371304"/>
    <n v="-5.5841368948521506"/>
    <n v="-8.3762053422783094"/>
    <n v="-11.168273789704301"/>
    <n v="-13.9603422371304"/>
  </r>
  <r>
    <n v="9"/>
    <x v="7"/>
    <d v="2009-09-01T00:00:00"/>
    <n v="-5544013.6442320598"/>
    <n v="-8316020.4663480604"/>
    <n v="-11088027.288464099"/>
    <n v="-13860034.110579999"/>
    <n v="-5.5440136442320602"/>
    <n v="-8.3160204663480606"/>
    <n v="-11.088027288464099"/>
    <n v="-13.860034110579999"/>
  </r>
  <r>
    <n v="9"/>
    <x v="5"/>
    <d v="2006-09-01T00:00:00"/>
    <n v="-5415755.3657235196"/>
    <n v="-8123633.04858525"/>
    <n v="-10831510.731447"/>
    <n v="-13539388.414308701"/>
    <n v="-5.4157553657235198"/>
    <n v="-8.1236330485852495"/>
    <n v="-10.831510731447"/>
    <n v="-13.5393884143087"/>
  </r>
  <r>
    <n v="5"/>
    <x v="7"/>
    <d v="2009-05-01T00:00:00"/>
    <n v="-5307196.8087426899"/>
    <n v="-7960795.21311404"/>
    <n v="-10614393.6174853"/>
    <n v="-13267992.0218566"/>
    <n v="-5.30719680874269"/>
    <n v="-7.9607952131140403"/>
    <n v="-10.6143936174853"/>
    <n v="-13.2679920218566"/>
  </r>
  <r>
    <n v="8"/>
    <x v="8"/>
    <d v="2014-08-01T00:00:00"/>
    <n v="-5233887.2209213004"/>
    <n v="-7850830.8313819896"/>
    <n v="-10467774.441842601"/>
    <n v="-13084718.052303201"/>
    <n v="-5.2338872209213001"/>
    <n v="-7.8508308313819892"/>
    <n v="-10.4677744418426"/>
    <n v="-13.084718052303201"/>
  </r>
  <r>
    <n v="7"/>
    <x v="8"/>
    <d v="2014-07-01T00:00:00"/>
    <n v="-5058573.1921910904"/>
    <n v="-7587859.7882865602"/>
    <n v="-10117146.384382101"/>
    <n v="-12646432.980477501"/>
    <n v="-5.0585731921910906"/>
    <n v="-7.5878597882865604"/>
    <n v="-10.117146384382101"/>
    <n v="-12.646432980477501"/>
  </r>
  <r>
    <n v="6"/>
    <x v="2"/>
    <d v="2021-06-01T00:00:00"/>
    <n v="-5050221.5217115805"/>
    <n v="-7575332.2825673698"/>
    <n v="-10100443.043423099"/>
    <n v="-12625553.804278901"/>
    <n v="-5.0502215217115802"/>
    <n v="-7.5753322825673699"/>
    <n v="-10.1004430434231"/>
    <n v="-12.625553804278901"/>
  </r>
  <r>
    <n v="7"/>
    <x v="9"/>
    <d v="2020-07-01T00:00:00"/>
    <n v="-4939510.9360284898"/>
    <n v="-7409266.4040427404"/>
    <n v="-9879021.8720569909"/>
    <n v="-12348777.340071199"/>
    <n v="-4.9395109360284897"/>
    <n v="-7.4092664040427403"/>
    <n v="-9.87902187205699"/>
    <n v="-12.3487773400712"/>
  </r>
  <r>
    <n v="5"/>
    <x v="2"/>
    <d v="2021-05-01T00:00:00"/>
    <n v="-4744671.0544119896"/>
    <n v="-7117006.58161797"/>
    <n v="-9489342.1088239904"/>
    <n v="-11861677.63603"/>
    <n v="-4.7446710544119899"/>
    <n v="-7.1170065816179697"/>
    <n v="-9.4893421088239904"/>
    <n v="-11.86167763603"/>
  </r>
  <r>
    <n v="5"/>
    <x v="8"/>
    <d v="2014-05-01T00:00:00"/>
    <n v="-4707224.6383245103"/>
    <n v="-7060836.9574867198"/>
    <n v="-9414449.2766490299"/>
    <n v="-11768061.5958113"/>
    <n v="-4.7072246383245107"/>
    <n v="-7.0608369574867202"/>
    <n v="-9.4144492766490302"/>
    <n v="-11.7680615958113"/>
  </r>
  <r>
    <n v="3"/>
    <x v="10"/>
    <d v="2007-03-01T00:00:00"/>
    <n v="-4666857.8796935901"/>
    <n v="-7000286.8195404196"/>
    <n v="-9333715.7593871895"/>
    <n v="-11667144.699233999"/>
    <n v="-4.6668578796935902"/>
    <n v="-7.0002868195404195"/>
    <n v="-9.3337157593871893"/>
    <n v="-11.667144699233999"/>
  </r>
  <r>
    <n v="5"/>
    <x v="0"/>
    <d v="2017-05-01T00:00:00"/>
    <n v="-4660154.4487906601"/>
    <n v="-6990231.6731859697"/>
    <n v="-9320308.8975813296"/>
    <n v="-11650386.121976599"/>
    <n v="-4.6601544487906601"/>
    <n v="-6.9902316731859697"/>
    <n v="-9.3203088975813291"/>
    <n v="-11.650386121976599"/>
  </r>
  <r>
    <n v="7"/>
    <x v="1"/>
    <d v="2008-07-01T00:00:00"/>
    <n v="-4548368.19238503"/>
    <n v="-6822552.2885775901"/>
    <n v="-9096736.38477006"/>
    <n v="-11370920.4809625"/>
    <n v="-4.5483681923850297"/>
    <n v="-6.8225522885775902"/>
    <n v="-9.0967363847700593"/>
    <n v="-11.3709204809625"/>
  </r>
  <r>
    <n v="7"/>
    <x v="11"/>
    <d v="2011-07-01T00:00:00"/>
    <n v="-4539194.5384675302"/>
    <n v="-6808791.8077013399"/>
    <n v="-9078389.0769350696"/>
    <n v="-11347986.346168799"/>
    <n v="-4.5391945384675303"/>
    <n v="-6.8087918077013398"/>
    <n v="-9.0783890769350695"/>
    <n v="-11.347986346168799"/>
  </r>
  <r>
    <n v="7"/>
    <x v="12"/>
    <d v="2015-07-01T00:00:00"/>
    <n v="-4445569.5758246202"/>
    <n v="-6668354.3637369797"/>
    <n v="-8891139.1516492404"/>
    <n v="-11113923.9395616"/>
    <n v="-4.4455695758246199"/>
    <n v="-6.66835436373698"/>
    <n v="-8.8911391516492397"/>
    <n v="-11.1139239395616"/>
  </r>
  <r>
    <n v="5"/>
    <x v="12"/>
    <d v="2015-05-01T00:00:00"/>
    <n v="-4329976.58718972"/>
    <n v="-6494964.8807845702"/>
    <n v="-8659953.17437944"/>
    <n v="-10824941.467974201"/>
    <n v="-4.3299765871897202"/>
    <n v="-6.4949648807845701"/>
    <n v="-8.6599531743794405"/>
    <n v="-10.824941467974201"/>
  </r>
  <r>
    <n v="7"/>
    <x v="0"/>
    <d v="2017-07-01T00:00:00"/>
    <n v="-4319048.61125849"/>
    <n v="-6478572.9168877099"/>
    <n v="-8638097.2225169893"/>
    <n v="-10797621.5281462"/>
    <n v="-4.3190486112584896"/>
    <n v="-6.4785729168877095"/>
    <n v="-8.6380972225169899"/>
    <n v="-10.7976215281462"/>
  </r>
  <r>
    <n v="7"/>
    <x v="5"/>
    <d v="2006-07-01T00:00:00"/>
    <n v="-4239920.1976406099"/>
    <n v="-6359880.2964609098"/>
    <n v="-8479840.3952812292"/>
    <n v="-10599800.4941015"/>
    <n v="-4.2399201976406102"/>
    <n v="-6.3598802964609096"/>
    <n v="-8.4798403952812293"/>
    <n v="-10.599800494101499"/>
  </r>
  <r>
    <n v="6"/>
    <x v="13"/>
    <d v="2005-06-01T00:00:00"/>
    <n v="-4087080.1847846699"/>
    <n v="-6130620.2771769501"/>
    <n v="-8174160.3695693398"/>
    <n v="-10217700.461961601"/>
    <n v="-4.0870801847846696"/>
    <n v="-6.1306202771769502"/>
    <n v="-8.1741603695693392"/>
    <n v="-10.2177004619616"/>
  </r>
  <r>
    <n v="9"/>
    <x v="1"/>
    <d v="2008-09-01T00:00:00"/>
    <n v="-4066812.2125501302"/>
    <n v="-6100218.3188252104"/>
    <n v="-8133624.4251002604"/>
    <n v="-10167030.5313753"/>
    <n v="-4.06681221255013"/>
    <n v="-6.1002183188252106"/>
    <n v="-8.1336244251002601"/>
    <n v="-10.1670305313753"/>
  </r>
  <r>
    <n v="8"/>
    <x v="14"/>
    <d v="2018-08-01T00:00:00"/>
    <n v="-4030664.8455733"/>
    <n v="-6045997.2683599601"/>
    <n v="-8061329.6911466103"/>
    <n v="-10076662.113933301"/>
    <n v="-4.0306648455733001"/>
    <n v="-6.0459972683599599"/>
    <n v="-8.0613296911466108"/>
    <n v="-10.076662113933301"/>
  </r>
  <r>
    <n v="8"/>
    <x v="11"/>
    <d v="2011-08-01T00:00:00"/>
    <n v="-3936446.5850916798"/>
    <n v="-5904669.8776375102"/>
    <n v="-7872893.1701833596"/>
    <n v="-9841116.4627291895"/>
    <n v="-3.9364465850916797"/>
    <n v="-5.9046698776375104"/>
    <n v="-7.8728931701833593"/>
    <n v="-9.8411164627291896"/>
  </r>
  <r>
    <n v="8"/>
    <x v="4"/>
    <d v="2010-08-01T00:00:00"/>
    <n v="-3774928.5513582798"/>
    <n v="-5662392.8270373996"/>
    <n v="-7549857.1027165595"/>
    <n v="-9437321.3783957008"/>
    <n v="-3.77492855135828"/>
    <n v="-5.6623928270374"/>
    <n v="-7.54985710271656"/>
    <n v="-9.4373213783957013"/>
  </r>
  <r>
    <n v="7"/>
    <x v="15"/>
    <d v="2019-07-01T00:00:00"/>
    <n v="-3763678.7953365999"/>
    <n v="-5645518.1930049397"/>
    <n v="-7527357.5906732101"/>
    <n v="-9409196.9883415699"/>
    <n v="-3.7636787953365998"/>
    <n v="-5.6455181930049401"/>
    <n v="-7.5273575906732102"/>
    <n v="-9.40919698834157"/>
  </r>
  <r>
    <n v="8"/>
    <x v="15"/>
    <d v="2019-08-01T00:00:00"/>
    <n v="-3743959.95375446"/>
    <n v="-5615939.9306316897"/>
    <n v="-7487919.9075089199"/>
    <n v="-9359899.8843861595"/>
    <n v="-3.7439599537544601"/>
    <n v="-5.6159399306316899"/>
    <n v="-7.4879199075089202"/>
    <n v="-9.3598998843861594"/>
  </r>
  <r>
    <n v="9"/>
    <x v="0"/>
    <d v="2017-09-01T00:00:00"/>
    <n v="-3666166.6184552098"/>
    <n v="-5499249.9276828403"/>
    <n v="-7332333.2369104195"/>
    <n v="-9165416.5461381301"/>
    <n v="-3.6661666184552097"/>
    <n v="-5.4992499276828406"/>
    <n v="-7.3323332369104195"/>
    <n v="-9.1654165461381307"/>
  </r>
  <r>
    <n v="11"/>
    <x v="12"/>
    <d v="2015-11-01T00:00:00"/>
    <n v="-3380226.0084182899"/>
    <n v="-5070339.0126274498"/>
    <n v="-6760452.0168365799"/>
    <n v="-8450565.0210457295"/>
    <n v="-3.38022600841829"/>
    <n v="-5.0703390126274499"/>
    <n v="-6.76045201683658"/>
    <n v="-8.4505650210457297"/>
  </r>
  <r>
    <n v="5"/>
    <x v="16"/>
    <d v="2012-05-01T00:00:00"/>
    <n v="-3364537.2534721801"/>
    <n v="-5046805.8802082604"/>
    <n v="-6729074.5069443705"/>
    <n v="-8411343.1336804703"/>
    <n v="-3.36453725347218"/>
    <n v="-5.04680588020826"/>
    <n v="-6.7290745069443707"/>
    <n v="-8.4113431336804698"/>
  </r>
  <r>
    <n v="7"/>
    <x v="2"/>
    <d v="2021-07-01T00:00:00"/>
    <n v="-3360709.3882509102"/>
    <n v="-5041064.0823763702"/>
    <n v="-6721418.7765018297"/>
    <n v="-8401773.4706273209"/>
    <n v="-3.36070938825091"/>
    <n v="-5.0410640823763702"/>
    <n v="-6.7214187765018298"/>
    <n v="-8.4017734706273206"/>
  </r>
  <r>
    <n v="10"/>
    <x v="1"/>
    <d v="2008-10-01T00:00:00"/>
    <n v="-3280838.8753409102"/>
    <n v="-4921258.3130113697"/>
    <n v="-6561677.7506818296"/>
    <n v="-8202097.1883522896"/>
    <n v="-3.2808388753409101"/>
    <n v="-4.9212583130113696"/>
    <n v="-6.56167775068183"/>
    <n v="-8.2020971883522904"/>
  </r>
  <r>
    <n v="8"/>
    <x v="17"/>
    <d v="2013-08-01T00:00:00"/>
    <n v="-3269682.9776550001"/>
    <n v="-4904524.4664824996"/>
    <n v="-6539365.9553100104"/>
    <n v="-8174207.4441374904"/>
    <n v="-3.269682977655"/>
    <n v="-4.9045244664824992"/>
    <n v="-6.5393659553100107"/>
    <n v="-8.1742074441374903"/>
  </r>
  <r>
    <n v="10"/>
    <x v="0"/>
    <d v="2017-10-01T00:00:00"/>
    <n v="-3151912.5900681401"/>
    <n v="-4727868.8851022003"/>
    <n v="-6303825.1801362904"/>
    <n v="-7879781.4751703199"/>
    <n v="-3.15191259006814"/>
    <n v="-4.7278688851022004"/>
    <n v="-6.3038251801362906"/>
    <n v="-7.8797814751703195"/>
  </r>
  <r>
    <n v="7"/>
    <x v="18"/>
    <d v="2016-07-01T00:00:00"/>
    <n v="-3128828.2188675301"/>
    <n v="-4693242.3283012602"/>
    <n v="-6257656.4377350602"/>
    <n v="-7822070.5471688202"/>
    <n v="-3.1288282188675303"/>
    <n v="-4.6932423283012605"/>
    <n v="-6.2576564377350605"/>
    <n v="-7.8220705471688206"/>
  </r>
  <r>
    <n v="9"/>
    <x v="18"/>
    <d v="2016-09-01T00:00:00"/>
    <n v="-3124192.51194723"/>
    <n v="-4686288.7679207996"/>
    <n v="-6248385.0238944702"/>
    <n v="-7810481.2798680002"/>
    <n v="-3.1241925119472298"/>
    <n v="-4.6862887679207992"/>
    <n v="-6.2483850238944703"/>
    <n v="-7.8104812798680001"/>
  </r>
  <r>
    <n v="7"/>
    <x v="13"/>
    <d v="2005-07-01T00:00:00"/>
    <n v="-3106934.97106943"/>
    <n v="-4660402.4566041203"/>
    <n v="-6213869.94213886"/>
    <n v="-7767337.4276735401"/>
    <n v="-3.1069349710694301"/>
    <n v="-4.6604024566041202"/>
    <n v="-6.2138699421388601"/>
    <n v="-7.7673374276735405"/>
  </r>
  <r>
    <n v="6"/>
    <x v="1"/>
    <d v="2008-06-01T00:00:00"/>
    <n v="-3079107.57753846"/>
    <n v="-4618661.3663077196"/>
    <n v="-6158215.1550769201"/>
    <n v="-7697768.9438461596"/>
    <n v="-3.0791075775384602"/>
    <n v="-4.6186613663077196"/>
    <n v="-6.1582151550769204"/>
    <n v="-7.6977689438461594"/>
  </r>
  <r>
    <n v="5"/>
    <x v="9"/>
    <d v="2020-05-01T00:00:00"/>
    <n v="-3034100.7785417601"/>
    <n v="-4551151.16781261"/>
    <n v="-6068201.5570835201"/>
    <n v="-7585251.9463544004"/>
    <n v="-3.03410077854176"/>
    <n v="-4.55115116781261"/>
    <n v="-6.0682015570835199"/>
    <n v="-7.5852519463544006"/>
  </r>
  <r>
    <n v="11"/>
    <x v="11"/>
    <d v="2011-11-01T00:00:00"/>
    <n v="-2834185.7766470001"/>
    <n v="-4251278.6649704902"/>
    <n v="-5668371.5532940105"/>
    <n v="-7085464.4416175"/>
    <n v="-2.8341857766470002"/>
    <n v="-4.2512786649704903"/>
    <n v="-5.6683715532940102"/>
    <n v="-7.0854644416174999"/>
  </r>
  <r>
    <n v="9"/>
    <x v="4"/>
    <d v="2010-09-01T00:00:00"/>
    <n v="-2782309.5399167999"/>
    <n v="-4173464.3098751698"/>
    <n v="-5564619.0798335997"/>
    <n v="-6955773.8497919897"/>
    <n v="-2.7823095399167999"/>
    <n v="-4.17346430987517"/>
    <n v="-5.5646190798335997"/>
    <n v="-6.9557738497919894"/>
  </r>
  <r>
    <n v="9"/>
    <x v="6"/>
    <d v="2004-09-01T00:00:00"/>
    <n v="-2743894.3477073698"/>
    <n v="-4115841.5215610601"/>
    <n v="-5487788.6954147397"/>
    <n v="-6859735.8692683801"/>
    <n v="-2.7438943477073696"/>
    <n v="-4.1158415215610598"/>
    <n v="-5.4877886954147392"/>
    <n v="-6.8597358692683805"/>
  </r>
  <r>
    <n v="8"/>
    <x v="0"/>
    <d v="2017-08-01T00:00:00"/>
    <n v="-2612470.3364607901"/>
    <n v="-3918705.5046911701"/>
    <n v="-5224940.6729215803"/>
    <n v="-6531175.8411519304"/>
    <n v="-2.61247033646079"/>
    <n v="-3.9187055046911698"/>
    <n v="-5.2249406729215799"/>
    <n v="-6.5311758411519305"/>
  </r>
  <r>
    <n v="5"/>
    <x v="10"/>
    <d v="2007-05-01T00:00:00"/>
    <n v="-2546503.1434951401"/>
    <n v="-3819754.7152427402"/>
    <n v="-5093006.2869902896"/>
    <n v="-6366257.8587378897"/>
    <n v="-2.5465031434951402"/>
    <n v="-3.8197547152427402"/>
    <n v="-5.0930062869902892"/>
    <n v="-6.3662578587378897"/>
  </r>
  <r>
    <n v="8"/>
    <x v="9"/>
    <d v="2020-08-01T00:00:00"/>
    <n v="-2521844.70340023"/>
    <n v="-3782767.05510036"/>
    <n v="-5043689.4068004703"/>
    <n v="-6304611.7585005797"/>
    <n v="-2.5218447034002298"/>
    <n v="-3.78276705510036"/>
    <n v="-5.0436894068004703"/>
    <n v="-6.3046117585005801"/>
  </r>
  <r>
    <n v="3"/>
    <x v="13"/>
    <d v="2005-03-01T00:00:00"/>
    <n v="-2515091.9986159001"/>
    <n v="-3772637.9979238501"/>
    <n v="-5030183.9972318104"/>
    <n v="-6287729.9965397399"/>
    <n v="-2.5150919986159002"/>
    <n v="-3.7726379979238502"/>
    <n v="-5.0301839972318101"/>
    <n v="-6.2877299965397402"/>
  </r>
  <r>
    <n v="6"/>
    <x v="0"/>
    <d v="2017-06-01T00:00:00"/>
    <n v="-2477184.4907188099"/>
    <n v="-3715776.73607822"/>
    <n v="-4954368.98143763"/>
    <n v="-6192961.2267970601"/>
    <n v="-2.4771844907188099"/>
    <n v="-3.7157767360782201"/>
    <n v="-4.9543689814376304"/>
    <n v="-6.1929612267970597"/>
  </r>
  <r>
    <n v="11"/>
    <x v="2"/>
    <d v="2021-11-01T00:00:00"/>
    <n v="-2454217.7061735401"/>
    <n v="-3681326.5592603302"/>
    <n v="-4908435.4123470802"/>
    <n v="-6135544.26543386"/>
    <n v="-2.45421770617354"/>
    <n v="-3.6813265592603304"/>
    <n v="-4.9084354123470799"/>
    <n v="-6.1355442654338601"/>
  </r>
  <r>
    <n v="9"/>
    <x v="10"/>
    <d v="2007-09-01T00:00:00"/>
    <n v="-2434661.9979111901"/>
    <n v="-3651992.9968667598"/>
    <n v="-4869323.9958223803"/>
    <n v="-6086654.9947779896"/>
    <n v="-2.4346619979111903"/>
    <n v="-3.6519929968667597"/>
    <n v="-4.8693239958223806"/>
    <n v="-6.08665499477799"/>
  </r>
  <r>
    <n v="11"/>
    <x v="0"/>
    <d v="2017-11-01T00:00:00"/>
    <n v="-2419699.50554911"/>
    <n v="-3629549.2583236499"/>
    <n v="-4839399.0110982303"/>
    <n v="-6049248.7638727697"/>
    <n v="-2.4196995055491102"/>
    <n v="-3.6295492583236499"/>
    <n v="-4.8393990110982301"/>
    <n v="-6.0492487638727699"/>
  </r>
  <r>
    <n v="6"/>
    <x v="18"/>
    <d v="2016-06-01T00:00:00"/>
    <n v="-2310918.50385859"/>
    <n v="-3466377.7557878401"/>
    <n v="-4621837.0077171801"/>
    <n v="-5777296.2596464604"/>
    <n v="-2.31091850385859"/>
    <n v="-3.4663777557878399"/>
    <n v="-4.62183700771718"/>
    <n v="-5.7772962596464605"/>
  </r>
  <r>
    <n v="6"/>
    <x v="16"/>
    <d v="2012-06-01T00:00:00"/>
    <n v="-2289446.3270132099"/>
    <n v="-3434169.49051985"/>
    <n v="-4578892.6540264301"/>
    <n v="-5723615.8175330702"/>
    <n v="-2.2894463270132097"/>
    <n v="-3.4341694905198499"/>
    <n v="-4.5788926540264301"/>
    <n v="-5.7236158175330702"/>
  </r>
  <r>
    <n v="6"/>
    <x v="17"/>
    <d v="2013-06-01T00:00:00"/>
    <n v="-2279530.3536926801"/>
    <n v="-3419295.5305390102"/>
    <n v="-4559060.7073853696"/>
    <n v="-5698825.8842317304"/>
    <n v="-2.2795303536926803"/>
    <n v="-3.41929553053901"/>
    <n v="-4.5590607073853695"/>
    <n v="-5.6988258842317308"/>
  </r>
  <r>
    <n v="10"/>
    <x v="12"/>
    <d v="2015-10-01T00:00:00"/>
    <n v="-2271936.7083922401"/>
    <n v="-3407905.0625883699"/>
    <n v="-4543873.4167844802"/>
    <n v="-5679841.7709806198"/>
    <n v="-2.2719367083922402"/>
    <n v="-3.40790506258837"/>
    <n v="-4.5438734167844803"/>
    <n v="-5.6798417709806195"/>
  </r>
  <r>
    <n v="11"/>
    <x v="5"/>
    <d v="2006-11-01T00:00:00"/>
    <n v="-2207047.7018779302"/>
    <n v="-3310571.5528169"/>
    <n v="-4414095.4037558604"/>
    <n v="-5517619.2546948297"/>
    <n v="-2.2070477018779302"/>
    <n v="-3.3105715528168997"/>
    <n v="-4.4140954037558604"/>
    <n v="-5.5176192546948295"/>
  </r>
  <r>
    <n v="7"/>
    <x v="7"/>
    <d v="2009-07-01T00:00:00"/>
    <n v="-2186380.49279198"/>
    <n v="-3279570.7391879498"/>
    <n v="-4372760.9855839703"/>
    <n v="-5465951.2319799298"/>
    <n v="-2.1863804927919799"/>
    <n v="-3.2795707391879496"/>
    <n v="-4.3727609855839704"/>
    <n v="-5.4659512319799299"/>
  </r>
  <r>
    <n v="6"/>
    <x v="7"/>
    <d v="2009-06-01T00:00:00"/>
    <n v="-2185563.1284391298"/>
    <n v="-3278344.6926587"/>
    <n v="-4371126.2568782596"/>
    <n v="-5463907.8210978396"/>
    <n v="-2.1855631284391297"/>
    <n v="-3.2783446926586999"/>
    <n v="-4.3711262568782594"/>
    <n v="-5.4639078210978393"/>
  </r>
  <r>
    <n v="5"/>
    <x v="3"/>
    <d v="2003-05-01T00:00:00"/>
    <n v="-2145028.95081452"/>
    <n v="-3217543.42622178"/>
    <n v="-4290057.9016290503"/>
    <n v="-5362572.3770363098"/>
    <n v="-2.1450289508145199"/>
    <n v="-3.2175434262217801"/>
    <n v="-4.2900579016290505"/>
    <n v="-5.3625723770363098"/>
  </r>
  <r>
    <n v="6"/>
    <x v="10"/>
    <d v="2007-06-01T00:00:00"/>
    <n v="-2089453.07690693"/>
    <n v="-3134179.61536041"/>
    <n v="-4178906.1538138702"/>
    <n v="-5223632.6922673499"/>
    <n v="-2.0894530769069299"/>
    <n v="-3.1341796153604098"/>
    <n v="-4.1789061538138705"/>
    <n v="-5.2236326922673495"/>
  </r>
  <r>
    <n v="9"/>
    <x v="12"/>
    <d v="2015-09-01T00:00:00"/>
    <n v="-2029650.28943187"/>
    <n v="-3044475.4341478101"/>
    <n v="-4059300.5788637502"/>
    <n v="-5074125.7235796899"/>
    <n v="-2.0296502894318702"/>
    <n v="-3.04447543414781"/>
    <n v="-4.0593005788637502"/>
    <n v="-5.0741257235796899"/>
  </r>
  <r>
    <n v="10"/>
    <x v="14"/>
    <d v="2018-10-01T00:00:00"/>
    <n v="-2005606.3523407099"/>
    <n v="-3008409.52851108"/>
    <n v="-4011212.7046814198"/>
    <n v="-5014015.8808517903"/>
    <n v="-2.0056063523407097"/>
    <n v="-3.0084095285110801"/>
    <n v="-4.0112127046814194"/>
    <n v="-5.0140158808517903"/>
  </r>
  <r>
    <n v="9"/>
    <x v="2"/>
    <d v="2021-09-01T00:00:00"/>
    <n v="-1985737.4088725401"/>
    <n v="-2978606.1133087999"/>
    <n v="-3971474.81774509"/>
    <n v="-4964343.5221813498"/>
    <n v="-1.9857374088725401"/>
    <n v="-2.9786061133087998"/>
    <n v="-3.97147481774509"/>
    <n v="-4.9643435221813501"/>
  </r>
  <r>
    <n v="9"/>
    <x v="11"/>
    <d v="2011-09-01T00:00:00"/>
    <n v="-1909201.7603732301"/>
    <n v="-2863802.64055984"/>
    <n v="-3818403.5207464602"/>
    <n v="-4773004.4009330496"/>
    <n v="-1.9092017603732301"/>
    <n v="-2.86380264055984"/>
    <n v="-3.8184035207464602"/>
    <n v="-4.7730044009330497"/>
  </r>
  <r>
    <n v="7"/>
    <x v="14"/>
    <d v="2018-07-01T00:00:00"/>
    <n v="-1884370.67424355"/>
    <n v="-2826556.0113653201"/>
    <n v="-3768741.3484871001"/>
    <n v="-4710926.6856088899"/>
    <n v="-1.88437067424355"/>
    <n v="-2.8265560113653199"/>
    <n v="-3.7687413484871"/>
    <n v="-4.7109266856088903"/>
  </r>
  <r>
    <n v="3"/>
    <x v="12"/>
    <d v="2015-03-01T00:00:00"/>
    <n v="-1851258.67594953"/>
    <n v="-2776888.0139243202"/>
    <n v="-3702517.3518990702"/>
    <n v="-4628146.6898738397"/>
    <n v="-1.85125867594953"/>
    <n v="-2.7768880139243204"/>
    <n v="-3.7025173518990702"/>
    <n v="-4.6281466898738399"/>
  </r>
  <r>
    <n v="7"/>
    <x v="17"/>
    <d v="2013-07-01T00:00:00"/>
    <n v="-1780036.04957081"/>
    <n v="-2670054.07435623"/>
    <n v="-3560072.0991416299"/>
    <n v="-4450090.1239270503"/>
    <n v="-1.7800360495708101"/>
    <n v="-2.67005407435623"/>
    <n v="-3.5600720991416299"/>
    <n v="-4.4500901239270503"/>
  </r>
  <r>
    <n v="10"/>
    <x v="17"/>
    <d v="2013-10-01T00:00:00"/>
    <n v="-1764387.16894298"/>
    <n v="-2646580.7534144898"/>
    <n v="-3528774.3378859698"/>
    <n v="-4410967.9223574903"/>
    <n v="-1.76438716894298"/>
    <n v="-2.6465807534144896"/>
    <n v="-3.5287743378859697"/>
    <n v="-4.4109679223574902"/>
  </r>
  <r>
    <n v="10"/>
    <x v="4"/>
    <d v="2010-10-01T00:00:00"/>
    <n v="-1761633.2257658599"/>
    <n v="-2642449.8386488101"/>
    <n v="-3523266.4515317199"/>
    <n v="-4404083.0644146502"/>
    <n v="-1.76163322576586"/>
    <n v="-2.64244983864881"/>
    <n v="-3.52326645153172"/>
    <n v="-4.4040830644146505"/>
  </r>
  <r>
    <n v="11"/>
    <x v="6"/>
    <d v="2004-11-01T00:00:00"/>
    <n v="-1750612.6595346699"/>
    <n v="-2625918.9893020098"/>
    <n v="-3501225.3190693501"/>
    <n v="-4376531.6488367096"/>
    <n v="-1.75061265953467"/>
    <n v="-2.6259189893020096"/>
    <n v="-3.5012253190693503"/>
    <n v="-4.3765316488367096"/>
  </r>
  <r>
    <n v="4"/>
    <x v="16"/>
    <d v="2012-04-01T00:00:00"/>
    <n v="-1736875.9158022001"/>
    <n v="-2605313.8737032898"/>
    <n v="-3473751.8316044002"/>
    <n v="-4342189.7895054603"/>
    <n v="-1.7368759158022"/>
    <n v="-2.6053138737032899"/>
    <n v="-3.4737518316044"/>
    <n v="-4.3421897895054604"/>
  </r>
  <r>
    <n v="3"/>
    <x v="17"/>
    <d v="2013-03-01T00:00:00"/>
    <n v="-1736422.9500249401"/>
    <n v="-2604634.4250374399"/>
    <n v="-3472845.9000498899"/>
    <n v="-4341057.3750624098"/>
    <n v="-1.7364229500249402"/>
    <n v="-2.6046344250374398"/>
    <n v="-3.4728459000498901"/>
    <n v="-4.3410573750624097"/>
  </r>
  <r>
    <n v="6"/>
    <x v="12"/>
    <d v="2015-06-01T00:00:00"/>
    <n v="-1728788.59216535"/>
    <n v="-2593182.8882480399"/>
    <n v="-3457577.1843307102"/>
    <n v="-4321971.4804133903"/>
    <n v="-1.7287885921653501"/>
    <n v="-2.5931828882480397"/>
    <n v="-3.4575771843307104"/>
    <n v="-4.3219714804133904"/>
  </r>
  <r>
    <n v="9"/>
    <x v="17"/>
    <d v="2013-09-01T00:00:00"/>
    <n v="-1638120.80089034"/>
    <n v="-2457181.2013355098"/>
    <n v="-3276241.60178068"/>
    <n v="-4095302.0022258698"/>
    <n v="-1.6381208008903401"/>
    <n v="-2.4571812013355099"/>
    <n v="-3.2762416017806801"/>
    <n v="-4.0953020022258695"/>
  </r>
  <r>
    <n v="4"/>
    <x v="13"/>
    <d v="2005-04-01T00:00:00"/>
    <n v="-1570212.8892188"/>
    <n v="-2355319.3338281801"/>
    <n v="-3140425.7784376"/>
    <n v="-3925532.2230469901"/>
    <n v="-1.5702128892188001"/>
    <n v="-2.3553193338281799"/>
    <n v="-3.1404257784376002"/>
    <n v="-3.9255322230469902"/>
  </r>
  <r>
    <n v="10"/>
    <x v="3"/>
    <d v="2003-10-01T00:00:00"/>
    <n v="-1550840.17949974"/>
    <n v="-2326260.2692495999"/>
    <n v="-3101680.35899948"/>
    <n v="-3877100.4487493201"/>
    <n v="-1.55084017949974"/>
    <n v="-2.3262602692495999"/>
    <n v="-3.1016803589994799"/>
    <n v="-3.8771004487493199"/>
  </r>
  <r>
    <n v="10"/>
    <x v="18"/>
    <d v="2016-10-01T00:00:00"/>
    <n v="-1547692.6454752199"/>
    <n v="-2321538.9682128201"/>
    <n v="-3095385.2909504399"/>
    <n v="-3869231.6136880298"/>
    <n v="-1.54769264547522"/>
    <n v="-2.32153896821282"/>
    <n v="-3.09538529095044"/>
    <n v="-3.8692316136880298"/>
  </r>
  <r>
    <n v="4"/>
    <x v="17"/>
    <d v="2013-04-01T00:00:00"/>
    <n v="-1451646.9802534899"/>
    <n v="-2177470.4703802299"/>
    <n v="-2903293.9605069901"/>
    <n v="-3629117.4506337298"/>
    <n v="-1.4516469802534899"/>
    <n v="-2.1774704703802299"/>
    <n v="-2.9032939605069901"/>
    <n v="-3.6291174506337298"/>
  </r>
  <r>
    <n v="8"/>
    <x v="1"/>
    <d v="2008-08-01T00:00:00"/>
    <n v="-1449727.9733291899"/>
    <n v="-2174591.9599937899"/>
    <n v="-2899455.9466583901"/>
    <n v="-3624319.9333229898"/>
    <n v="-1.4497279733291899"/>
    <n v="-2.1745919599937897"/>
    <n v="-2.89945594665839"/>
    <n v="-3.6243199333229899"/>
  </r>
  <r>
    <n v="10"/>
    <x v="13"/>
    <d v="2005-10-01T00:00:00"/>
    <n v="-1430622.78011921"/>
    <n v="-2145934.1701788101"/>
    <n v="-2861245.56023842"/>
    <n v="-3576556.9502980202"/>
    <n v="-1.43062278011921"/>
    <n v="-2.1459341701788102"/>
    <n v="-2.8612455602384199"/>
    <n v="-3.5765569502980203"/>
  </r>
  <r>
    <n v="7"/>
    <x v="16"/>
    <d v="2012-07-01T00:00:00"/>
    <n v="-1425750.6691624201"/>
    <n v="-2138626.0037436299"/>
    <n v="-2851501.33832485"/>
    <n v="-3564376.67290605"/>
    <n v="-1.42575066916242"/>
    <n v="-2.1386260037436298"/>
    <n v="-2.8515013383248498"/>
    <n v="-3.5643766729060502"/>
  </r>
  <r>
    <n v="9"/>
    <x v="13"/>
    <d v="2005-09-01T00:00:00"/>
    <n v="-1399501.12307066"/>
    <n v="-2099251.6846060199"/>
    <n v="-2799002.2461413299"/>
    <n v="-3498752.8076766701"/>
    <n v="-1.39950112307066"/>
    <n v="-2.0992516846060201"/>
    <n v="-2.7990022461413298"/>
    <n v="-3.4987528076766701"/>
  </r>
  <r>
    <n v="10"/>
    <x v="8"/>
    <d v="2014-10-01T00:00:00"/>
    <n v="-1391139.2528762701"/>
    <n v="-2086708.87931442"/>
    <n v="-2782278.50575255"/>
    <n v="-3477848.1321907002"/>
    <n v="-1.39113925287627"/>
    <n v="-2.0867088793144202"/>
    <n v="-2.7822785057525499"/>
    <n v="-3.4778481321907"/>
  </r>
  <r>
    <n v="8"/>
    <x v="2"/>
    <d v="2021-08-01T00:00:00"/>
    <n v="-1355289.73919826"/>
    <n v="-2032934.60879739"/>
    <n v="-2710579.4783965298"/>
    <n v="-3388224.34799567"/>
    <n v="-1.3552897391982599"/>
    <n v="-2.0329346087973899"/>
    <n v="-2.71057947839653"/>
    <n v="-3.3882243479956702"/>
  </r>
  <r>
    <n v="4"/>
    <x v="3"/>
    <d v="2003-04-01T00:00:00"/>
    <n v="-1271899.7789350001"/>
    <n v="-1907849.66840248"/>
    <n v="-2543799.5578700001"/>
    <n v="-3179749.44733747"/>
    <n v="-1.2718997789350002"/>
    <n v="-1.9078496684024799"/>
    <n v="-2.5437995578700003"/>
    <n v="-3.1797494473374699"/>
  </r>
  <r>
    <n v="10"/>
    <x v="2"/>
    <d v="2021-10-01T00:00:00"/>
    <n v="-1271127.62757733"/>
    <n v="-1906691.4413660001"/>
    <n v="-2542255.25515466"/>
    <n v="-3177819.0689433501"/>
    <n v="-1.27112762757733"/>
    <n v="-1.9066914413660001"/>
    <n v="-2.54225525515466"/>
    <n v="-3.1778190689433501"/>
  </r>
  <r>
    <n v="5"/>
    <x v="6"/>
    <d v="2004-05-01T00:00:00"/>
    <n v="-1254450.58769361"/>
    <n v="-1881675.88154041"/>
    <n v="-2508901.1753872298"/>
    <n v="-3136126.4692340498"/>
    <n v="-1.2544505876936101"/>
    <n v="-1.88167588154041"/>
    <n v="-2.5089011753872299"/>
    <n v="-3.1361264692340498"/>
  </r>
  <r>
    <n v="9"/>
    <x v="8"/>
    <d v="2014-09-01T00:00:00"/>
    <n v="-1218054.0078036599"/>
    <n v="-1827081.0117055001"/>
    <n v="-2436108.0156073198"/>
    <n v="-3045135.0195091702"/>
    <n v="-1.2180540078036599"/>
    <n v="-1.8270810117055001"/>
    <n v="-2.4361080156073198"/>
    <n v="-3.0451350195091704"/>
  </r>
  <r>
    <n v="4"/>
    <x v="9"/>
    <d v="2020-04-01T00:00:00"/>
    <n v="-1159878.2040776"/>
    <n v="-1739817.3061164101"/>
    <n v="-2319756.4081552099"/>
    <n v="-2899695.5101940199"/>
    <n v="-1.1598782040776001"/>
    <n v="-1.7398173061164102"/>
    <n v="-2.31975640815521"/>
    <n v="-2.8996955101940198"/>
  </r>
  <r>
    <n v="8"/>
    <x v="16"/>
    <d v="2012-08-01T00:00:00"/>
    <n v="-1158401.4562234301"/>
    <n v="-1737602.1843351601"/>
    <n v="-2316802.91244687"/>
    <n v="-2896003.6405585702"/>
    <n v="-1.1584014562234302"/>
    <n v="-1.7376021843351601"/>
    <n v="-2.3168029124468701"/>
    <n v="-2.8960036405585701"/>
  </r>
  <r>
    <n v="5"/>
    <x v="15"/>
    <d v="2019-05-01T00:00:00"/>
    <n v="-1150487.28202355"/>
    <n v="-1725730.9230353399"/>
    <n v="-2300974.5640471098"/>
    <n v="-2876218.2050589002"/>
    <n v="-1.1504872820235501"/>
    <n v="-1.7257309230353399"/>
    <n v="-2.30097456404711"/>
    <n v="-2.8762182050589002"/>
  </r>
  <r>
    <n v="4"/>
    <x v="11"/>
    <d v="2011-04-01T00:00:00"/>
    <n v="-1145548.34752197"/>
    <n v="-1718322.52128297"/>
    <n v="-2291096.6950439499"/>
    <n v="-2863870.8688049498"/>
    <n v="-1.1455483475219701"/>
    <n v="-1.71832252128297"/>
    <n v="-2.29109669504395"/>
    <n v="-2.8638708688049497"/>
  </r>
  <r>
    <n v="7"/>
    <x v="6"/>
    <d v="2004-07-01T00:00:00"/>
    <n v="-1042330.05652312"/>
    <n v="-1563495.0847847001"/>
    <n v="-2084660.1130462501"/>
    <n v="-2605825.1413078299"/>
    <n v="-1.0423300565231199"/>
    <n v="-1.5634950847847"/>
    <n v="-2.0846601130462501"/>
    <n v="-2.6058251413078297"/>
  </r>
  <r>
    <n v="9"/>
    <x v="15"/>
    <d v="2019-09-01T00:00:00"/>
    <n v="-871149.49624290003"/>
    <n v="-1306724.2443643501"/>
    <n v="-1742298.9924858001"/>
    <n v="-2177873.74060725"/>
    <n v="-0.87114949624290006"/>
    <n v="-1.3067242443643501"/>
    <n v="-1.7422989924858001"/>
    <n v="-2.1778737406072501"/>
  </r>
  <r>
    <n v="1"/>
    <x v="14"/>
    <d v="2018-01-01T00:00:00"/>
    <n v="-851198.48052697501"/>
    <n v="-1276797.72079046"/>
    <n v="-1702396.96105395"/>
    <n v="-2127996.20131743"/>
    <n v="-0.851198480526975"/>
    <n v="-1.2767977207904599"/>
    <n v="-1.70239696105395"/>
    <n v="-2.1279962013174298"/>
  </r>
  <r>
    <n v="11"/>
    <x v="4"/>
    <d v="2010-11-01T00:00:00"/>
    <n v="-803497.60288823501"/>
    <n v="-1205246.40433235"/>
    <n v="-1606995.20577647"/>
    <n v="-2008744.00722059"/>
    <n v="-0.80349760288823502"/>
    <n v="-1.2052464043323501"/>
    <n v="-1.60699520577647"/>
    <n v="-2.00874400722059"/>
  </r>
  <r>
    <n v="2"/>
    <x v="10"/>
    <d v="2007-02-01T00:00:00"/>
    <n v="-758884.25016960397"/>
    <n v="-1138326.3752544001"/>
    <n v="-1517768.5003392"/>
    <n v="-1897210.62542401"/>
    <n v="-0.75888425016960392"/>
    <n v="-1.1383263752544002"/>
    <n v="-1.5177685003392001"/>
    <n v="-1.89721062542401"/>
  </r>
  <r>
    <n v="7"/>
    <x v="3"/>
    <d v="2003-07-01T00:00:00"/>
    <n v="-704956.81998237805"/>
    <n v="-1057435.22997356"/>
    <n v="-1409913.63996475"/>
    <n v="-1762392.0499559401"/>
    <n v="-0.70495681998237802"/>
    <n v="-1.0574352299735599"/>
    <n v="-1.4099136399647501"/>
    <n v="-1.76239204995594"/>
  </r>
  <r>
    <n v="11"/>
    <x v="9"/>
    <d v="2020-11-01T00:00:00"/>
    <n v="-691743.32443590404"/>
    <n v="-1037614.9866538499"/>
    <n v="-1383486.6488717999"/>
    <n v="-1729358.3110897599"/>
    <n v="-0.69174332443590403"/>
    <n v="-1.03761498665385"/>
    <n v="-1.3834866488717998"/>
    <n v="-1.7293583110897599"/>
  </r>
  <r>
    <n v="5"/>
    <x v="18"/>
    <d v="2016-05-01T00:00:00"/>
    <n v="-660949.83519484103"/>
    <n v="-991424.75279225898"/>
    <n v="-1321899.67038968"/>
    <n v="-1652374.5879871"/>
    <n v="-0.66094983519484107"/>
    <n v="-0.99142475279225895"/>
    <n v="-1.3218996703896799"/>
    <n v="-1.6523745879870999"/>
  </r>
  <r>
    <n v="10"/>
    <x v="11"/>
    <d v="2011-10-01T00:00:00"/>
    <n v="-574864.47316620499"/>
    <n v="-862296.70974930795"/>
    <n v="-1149728.94633241"/>
    <n v="-1437161.1829155099"/>
    <n v="-0.57486447316620504"/>
    <n v="-0.86229670974930794"/>
    <n v="-1.1497289463324101"/>
    <n v="-1.43716118291551"/>
  </r>
  <r>
    <n v="11"/>
    <x v="15"/>
    <d v="2019-11-01T00:00:00"/>
    <n v="-547179.14010200999"/>
    <n v="-820768.710153013"/>
    <n v="-1094358.28020402"/>
    <n v="-1367947.85025502"/>
    <n v="-0.54717914010200996"/>
    <n v="-0.820768710153013"/>
    <n v="-1.0943582802040199"/>
    <n v="-1.36794785025502"/>
  </r>
  <r>
    <n v="8"/>
    <x v="13"/>
    <d v="2005-08-01T00:00:00"/>
    <n v="-523762.44087440998"/>
    <n v="-785643.66131161305"/>
    <n v="-1047524.88174882"/>
    <n v="-1309406.10218603"/>
    <n v="-0.52376244087440993"/>
    <n v="-0.78564366131161301"/>
    <n v="-1.0475248817488199"/>
    <n v="-1.3094061021860299"/>
  </r>
  <r>
    <n v="12"/>
    <x v="0"/>
    <d v="2017-12-01T00:00:00"/>
    <n v="-522672.994193486"/>
    <n v="-784009.49129022902"/>
    <n v="-1045345.98838697"/>
    <n v="-1306682.48548371"/>
    <n v="-0.52267299419348601"/>
    <n v="-0.78400949129022901"/>
    <n v="-1.04534598838697"/>
    <n v="-1.30668248548371"/>
  </r>
  <r>
    <n v="3"/>
    <x v="3"/>
    <d v="2003-03-01T00:00:00"/>
    <n v="-512007.14229718398"/>
    <n v="-768010.713445778"/>
    <n v="-1024014.28459436"/>
    <n v="-1280017.85574296"/>
    <n v="-0.51200714229718403"/>
    <n v="-0.76801071344577798"/>
    <n v="-1.0240142845943601"/>
    <n v="-1.28001785574296"/>
  </r>
  <r>
    <n v="10"/>
    <x v="16"/>
    <d v="2012-10-01T00:00:00"/>
    <n v="-488123.952736801"/>
    <n v="-732185.92910519405"/>
    <n v="-976247.90547360305"/>
    <n v="-1220309.8818419899"/>
    <n v="-0.48812395273680098"/>
    <n v="-0.73218592910519409"/>
    <n v="-0.97624790547360307"/>
    <n v="-1.22030988184199"/>
  </r>
  <r>
    <n v="1"/>
    <x v="15"/>
    <d v="2019-01-01T00:00:00"/>
    <n v="-473828.95215610298"/>
    <n v="-710743.42823415296"/>
    <n v="-947657.90431220597"/>
    <n v="-1184572.3803902599"/>
    <n v="-0.47382895215610299"/>
    <n v="-0.71074342823415293"/>
    <n v="-0.94765790431220598"/>
    <n v="-1.1845723803902599"/>
  </r>
  <r>
    <n v="9"/>
    <x v="14"/>
    <d v="2018-09-01T00:00:00"/>
    <n v="-435363.92999375099"/>
    <n v="-653045.89499062998"/>
    <n v="-870727.85998750303"/>
    <n v="-1088409.82498438"/>
    <n v="-0.43536392999375101"/>
    <n v="-0.65304589499062993"/>
    <n v="-0.87072785998750302"/>
    <n v="-1.0884098249843801"/>
  </r>
  <r>
    <n v="2"/>
    <x v="14"/>
    <d v="2018-02-01T00:00:00"/>
    <n v="-408166.25927881303"/>
    <n v="-612249.388918221"/>
    <n v="-816332.51855762699"/>
    <n v="-1020415.64819703"/>
    <n v="-0.408166259278813"/>
    <n v="-0.612249388918221"/>
    <n v="-0.81633251855762701"/>
    <n v="-1.0204156481970299"/>
  </r>
  <r>
    <n v="12"/>
    <x v="6"/>
    <d v="2004-12-01T00:00:00"/>
    <n v="-373227.84668235999"/>
    <n v="-559841.77002353803"/>
    <n v="-746455.69336472102"/>
    <n v="-933069.61670590204"/>
    <n v="-0.37322784668235998"/>
    <n v="-0.55984177002353808"/>
    <n v="-0.74645569336472106"/>
    <n v="-0.93306961670590205"/>
  </r>
  <r>
    <n v="8"/>
    <x v="5"/>
    <d v="2006-08-01T00:00:00"/>
    <n v="-371830.26475862"/>
    <n v="-557745.39713792701"/>
    <n v="-743660.52951724001"/>
    <n v="-929575.66189654602"/>
    <n v="-0.37183026475862002"/>
    <n v="-0.55774539713792703"/>
    <n v="-0.74366052951724004"/>
    <n v="-0.92957566189654606"/>
  </r>
  <r>
    <n v="1"/>
    <x v="1"/>
    <d v="2008-01-01T00:00:00"/>
    <n v="-370562.70600833802"/>
    <n v="-555844.05901250604"/>
    <n v="-741125.41201667697"/>
    <n v="-926406.76502084103"/>
    <n v="-0.37056270600833802"/>
    <n v="-0.555844059012506"/>
    <n v="-0.74112541201667692"/>
    <n v="-0.92640676502084107"/>
  </r>
  <r>
    <n v="9"/>
    <x v="16"/>
    <d v="2012-09-01T00:00:00"/>
    <n v="-325608.72113321302"/>
    <n v="-488413.08169981698"/>
    <n v="-651217.44226642605"/>
    <n v="-814021.80283303396"/>
    <n v="-0.32560872113321304"/>
    <n v="-0.48841308169981695"/>
    <n v="-0.65121744226642608"/>
    <n v="-0.81402180283303394"/>
  </r>
  <r>
    <n v="10"/>
    <x v="15"/>
    <d v="2019-10-01T00:00:00"/>
    <n v="-324122.248202555"/>
    <n v="-486183.37230383098"/>
    <n v="-648244.49640511104"/>
    <n v="-810305.62050638604"/>
    <n v="-0.32412224820255497"/>
    <n v="-0.48618337230383096"/>
    <n v="-0.64824449640511106"/>
    <n v="-0.81030562050638599"/>
  </r>
  <r>
    <n v="12"/>
    <x v="14"/>
    <d v="2018-12-01T00:00:00"/>
    <n v="-278669.809054029"/>
    <n v="-418004.71358104498"/>
    <n v="-557339.61810805905"/>
    <n v="-696674.522635072"/>
    <n v="-0.27866980905402899"/>
    <n v="-0.41800471358104496"/>
    <n v="-0.5573396181080591"/>
    <n v="-0.69667452263507201"/>
  </r>
  <r>
    <n v="9"/>
    <x v="9"/>
    <d v="2020-09-01T00:00:00"/>
    <n v="-270371.16105357499"/>
    <n v="-405556.74158036098"/>
    <n v="-540742.32210714999"/>
    <n v="-675927.90263393498"/>
    <n v="-0.270371161053575"/>
    <n v="-0.40555674158036098"/>
    <n v="-0.54074232210715001"/>
    <n v="-0.67592790263393498"/>
  </r>
  <r>
    <n v="3"/>
    <x v="4"/>
    <d v="2010-03-01T00:00:00"/>
    <n v="-256332.71225892499"/>
    <n v="-384499.068388385"/>
    <n v="-512665.42451785097"/>
    <n v="-640831.78064730798"/>
    <n v="-0.25633271225892501"/>
    <n v="-0.38449906838838499"/>
    <n v="-0.51266542451785102"/>
    <n v="-0.64083178064730795"/>
  </r>
  <r>
    <n v="6"/>
    <x v="15"/>
    <d v="2019-06-01T00:00:00"/>
    <n v="-232091.511651548"/>
    <n v="-348137.26747732301"/>
    <n v="-464183.02330309601"/>
    <n v="-580228.77912886394"/>
    <n v="-0.23209151165154801"/>
    <n v="-0.34813726747732299"/>
    <n v="-0.46418302330309602"/>
    <n v="-0.58022877912886395"/>
  </r>
  <r>
    <n v="7"/>
    <x v="4"/>
    <d v="2010-07-01T00:00:00"/>
    <n v="-224247.482815025"/>
    <n v="-336371.22422254301"/>
    <n v="-448494.96563004999"/>
    <n v="-560618.70703756402"/>
    <n v="-0.22424748281502499"/>
    <n v="-0.33637122422254301"/>
    <n v="-0.44849496563004998"/>
    <n v="-0.560618707037564"/>
  </r>
  <r>
    <n v="11"/>
    <x v="13"/>
    <d v="2005-11-01T00:00:00"/>
    <n v="-202549.27998993301"/>
    <n v="-303823.91998490202"/>
    <n v="-405098.55997986603"/>
    <n v="-506373.19997482997"/>
    <n v="-0.20254927998993302"/>
    <n v="-0.30382391998490205"/>
    <n v="-0.40509855997986605"/>
    <n v="-0.50637319997482999"/>
  </r>
  <r>
    <n v="8"/>
    <x v="18"/>
    <d v="2016-08-01T00:00:00"/>
    <n v="-176729.450092649"/>
    <n v="-265094.17513897101"/>
    <n v="-353458.900185298"/>
    <n v="-441823.62523161998"/>
    <n v="-0.17672945009264901"/>
    <n v="-0.26509417513897099"/>
    <n v="-0.35345890018529802"/>
    <n v="-0.44182362523162"/>
  </r>
  <r>
    <n v="8"/>
    <x v="3"/>
    <d v="2003-08-01T00:00:00"/>
    <n v="-175502.09713669299"/>
    <n v="-263253.14570504101"/>
    <n v="-351004.19427338702"/>
    <n v="-438755.24284173298"/>
    <n v="-0.17550209713669299"/>
    <n v="-0.26325314570504099"/>
    <n v="-0.35100419427338703"/>
    <n v="-0.43875524284173301"/>
  </r>
  <r>
    <n v="4"/>
    <x v="15"/>
    <d v="2019-04-01T00:00:00"/>
    <n v="-155312.69638456899"/>
    <n v="-232969.044576866"/>
    <n v="-310625.39276913903"/>
    <n v="-388281.74096141802"/>
    <n v="-0.15531269638456899"/>
    <n v="-0.23296904457686599"/>
    <n v="-0.31062539276913903"/>
    <n v="-0.38828174096141804"/>
  </r>
  <r>
    <n v="1"/>
    <x v="7"/>
    <d v="2009-01-01T00:00:00"/>
    <n v="-144387.23708117299"/>
    <n v="-216580.855621758"/>
    <n v="-288774.47416234598"/>
    <n v="-360968.09270293399"/>
    <n v="-0.14438723708117299"/>
    <n v="-0.21658085562175799"/>
    <n v="-0.28877447416234597"/>
    <n v="-0.36096809270293401"/>
  </r>
  <r>
    <n v="1"/>
    <x v="18"/>
    <d v="2016-01-01T00:00:00"/>
    <n v="-117313.57361850201"/>
    <n v="-175970.360427754"/>
    <n v="-234627.14723700401"/>
    <n v="-293283.934046251"/>
    <n v="-0.117313573618502"/>
    <n v="-0.17597036042775399"/>
    <n v="-0.23462714723700401"/>
    <n v="-0.29328393404625103"/>
  </r>
  <r>
    <n v="6"/>
    <x v="8"/>
    <d v="2014-06-01T00:00:00"/>
    <n v="-83487.1979554844"/>
    <n v="-125230.796933224"/>
    <n v="-166974.39591096801"/>
    <n v="-208717.99488870701"/>
    <n v="-8.3487197955484399E-2"/>
    <n v="-0.125230796933224"/>
    <n v="-0.16697439591096802"/>
    <n v="-0.20871799488870701"/>
  </r>
  <r>
    <n v="4"/>
    <x v="10"/>
    <d v="2007-04-01T00:00:00"/>
    <n v="-50022.0506373889"/>
    <n v="-75033.075956079003"/>
    <n v="-100044.101274777"/>
    <n v="-125055.126593473"/>
    <n v="-5.0022050637388897E-2"/>
    <n v="-7.5033075956078998E-2"/>
    <n v="-0.100044101274777"/>
    <n v="-0.12505512659347301"/>
  </r>
  <r>
    <n v="8"/>
    <x v="6"/>
    <d v="2004-08-01T00:00:00"/>
    <n v="-20765.043515283"/>
    <n v="-31147.565272924501"/>
    <n v="-41530.087030566101"/>
    <n v="-51912.608788207399"/>
    <n v="-2.0765043515283001E-2"/>
    <n v="-3.1147565272924501E-2"/>
    <n v="-4.1530087030566099E-2"/>
    <n v="-5.1912608788207401E-2"/>
  </r>
  <r>
    <m/>
    <x v="19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561653-7CB5-4034-9C08-30D1233E122C}" name="PivotTable1" cacheId="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M1:P21" firstHeaderRow="0" firstDataRow="1" firstDataCol="1"/>
  <pivotFields count="11">
    <pivotField showAll="0"/>
    <pivotField axis="axisRow" showAll="0">
      <items count="20">
        <item x="5"/>
        <item x="8"/>
        <item x="13"/>
        <item x="11"/>
        <item x="16"/>
        <item x="15"/>
        <item x="10"/>
        <item x="14"/>
        <item x="0"/>
        <item x="12"/>
        <item x="3"/>
        <item x="9"/>
        <item x="2"/>
        <item x="6"/>
        <item x="18"/>
        <item x="4"/>
        <item x="7"/>
        <item x="1"/>
        <item x="17"/>
        <item t="default"/>
      </items>
    </pivotField>
    <pivotField numFmtId="14"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showAll="0"/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Sy = 0.02" fld="7" baseField="0" baseItem="0"/>
    <dataField name="Sum of Sy = 0.03" fld="8" baseField="0" baseItem="0"/>
    <dataField name="Sum of Sy = 0.04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386AF5-5E8C-4B8D-AA9B-34D75B3ED48C}" name="PivotTable2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M1:Q22" firstHeaderRow="0" firstDataRow="1" firstDataCol="1"/>
  <pivotFields count="11">
    <pivotField showAll="0"/>
    <pivotField axis="axisRow" showAll="0">
      <items count="21">
        <item x="3"/>
        <item x="6"/>
        <item x="13"/>
        <item x="5"/>
        <item x="10"/>
        <item x="1"/>
        <item x="7"/>
        <item x="4"/>
        <item x="11"/>
        <item x="16"/>
        <item x="17"/>
        <item x="8"/>
        <item x="12"/>
        <item x="18"/>
        <item x="0"/>
        <item x="14"/>
        <item x="15"/>
        <item x="9"/>
        <item x="2"/>
        <item x="19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y = 0.02" fld="7" baseField="0" baseItem="0"/>
    <dataField name="Sum of Sy = 0.03" fld="8" baseField="0" baseItem="0"/>
    <dataField name="Sum of Sy = 0.04" fld="9" baseField="0" baseItem="0"/>
    <dataField name="Sum of Sy = 0.05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3"/>
  <sheetViews>
    <sheetView topLeftCell="B1" zoomScale="50" zoomScaleNormal="50" workbookViewId="0">
      <selection activeCell="C1" sqref="C1"/>
    </sheetView>
  </sheetViews>
  <sheetFormatPr defaultRowHeight="14.4" x14ac:dyDescent="0.3"/>
  <cols>
    <col min="1" max="1" width="10.88671875" style="1" bestFit="1" customWidth="1"/>
    <col min="2" max="2" width="13.6640625" bestFit="1" customWidth="1"/>
    <col min="5" max="5" width="10.5546875" style="1" bestFit="1" customWidth="1"/>
    <col min="10" max="10" width="10.77734375" bestFit="1" customWidth="1"/>
  </cols>
  <sheetData>
    <row r="1" spans="1:11" x14ac:dyDescent="0.3">
      <c r="A1" s="1" t="s">
        <v>0</v>
      </c>
      <c r="B1" t="s">
        <v>3</v>
      </c>
      <c r="C1" t="s">
        <v>8</v>
      </c>
      <c r="E1" s="1" t="s">
        <v>1</v>
      </c>
      <c r="F1" t="s">
        <v>7</v>
      </c>
    </row>
    <row r="2" spans="1:11" x14ac:dyDescent="0.3">
      <c r="A2" s="1">
        <v>37653</v>
      </c>
      <c r="B2">
        <v>1969.0029999999999</v>
      </c>
      <c r="C2">
        <f>B2*0.001</f>
        <v>1.9690030000000001</v>
      </c>
      <c r="E2" s="1">
        <v>37257</v>
      </c>
      <c r="J2" s="1">
        <v>37622</v>
      </c>
      <c r="K2">
        <v>37622</v>
      </c>
    </row>
    <row r="3" spans="1:11" x14ac:dyDescent="0.3">
      <c r="A3" s="1">
        <v>37681</v>
      </c>
      <c r="B3">
        <v>1815.164</v>
      </c>
      <c r="C3">
        <f t="shared" ref="C3:C66" si="0">B3*0.001</f>
        <v>1.815164</v>
      </c>
      <c r="E3" s="1">
        <v>37288</v>
      </c>
      <c r="J3" s="1">
        <v>44531</v>
      </c>
      <c r="K3">
        <v>44531</v>
      </c>
    </row>
    <row r="4" spans="1:11" x14ac:dyDescent="0.3">
      <c r="A4" s="1">
        <v>37712</v>
      </c>
      <c r="B4">
        <v>1349.4839999999999</v>
      </c>
      <c r="C4">
        <f t="shared" si="0"/>
        <v>1.3494839999999999</v>
      </c>
      <c r="E4" s="1">
        <v>37316</v>
      </c>
    </row>
    <row r="5" spans="1:11" x14ac:dyDescent="0.3">
      <c r="A5" s="1">
        <v>37742</v>
      </c>
      <c r="B5">
        <v>-932.32500000000005</v>
      </c>
      <c r="C5">
        <f t="shared" si="0"/>
        <v>-0.93232500000000007</v>
      </c>
      <c r="E5" s="1">
        <v>37347</v>
      </c>
    </row>
    <row r="6" spans="1:11" x14ac:dyDescent="0.3">
      <c r="A6" s="1">
        <v>37773</v>
      </c>
      <c r="B6">
        <v>-2332.6610000000001</v>
      </c>
      <c r="C6">
        <f t="shared" si="0"/>
        <v>-2.3326610000000003</v>
      </c>
      <c r="E6" s="1">
        <v>37377</v>
      </c>
    </row>
    <row r="7" spans="1:11" x14ac:dyDescent="0.3">
      <c r="A7" s="1">
        <v>37803</v>
      </c>
      <c r="B7">
        <v>-2628.85</v>
      </c>
      <c r="C7">
        <f t="shared" si="0"/>
        <v>-2.6288499999999999</v>
      </c>
      <c r="E7" s="1">
        <v>37408</v>
      </c>
    </row>
    <row r="8" spans="1:11" x14ac:dyDescent="0.3">
      <c r="A8" s="1">
        <v>37834</v>
      </c>
      <c r="B8">
        <v>-2204.5120000000002</v>
      </c>
      <c r="C8">
        <f t="shared" si="0"/>
        <v>-2.2045120000000002</v>
      </c>
      <c r="E8" s="1">
        <v>37438</v>
      </c>
    </row>
    <row r="9" spans="1:11" x14ac:dyDescent="0.3">
      <c r="A9" s="1">
        <v>37865</v>
      </c>
      <c r="B9">
        <v>-2748.9409999999998</v>
      </c>
      <c r="C9">
        <f t="shared" si="0"/>
        <v>-2.7489409999999999</v>
      </c>
      <c r="E9" s="1">
        <v>37469</v>
      </c>
    </row>
    <row r="10" spans="1:11" x14ac:dyDescent="0.3">
      <c r="A10" s="1">
        <v>37895</v>
      </c>
      <c r="B10">
        <v>-3456.8620000000001</v>
      </c>
      <c r="C10">
        <f t="shared" si="0"/>
        <v>-3.4568620000000001</v>
      </c>
      <c r="E10" s="1">
        <v>37500</v>
      </c>
    </row>
    <row r="11" spans="1:11" x14ac:dyDescent="0.3">
      <c r="A11" s="1">
        <v>37926</v>
      </c>
      <c r="B11">
        <v>-3066.4630000000002</v>
      </c>
      <c r="C11">
        <f t="shared" si="0"/>
        <v>-3.0664630000000002</v>
      </c>
      <c r="E11" s="1">
        <v>37530</v>
      </c>
    </row>
    <row r="12" spans="1:11" x14ac:dyDescent="0.3">
      <c r="A12" s="1">
        <v>37956</v>
      </c>
      <c r="B12">
        <v>-2364.433</v>
      </c>
      <c r="C12">
        <f t="shared" si="0"/>
        <v>-2.364433</v>
      </c>
      <c r="E12" s="1">
        <v>37561</v>
      </c>
    </row>
    <row r="13" spans="1:11" x14ac:dyDescent="0.3">
      <c r="A13" s="1">
        <v>37987</v>
      </c>
      <c r="B13">
        <v>-2103.2919999999999</v>
      </c>
      <c r="C13">
        <f t="shared" si="0"/>
        <v>-2.1032920000000002</v>
      </c>
      <c r="E13" s="1">
        <v>37591</v>
      </c>
    </row>
    <row r="14" spans="1:11" x14ac:dyDescent="0.3">
      <c r="A14" s="1">
        <v>38018</v>
      </c>
      <c r="B14">
        <v>-2308.96</v>
      </c>
      <c r="C14">
        <f t="shared" si="0"/>
        <v>-2.3089599999999999</v>
      </c>
      <c r="E14" s="1">
        <v>37622</v>
      </c>
    </row>
    <row r="15" spans="1:11" x14ac:dyDescent="0.3">
      <c r="A15" s="1">
        <v>38047</v>
      </c>
      <c r="B15">
        <v>-1190.777</v>
      </c>
      <c r="C15">
        <f t="shared" si="0"/>
        <v>-1.190777</v>
      </c>
      <c r="E15" s="1">
        <v>37653</v>
      </c>
    </row>
    <row r="16" spans="1:11" x14ac:dyDescent="0.3">
      <c r="A16" s="1">
        <v>38078</v>
      </c>
      <c r="B16">
        <v>1420.585</v>
      </c>
      <c r="C16">
        <f t="shared" si="0"/>
        <v>1.420585</v>
      </c>
      <c r="E16" s="1">
        <v>37681</v>
      </c>
    </row>
    <row r="17" spans="1:6" x14ac:dyDescent="0.3">
      <c r="A17" s="1">
        <v>38108</v>
      </c>
      <c r="B17">
        <v>1101.3209999999999</v>
      </c>
      <c r="C17">
        <f t="shared" si="0"/>
        <v>1.101321</v>
      </c>
      <c r="E17" s="1">
        <v>37712</v>
      </c>
    </row>
    <row r="18" spans="1:6" x14ac:dyDescent="0.3">
      <c r="A18" s="1">
        <v>38139</v>
      </c>
      <c r="B18">
        <v>-489.13099999999997</v>
      </c>
      <c r="C18">
        <f t="shared" si="0"/>
        <v>-0.48913099999999998</v>
      </c>
      <c r="E18" s="1">
        <v>37742</v>
      </c>
    </row>
    <row r="19" spans="1:6" x14ac:dyDescent="0.3">
      <c r="A19" s="1">
        <v>38169</v>
      </c>
      <c r="B19">
        <v>-1391.2070000000001</v>
      </c>
      <c r="C19">
        <f t="shared" si="0"/>
        <v>-1.3912070000000001</v>
      </c>
      <c r="E19" s="1">
        <v>37773</v>
      </c>
    </row>
    <row r="20" spans="1:6" x14ac:dyDescent="0.3">
      <c r="A20" s="1">
        <v>38200</v>
      </c>
      <c r="B20">
        <v>-1158.222</v>
      </c>
      <c r="C20">
        <f t="shared" si="0"/>
        <v>-1.1582220000000001</v>
      </c>
      <c r="E20" s="1">
        <v>37803</v>
      </c>
    </row>
    <row r="21" spans="1:6" x14ac:dyDescent="0.3">
      <c r="A21" s="1">
        <v>38231</v>
      </c>
      <c r="B21">
        <v>-2478.8110000000001</v>
      </c>
      <c r="C21">
        <f t="shared" si="0"/>
        <v>-2.4788110000000003</v>
      </c>
      <c r="E21" s="1">
        <v>37834</v>
      </c>
    </row>
    <row r="22" spans="1:6" x14ac:dyDescent="0.3">
      <c r="A22" s="1">
        <v>38261</v>
      </c>
      <c r="B22">
        <v>-3675.7049999999999</v>
      </c>
      <c r="C22">
        <f t="shared" si="0"/>
        <v>-3.6757050000000002</v>
      </c>
      <c r="E22" s="1">
        <v>37865</v>
      </c>
    </row>
    <row r="23" spans="1:6" x14ac:dyDescent="0.3">
      <c r="A23" s="1">
        <v>38292</v>
      </c>
      <c r="B23">
        <v>-3688.482</v>
      </c>
      <c r="C23">
        <f t="shared" si="0"/>
        <v>-3.688482</v>
      </c>
      <c r="E23" s="1">
        <v>37895</v>
      </c>
    </row>
    <row r="24" spans="1:6" x14ac:dyDescent="0.3">
      <c r="A24" s="1">
        <v>38322</v>
      </c>
      <c r="B24">
        <v>-1855.598</v>
      </c>
      <c r="C24">
        <f t="shared" si="0"/>
        <v>-1.8555980000000001</v>
      </c>
      <c r="E24" s="1">
        <v>37926</v>
      </c>
    </row>
    <row r="25" spans="1:6" x14ac:dyDescent="0.3">
      <c r="A25" s="1">
        <v>38353</v>
      </c>
      <c r="B25">
        <v>-1971.32</v>
      </c>
      <c r="C25">
        <f t="shared" si="0"/>
        <v>-1.97132</v>
      </c>
      <c r="E25" s="1">
        <v>37956</v>
      </c>
      <c r="F25">
        <v>-2.182666666666667</v>
      </c>
    </row>
    <row r="26" spans="1:6" x14ac:dyDescent="0.3">
      <c r="A26" s="1">
        <v>38384</v>
      </c>
      <c r="B26">
        <v>-1413.0139999999999</v>
      </c>
      <c r="C26">
        <f t="shared" si="0"/>
        <v>-1.413014</v>
      </c>
      <c r="E26" s="1">
        <v>37987</v>
      </c>
      <c r="F26">
        <v>-2.0326666666666666</v>
      </c>
    </row>
    <row r="27" spans="1:6" x14ac:dyDescent="0.3">
      <c r="A27" s="1">
        <v>38412</v>
      </c>
      <c r="B27">
        <v>-635.82899999999995</v>
      </c>
      <c r="C27">
        <f t="shared" si="0"/>
        <v>-0.63582899999999998</v>
      </c>
      <c r="E27" s="1">
        <v>38018</v>
      </c>
      <c r="F27">
        <v>-1.8926666666666669</v>
      </c>
    </row>
    <row r="28" spans="1:6" x14ac:dyDescent="0.3">
      <c r="A28" s="1">
        <v>38443</v>
      </c>
      <c r="B28">
        <v>1130.624</v>
      </c>
      <c r="C28">
        <f t="shared" si="0"/>
        <v>1.1306240000000001</v>
      </c>
      <c r="E28" s="1">
        <v>38047</v>
      </c>
    </row>
    <row r="29" spans="1:6" x14ac:dyDescent="0.3">
      <c r="A29" s="1">
        <v>38473</v>
      </c>
      <c r="B29">
        <v>711.43299999999999</v>
      </c>
      <c r="C29">
        <f t="shared" si="0"/>
        <v>0.71143299999999998</v>
      </c>
      <c r="E29" s="1">
        <v>38078</v>
      </c>
      <c r="F29">
        <v>-0.59266666666666623</v>
      </c>
    </row>
    <row r="30" spans="1:6" x14ac:dyDescent="0.3">
      <c r="A30" s="1">
        <v>38504</v>
      </c>
      <c r="B30">
        <v>-1973.4939999999999</v>
      </c>
      <c r="C30">
        <f t="shared" si="0"/>
        <v>-1.9734939999999999</v>
      </c>
      <c r="E30" s="1">
        <v>38108</v>
      </c>
    </row>
    <row r="31" spans="1:6" x14ac:dyDescent="0.3">
      <c r="A31" s="1">
        <v>38534</v>
      </c>
      <c r="B31">
        <v>-2199.9009999999998</v>
      </c>
      <c r="C31">
        <f t="shared" si="0"/>
        <v>-2.1999010000000001</v>
      </c>
      <c r="E31" s="1">
        <v>38139</v>
      </c>
      <c r="F31">
        <v>1.7333333333333201E-2</v>
      </c>
    </row>
    <row r="32" spans="1:6" x14ac:dyDescent="0.3">
      <c r="A32" s="1">
        <v>38565</v>
      </c>
      <c r="B32">
        <v>-1008.342</v>
      </c>
      <c r="C32">
        <f t="shared" si="0"/>
        <v>-1.0083420000000001</v>
      </c>
      <c r="E32" s="1">
        <v>38169</v>
      </c>
      <c r="F32">
        <v>0.15733333333333377</v>
      </c>
    </row>
    <row r="33" spans="1:6" x14ac:dyDescent="0.3">
      <c r="A33" s="1">
        <v>38596</v>
      </c>
      <c r="B33">
        <v>-3466.145</v>
      </c>
      <c r="C33">
        <f t="shared" si="0"/>
        <v>-3.466145</v>
      </c>
      <c r="E33" s="1">
        <v>38200</v>
      </c>
      <c r="F33">
        <v>-0.38266666666666627</v>
      </c>
    </row>
    <row r="34" spans="1:6" x14ac:dyDescent="0.3">
      <c r="A34" s="1">
        <v>38626</v>
      </c>
      <c r="B34">
        <v>-3253.2539999999999</v>
      </c>
      <c r="C34">
        <f t="shared" si="0"/>
        <v>-3.2532540000000001</v>
      </c>
      <c r="E34" s="1">
        <v>38231</v>
      </c>
      <c r="F34">
        <v>-0.9226666666666663</v>
      </c>
    </row>
    <row r="35" spans="1:6" x14ac:dyDescent="0.3">
      <c r="A35" s="1">
        <v>38657</v>
      </c>
      <c r="B35">
        <v>-3479.43</v>
      </c>
      <c r="C35">
        <f t="shared" si="0"/>
        <v>-3.4794299999999998</v>
      </c>
      <c r="E35" s="1">
        <v>38261</v>
      </c>
      <c r="F35">
        <v>-0.84266666666666623</v>
      </c>
    </row>
    <row r="36" spans="1:6" x14ac:dyDescent="0.3">
      <c r="A36" s="1">
        <v>38687</v>
      </c>
      <c r="B36">
        <v>-2222.5790000000002</v>
      </c>
      <c r="C36">
        <f t="shared" si="0"/>
        <v>-2.2225790000000001</v>
      </c>
      <c r="E36" s="1">
        <v>38292</v>
      </c>
      <c r="F36">
        <v>-2.0026666666666664</v>
      </c>
    </row>
    <row r="37" spans="1:6" x14ac:dyDescent="0.3">
      <c r="A37" s="1">
        <v>38718</v>
      </c>
      <c r="B37">
        <v>546.96600000000001</v>
      </c>
      <c r="C37">
        <f t="shared" si="0"/>
        <v>0.54696600000000006</v>
      </c>
      <c r="E37" s="1">
        <v>38322</v>
      </c>
      <c r="F37">
        <v>-1.7126666666666663</v>
      </c>
    </row>
    <row r="38" spans="1:6" x14ac:dyDescent="0.3">
      <c r="A38" s="1">
        <v>38749</v>
      </c>
      <c r="B38">
        <v>3381.002</v>
      </c>
      <c r="C38">
        <f t="shared" si="0"/>
        <v>3.3810020000000001</v>
      </c>
      <c r="E38" s="1">
        <v>38353</v>
      </c>
    </row>
    <row r="39" spans="1:6" x14ac:dyDescent="0.3">
      <c r="A39" s="1">
        <v>38777</v>
      </c>
      <c r="B39">
        <v>7112.3909999999996</v>
      </c>
      <c r="C39">
        <f t="shared" si="0"/>
        <v>7.1123909999999997</v>
      </c>
      <c r="E39" s="1">
        <v>38384</v>
      </c>
    </row>
    <row r="40" spans="1:6" x14ac:dyDescent="0.3">
      <c r="A40" s="1">
        <v>38808</v>
      </c>
      <c r="B40">
        <v>6461.8389999999999</v>
      </c>
      <c r="C40">
        <f t="shared" si="0"/>
        <v>6.4618390000000003</v>
      </c>
      <c r="E40" s="1">
        <v>38412</v>
      </c>
      <c r="F40">
        <v>-2.312666666666666</v>
      </c>
    </row>
    <row r="41" spans="1:6" x14ac:dyDescent="0.3">
      <c r="A41" s="1">
        <v>38838</v>
      </c>
      <c r="B41">
        <v>5166.3040000000001</v>
      </c>
      <c r="C41">
        <f t="shared" si="0"/>
        <v>5.1663040000000002</v>
      </c>
      <c r="E41" s="1">
        <v>38443</v>
      </c>
    </row>
    <row r="42" spans="1:6" x14ac:dyDescent="0.3">
      <c r="A42" s="1">
        <v>38869</v>
      </c>
      <c r="B42">
        <v>3024.5050000000001</v>
      </c>
      <c r="C42">
        <f t="shared" si="0"/>
        <v>3.024505</v>
      </c>
      <c r="E42" s="1">
        <v>38473</v>
      </c>
      <c r="F42">
        <v>-0.18266666666666698</v>
      </c>
    </row>
    <row r="43" spans="1:6" x14ac:dyDescent="0.3">
      <c r="A43" s="1">
        <v>38899</v>
      </c>
      <c r="B43">
        <v>2637.134</v>
      </c>
      <c r="C43">
        <f t="shared" si="0"/>
        <v>2.6371340000000001</v>
      </c>
      <c r="E43" s="1">
        <v>38504</v>
      </c>
      <c r="F43">
        <v>-0.16266666666666652</v>
      </c>
    </row>
    <row r="44" spans="1:6" x14ac:dyDescent="0.3">
      <c r="A44" s="1">
        <v>38930</v>
      </c>
      <c r="B44">
        <v>893.10299999999995</v>
      </c>
      <c r="C44">
        <f t="shared" si="0"/>
        <v>0.89310299999999998</v>
      </c>
      <c r="E44" s="1">
        <v>38534</v>
      </c>
      <c r="F44">
        <v>-4.2666666666666409E-2</v>
      </c>
    </row>
    <row r="45" spans="1:6" x14ac:dyDescent="0.3">
      <c r="A45" s="1">
        <v>38961</v>
      </c>
      <c r="B45">
        <v>868.21100000000001</v>
      </c>
      <c r="C45">
        <f t="shared" si="0"/>
        <v>0.86821100000000007</v>
      </c>
      <c r="E45" s="1">
        <v>38565</v>
      </c>
      <c r="F45">
        <v>-1.6026666666666669</v>
      </c>
    </row>
    <row r="46" spans="1:6" x14ac:dyDescent="0.3">
      <c r="A46" s="1">
        <v>38991</v>
      </c>
      <c r="B46">
        <v>228.739</v>
      </c>
      <c r="C46">
        <f t="shared" si="0"/>
        <v>0.228739</v>
      </c>
      <c r="E46" s="1">
        <v>38596</v>
      </c>
      <c r="F46">
        <v>-2.6126666666666667</v>
      </c>
    </row>
    <row r="47" spans="1:6" x14ac:dyDescent="0.3">
      <c r="A47" s="1">
        <v>39022</v>
      </c>
      <c r="B47">
        <v>-668.78899999999999</v>
      </c>
      <c r="C47">
        <f t="shared" si="0"/>
        <v>-0.66878899999999997</v>
      </c>
      <c r="E47" s="1">
        <v>38626</v>
      </c>
      <c r="F47">
        <v>-1.4826666666666668</v>
      </c>
    </row>
    <row r="48" spans="1:6" x14ac:dyDescent="0.3">
      <c r="A48" s="1">
        <v>39052</v>
      </c>
      <c r="B48">
        <v>-917.32399999999996</v>
      </c>
      <c r="C48">
        <f t="shared" si="0"/>
        <v>-0.91732400000000003</v>
      </c>
      <c r="E48" s="1">
        <v>38657</v>
      </c>
      <c r="F48">
        <v>-1.6226666666666665</v>
      </c>
    </row>
    <row r="49" spans="1:6" x14ac:dyDescent="0.3">
      <c r="A49" s="1">
        <v>39083</v>
      </c>
      <c r="B49">
        <v>1610.395</v>
      </c>
      <c r="C49">
        <f t="shared" si="0"/>
        <v>1.610395</v>
      </c>
      <c r="E49" s="1">
        <v>38687</v>
      </c>
    </row>
    <row r="50" spans="1:6" x14ac:dyDescent="0.3">
      <c r="A50" s="1">
        <v>39114</v>
      </c>
      <c r="B50">
        <v>-47.868000000000002</v>
      </c>
      <c r="C50">
        <f t="shared" si="0"/>
        <v>-4.7868000000000001E-2</v>
      </c>
      <c r="E50" s="1">
        <v>38718</v>
      </c>
      <c r="F50">
        <v>0.29733333333333345</v>
      </c>
    </row>
    <row r="51" spans="1:6" x14ac:dyDescent="0.3">
      <c r="A51" s="1">
        <v>39142</v>
      </c>
      <c r="B51">
        <v>-203.255</v>
      </c>
      <c r="C51">
        <f t="shared" si="0"/>
        <v>-0.20325499999999999</v>
      </c>
      <c r="E51" s="1">
        <v>38749</v>
      </c>
    </row>
    <row r="52" spans="1:6" x14ac:dyDescent="0.3">
      <c r="A52" s="1">
        <v>39173</v>
      </c>
      <c r="B52">
        <v>-1688.73</v>
      </c>
      <c r="C52">
        <f t="shared" si="0"/>
        <v>-1.6887300000000001</v>
      </c>
      <c r="E52" s="1">
        <v>38777</v>
      </c>
    </row>
    <row r="53" spans="1:6" x14ac:dyDescent="0.3">
      <c r="A53" s="1">
        <v>39203</v>
      </c>
      <c r="B53">
        <v>348.04700000000003</v>
      </c>
      <c r="C53">
        <f t="shared" si="0"/>
        <v>0.34804700000000005</v>
      </c>
      <c r="E53" s="1">
        <v>38808</v>
      </c>
    </row>
    <row r="54" spans="1:6" x14ac:dyDescent="0.3">
      <c r="A54" s="1">
        <v>39234</v>
      </c>
      <c r="B54">
        <v>-1207.355</v>
      </c>
      <c r="C54">
        <f t="shared" si="0"/>
        <v>-1.207355</v>
      </c>
      <c r="E54" s="1">
        <v>38838</v>
      </c>
      <c r="F54">
        <v>1.4773333333333332</v>
      </c>
    </row>
    <row r="55" spans="1:6" x14ac:dyDescent="0.3">
      <c r="A55" s="1">
        <v>39295</v>
      </c>
      <c r="B55">
        <v>-1322.4459999999999</v>
      </c>
      <c r="C55">
        <f t="shared" si="0"/>
        <v>-1.322446</v>
      </c>
      <c r="E55" s="1">
        <v>38869</v>
      </c>
      <c r="F55">
        <v>0.79733333333333345</v>
      </c>
    </row>
    <row r="56" spans="1:6" x14ac:dyDescent="0.3">
      <c r="A56" s="1">
        <v>39326</v>
      </c>
      <c r="B56">
        <v>-3522.3249999999998</v>
      </c>
      <c r="C56">
        <f t="shared" si="0"/>
        <v>-3.5223249999999999</v>
      </c>
      <c r="E56" s="1">
        <v>38899</v>
      </c>
      <c r="F56">
        <v>0.81733333333333302</v>
      </c>
    </row>
    <row r="57" spans="1:6" x14ac:dyDescent="0.3">
      <c r="A57" s="1">
        <v>39356</v>
      </c>
      <c r="B57">
        <v>-1242.3399999999999</v>
      </c>
      <c r="C57">
        <f t="shared" si="0"/>
        <v>-1.24234</v>
      </c>
      <c r="E57" s="1">
        <v>38930</v>
      </c>
      <c r="F57">
        <v>0.67733333333333334</v>
      </c>
    </row>
    <row r="58" spans="1:6" x14ac:dyDescent="0.3">
      <c r="A58" s="1">
        <v>39387</v>
      </c>
      <c r="B58">
        <v>921.755</v>
      </c>
      <c r="C58">
        <f t="shared" si="0"/>
        <v>0.92175499999999999</v>
      </c>
      <c r="E58" s="1">
        <v>38961</v>
      </c>
      <c r="F58">
        <v>0.14733333333333309</v>
      </c>
    </row>
    <row r="59" spans="1:6" x14ac:dyDescent="0.3">
      <c r="A59" s="1">
        <v>39417</v>
      </c>
      <c r="B59">
        <v>1989.962</v>
      </c>
      <c r="C59">
        <f t="shared" si="0"/>
        <v>1.989962</v>
      </c>
      <c r="E59" s="1">
        <v>38991</v>
      </c>
      <c r="F59">
        <v>-1.2276666666666669</v>
      </c>
    </row>
    <row r="60" spans="1:6" x14ac:dyDescent="0.3">
      <c r="A60" s="1">
        <v>39448</v>
      </c>
      <c r="B60">
        <v>3041.444</v>
      </c>
      <c r="C60">
        <f t="shared" si="0"/>
        <v>3.0414439999999998</v>
      </c>
      <c r="E60" s="1">
        <v>39022</v>
      </c>
      <c r="F60">
        <v>-0.75266666666666637</v>
      </c>
    </row>
    <row r="61" spans="1:6" x14ac:dyDescent="0.3">
      <c r="A61" s="1">
        <v>39479</v>
      </c>
      <c r="B61">
        <v>3368.19</v>
      </c>
      <c r="C61">
        <f t="shared" si="0"/>
        <v>3.3681900000000002</v>
      </c>
      <c r="E61" s="1">
        <v>39052</v>
      </c>
    </row>
    <row r="62" spans="1:6" x14ac:dyDescent="0.3">
      <c r="A62" s="1">
        <v>39508</v>
      </c>
      <c r="B62">
        <v>2927.4430000000002</v>
      </c>
      <c r="C62">
        <f t="shared" si="0"/>
        <v>2.9274430000000002</v>
      </c>
      <c r="E62" s="1">
        <v>39083</v>
      </c>
    </row>
    <row r="63" spans="1:6" x14ac:dyDescent="0.3">
      <c r="A63" s="1">
        <v>39539</v>
      </c>
      <c r="B63">
        <v>5465.942</v>
      </c>
      <c r="C63">
        <f t="shared" si="0"/>
        <v>5.4659420000000001</v>
      </c>
      <c r="E63" s="1">
        <v>39114</v>
      </c>
    </row>
    <row r="64" spans="1:6" x14ac:dyDescent="0.3">
      <c r="A64" s="1">
        <v>39569</v>
      </c>
      <c r="B64">
        <v>1551.289</v>
      </c>
      <c r="C64">
        <f t="shared" si="0"/>
        <v>1.5512889999999999</v>
      </c>
      <c r="E64" s="1">
        <v>39142</v>
      </c>
      <c r="F64">
        <v>-0.81266666666666687</v>
      </c>
    </row>
    <row r="65" spans="1:6" x14ac:dyDescent="0.3">
      <c r="A65" s="1">
        <v>39600</v>
      </c>
      <c r="B65">
        <v>2085.6419999999998</v>
      </c>
      <c r="C65">
        <f t="shared" si="0"/>
        <v>2.085642</v>
      </c>
      <c r="E65" s="1">
        <v>39173</v>
      </c>
      <c r="F65">
        <v>-0.44266666666666676</v>
      </c>
    </row>
    <row r="66" spans="1:6" x14ac:dyDescent="0.3">
      <c r="A66" s="1">
        <v>39630</v>
      </c>
      <c r="B66">
        <v>-321.25</v>
      </c>
      <c r="C66">
        <f t="shared" si="0"/>
        <v>-0.32124999999999998</v>
      </c>
      <c r="E66" s="1">
        <v>39203</v>
      </c>
      <c r="F66">
        <v>-0.41266666666666652</v>
      </c>
    </row>
    <row r="67" spans="1:6" x14ac:dyDescent="0.3">
      <c r="A67" s="1">
        <v>39661</v>
      </c>
      <c r="B67">
        <v>-1005.0650000000001</v>
      </c>
      <c r="C67">
        <f t="shared" ref="C67:C130" si="1">B67*0.001</f>
        <v>-1.0050650000000001</v>
      </c>
      <c r="E67" s="1">
        <v>39234</v>
      </c>
      <c r="F67">
        <v>-0.43266666666666698</v>
      </c>
    </row>
    <row r="68" spans="1:6" x14ac:dyDescent="0.3">
      <c r="A68" s="1">
        <v>39692</v>
      </c>
      <c r="B68">
        <v>-2072.904</v>
      </c>
      <c r="C68">
        <f t="shared" si="1"/>
        <v>-2.0729039999999999</v>
      </c>
      <c r="E68" s="1">
        <v>39264</v>
      </c>
      <c r="F68">
        <v>-0.40266666666666673</v>
      </c>
    </row>
    <row r="69" spans="1:6" x14ac:dyDescent="0.3">
      <c r="A69" s="1">
        <v>39722</v>
      </c>
      <c r="B69">
        <v>-2265.3519999999999</v>
      </c>
      <c r="C69">
        <f t="shared" si="1"/>
        <v>-2.265352</v>
      </c>
      <c r="E69" s="1">
        <v>39295</v>
      </c>
      <c r="F69">
        <v>-0.53266666666666662</v>
      </c>
    </row>
    <row r="70" spans="1:6" x14ac:dyDescent="0.3">
      <c r="A70" s="1">
        <v>39753</v>
      </c>
      <c r="B70">
        <v>-2216.8530000000001</v>
      </c>
      <c r="C70">
        <f t="shared" si="1"/>
        <v>-2.216853</v>
      </c>
      <c r="E70" s="1">
        <v>39326</v>
      </c>
      <c r="F70">
        <v>-0.5526666666666662</v>
      </c>
    </row>
    <row r="71" spans="1:6" x14ac:dyDescent="0.3">
      <c r="A71" s="1">
        <v>39783</v>
      </c>
      <c r="B71">
        <v>-1918.624</v>
      </c>
      <c r="C71">
        <f t="shared" si="1"/>
        <v>-1.9186240000000001</v>
      </c>
      <c r="E71" s="1">
        <v>39356</v>
      </c>
      <c r="F71">
        <v>-0.32766666666666655</v>
      </c>
    </row>
    <row r="72" spans="1:6" x14ac:dyDescent="0.3">
      <c r="A72" s="1">
        <v>39814</v>
      </c>
      <c r="B72">
        <v>121.405</v>
      </c>
      <c r="C72">
        <f t="shared" si="1"/>
        <v>0.121405</v>
      </c>
      <c r="E72" s="1">
        <v>39387</v>
      </c>
      <c r="F72">
        <v>-0.35266666666666691</v>
      </c>
    </row>
    <row r="73" spans="1:6" x14ac:dyDescent="0.3">
      <c r="A73" s="1">
        <v>39845</v>
      </c>
      <c r="B73">
        <v>1219.204</v>
      </c>
      <c r="C73">
        <f t="shared" si="1"/>
        <v>1.219204</v>
      </c>
      <c r="E73" s="1">
        <v>39417</v>
      </c>
      <c r="F73">
        <v>0.34733333333333327</v>
      </c>
    </row>
    <row r="74" spans="1:6" x14ac:dyDescent="0.3">
      <c r="A74" s="1">
        <v>39873</v>
      </c>
      <c r="B74">
        <v>1946.3109999999999</v>
      </c>
      <c r="C74">
        <f t="shared" si="1"/>
        <v>1.9463109999999999</v>
      </c>
      <c r="E74" s="1">
        <v>39448</v>
      </c>
      <c r="F74">
        <v>1.3973333333333331</v>
      </c>
    </row>
    <row r="75" spans="1:6" x14ac:dyDescent="0.3">
      <c r="A75" s="1">
        <v>39904</v>
      </c>
      <c r="B75">
        <v>3119.3429999999998</v>
      </c>
      <c r="C75">
        <f t="shared" si="1"/>
        <v>3.1193429999999998</v>
      </c>
      <c r="E75" s="1">
        <v>39479</v>
      </c>
      <c r="F75">
        <v>2.6773333333333333</v>
      </c>
    </row>
    <row r="76" spans="1:6" x14ac:dyDescent="0.3">
      <c r="A76" s="1">
        <v>39934</v>
      </c>
      <c r="B76">
        <v>2598.1170000000002</v>
      </c>
      <c r="C76">
        <f t="shared" si="1"/>
        <v>2.5981170000000002</v>
      </c>
      <c r="E76" s="1">
        <v>39508</v>
      </c>
      <c r="F76">
        <v>2.7473333333333336</v>
      </c>
    </row>
    <row r="77" spans="1:6" x14ac:dyDescent="0.3">
      <c r="A77" s="1">
        <v>39965</v>
      </c>
      <c r="B77">
        <v>650.14599999999996</v>
      </c>
      <c r="C77">
        <f t="shared" si="1"/>
        <v>0.650146</v>
      </c>
      <c r="E77" s="1">
        <v>39539</v>
      </c>
      <c r="F77">
        <v>2.5573333333333332</v>
      </c>
    </row>
    <row r="78" spans="1:6" x14ac:dyDescent="0.3">
      <c r="A78" s="1">
        <v>39995</v>
      </c>
      <c r="B78">
        <v>506.66</v>
      </c>
      <c r="C78">
        <f t="shared" si="1"/>
        <v>0.50666</v>
      </c>
      <c r="E78" s="1">
        <v>39569</v>
      </c>
      <c r="F78">
        <v>2.1473333333333335</v>
      </c>
    </row>
    <row r="79" spans="1:6" x14ac:dyDescent="0.3">
      <c r="A79" s="1">
        <v>40026</v>
      </c>
      <c r="B79">
        <v>258.80700000000002</v>
      </c>
      <c r="C79">
        <f t="shared" si="1"/>
        <v>0.25880700000000001</v>
      </c>
      <c r="E79" s="1">
        <v>39600</v>
      </c>
      <c r="F79">
        <v>1.6973333333333338</v>
      </c>
    </row>
    <row r="80" spans="1:6" x14ac:dyDescent="0.3">
      <c r="A80" s="1">
        <v>40057</v>
      </c>
      <c r="B80">
        <v>-445.10700000000003</v>
      </c>
      <c r="C80">
        <f t="shared" si="1"/>
        <v>-0.44510700000000003</v>
      </c>
      <c r="E80" s="1">
        <v>39630</v>
      </c>
      <c r="F80">
        <v>1.4273333333333333</v>
      </c>
    </row>
    <row r="81" spans="1:6" x14ac:dyDescent="0.3">
      <c r="A81" s="1">
        <v>40087</v>
      </c>
      <c r="B81">
        <v>-933.00400000000002</v>
      </c>
      <c r="C81">
        <f t="shared" si="1"/>
        <v>-0.93300400000000006</v>
      </c>
      <c r="E81" s="1">
        <v>39661</v>
      </c>
      <c r="F81">
        <v>0.89733333333333309</v>
      </c>
    </row>
    <row r="82" spans="1:6" x14ac:dyDescent="0.3">
      <c r="A82" s="1">
        <v>40118</v>
      </c>
      <c r="B82">
        <v>-899.68399999999997</v>
      </c>
      <c r="C82">
        <f t="shared" si="1"/>
        <v>-0.89968400000000004</v>
      </c>
      <c r="E82" s="1">
        <v>39692</v>
      </c>
      <c r="F82">
        <v>0.6973333333333338</v>
      </c>
    </row>
    <row r="83" spans="1:6" x14ac:dyDescent="0.3">
      <c r="A83" s="1">
        <v>40148</v>
      </c>
      <c r="B83">
        <v>-214.86</v>
      </c>
      <c r="C83">
        <f t="shared" si="1"/>
        <v>-0.21486000000000002</v>
      </c>
      <c r="E83" s="1">
        <v>39722</v>
      </c>
      <c r="F83">
        <v>-0.38766666666666705</v>
      </c>
    </row>
    <row r="84" spans="1:6" x14ac:dyDescent="0.3">
      <c r="A84" s="1">
        <v>40179</v>
      </c>
      <c r="B84">
        <v>1488.0070000000001</v>
      </c>
      <c r="C84">
        <f t="shared" si="1"/>
        <v>1.4880070000000001</v>
      </c>
      <c r="E84" s="1">
        <v>39753</v>
      </c>
      <c r="F84">
        <v>0.14733333333333309</v>
      </c>
    </row>
    <row r="85" spans="1:6" x14ac:dyDescent="0.3">
      <c r="A85" s="1">
        <v>40210</v>
      </c>
      <c r="B85">
        <v>1878.115</v>
      </c>
      <c r="C85">
        <f t="shared" si="1"/>
        <v>1.878115</v>
      </c>
      <c r="E85" s="1">
        <v>39783</v>
      </c>
      <c r="F85">
        <v>0.1973333333333338</v>
      </c>
    </row>
    <row r="86" spans="1:6" x14ac:dyDescent="0.3">
      <c r="A86" s="1">
        <v>40238</v>
      </c>
      <c r="B86">
        <v>1844.925</v>
      </c>
      <c r="C86">
        <f t="shared" si="1"/>
        <v>1.8449249999999999</v>
      </c>
      <c r="E86" s="1">
        <v>39814</v>
      </c>
      <c r="F86">
        <v>0.24733333333333363</v>
      </c>
    </row>
    <row r="87" spans="1:6" x14ac:dyDescent="0.3">
      <c r="A87" s="1">
        <v>40269</v>
      </c>
      <c r="B87">
        <v>3770.2240000000002</v>
      </c>
      <c r="C87">
        <f t="shared" si="1"/>
        <v>3.7702240000000002</v>
      </c>
      <c r="E87" s="1">
        <v>39845</v>
      </c>
      <c r="F87">
        <v>0.89733333333333309</v>
      </c>
    </row>
    <row r="88" spans="1:6" x14ac:dyDescent="0.3">
      <c r="A88" s="1">
        <v>40299</v>
      </c>
      <c r="B88">
        <v>3301.056</v>
      </c>
      <c r="C88">
        <f t="shared" si="1"/>
        <v>3.301056</v>
      </c>
      <c r="E88" s="1">
        <v>39873</v>
      </c>
      <c r="F88">
        <v>1.1173333333333337</v>
      </c>
    </row>
    <row r="89" spans="1:6" x14ac:dyDescent="0.3">
      <c r="A89" s="1">
        <v>40330</v>
      </c>
      <c r="B89">
        <v>1227.3409999999999</v>
      </c>
      <c r="C89">
        <f t="shared" si="1"/>
        <v>1.227341</v>
      </c>
      <c r="E89" s="1">
        <v>39904</v>
      </c>
      <c r="F89">
        <v>1.1473333333333331</v>
      </c>
    </row>
    <row r="90" spans="1:6" x14ac:dyDescent="0.3">
      <c r="A90" s="1">
        <v>40360</v>
      </c>
      <c r="B90">
        <v>735.60400000000004</v>
      </c>
      <c r="C90">
        <f t="shared" si="1"/>
        <v>0.73560400000000004</v>
      </c>
      <c r="E90" s="1">
        <v>39934</v>
      </c>
      <c r="F90">
        <v>0.6973333333333338</v>
      </c>
    </row>
    <row r="91" spans="1:6" x14ac:dyDescent="0.3">
      <c r="A91" s="1">
        <v>40391</v>
      </c>
      <c r="B91">
        <v>-307.70999999999998</v>
      </c>
      <c r="C91">
        <f t="shared" si="1"/>
        <v>-0.30770999999999998</v>
      </c>
      <c r="E91" s="1">
        <v>39965</v>
      </c>
      <c r="F91">
        <v>0.49733333333333363</v>
      </c>
    </row>
    <row r="92" spans="1:6" x14ac:dyDescent="0.3">
      <c r="A92" s="1">
        <v>40422</v>
      </c>
      <c r="B92">
        <v>-208.54599999999999</v>
      </c>
      <c r="C92">
        <f t="shared" si="1"/>
        <v>-0.20854600000000001</v>
      </c>
      <c r="E92" s="1">
        <v>39995</v>
      </c>
      <c r="F92">
        <v>0.39733333333333309</v>
      </c>
    </row>
    <row r="93" spans="1:6" x14ac:dyDescent="0.3">
      <c r="A93" s="1">
        <v>40452</v>
      </c>
      <c r="B93">
        <v>-994.59400000000005</v>
      </c>
      <c r="C93">
        <f t="shared" si="1"/>
        <v>-0.99459400000000009</v>
      </c>
      <c r="E93" s="1">
        <v>40026</v>
      </c>
      <c r="F93">
        <v>0.35733333333333306</v>
      </c>
    </row>
    <row r="94" spans="1:6" x14ac:dyDescent="0.3">
      <c r="A94" s="1">
        <v>40483</v>
      </c>
      <c r="B94">
        <v>-1715.7429999999999</v>
      </c>
      <c r="C94">
        <f t="shared" si="1"/>
        <v>-1.715743</v>
      </c>
      <c r="E94" s="1">
        <v>40057</v>
      </c>
      <c r="F94">
        <v>7.2333333333333805E-2</v>
      </c>
    </row>
    <row r="95" spans="1:6" x14ac:dyDescent="0.3">
      <c r="A95" s="1">
        <v>40513</v>
      </c>
      <c r="B95">
        <v>97.257000000000005</v>
      </c>
      <c r="C95">
        <f t="shared" si="1"/>
        <v>9.725700000000001E-2</v>
      </c>
      <c r="E95" s="1">
        <v>40087</v>
      </c>
      <c r="F95">
        <v>-4.2666666666666409E-2</v>
      </c>
    </row>
    <row r="96" spans="1:6" x14ac:dyDescent="0.3">
      <c r="A96" s="1">
        <v>40544</v>
      </c>
      <c r="B96">
        <v>2660.2640000000001</v>
      </c>
      <c r="C96">
        <f t="shared" si="1"/>
        <v>2.6602640000000002</v>
      </c>
      <c r="E96" s="1">
        <v>40118</v>
      </c>
      <c r="F96">
        <v>7.7333333333333698E-2</v>
      </c>
    </row>
    <row r="97" spans="1:6" x14ac:dyDescent="0.3">
      <c r="A97" s="1">
        <v>40575</v>
      </c>
      <c r="B97">
        <v>2057.5450000000001</v>
      </c>
      <c r="C97">
        <f t="shared" si="1"/>
        <v>2.0575450000000002</v>
      </c>
      <c r="E97" s="1">
        <v>40148</v>
      </c>
      <c r="F97">
        <v>0.24733333333333363</v>
      </c>
    </row>
    <row r="98" spans="1:6" x14ac:dyDescent="0.3">
      <c r="A98" s="1">
        <v>40603</v>
      </c>
      <c r="B98">
        <v>1779.1790000000001</v>
      </c>
      <c r="C98">
        <f t="shared" si="1"/>
        <v>1.7791790000000001</v>
      </c>
      <c r="E98" s="1">
        <v>40179</v>
      </c>
      <c r="F98">
        <v>0.59733333333333416</v>
      </c>
    </row>
    <row r="99" spans="1:6" x14ac:dyDescent="0.3">
      <c r="A99" s="1">
        <v>40634</v>
      </c>
      <c r="B99">
        <v>5371.8509999999997</v>
      </c>
      <c r="C99">
        <f t="shared" si="1"/>
        <v>5.3718509999999995</v>
      </c>
      <c r="E99" s="1">
        <v>40210</v>
      </c>
    </row>
    <row r="100" spans="1:6" x14ac:dyDescent="0.3">
      <c r="A100" s="1">
        <v>40664</v>
      </c>
      <c r="B100">
        <v>2277.5030000000002</v>
      </c>
      <c r="C100">
        <f t="shared" si="1"/>
        <v>2.2775030000000003</v>
      </c>
      <c r="E100" s="1">
        <v>40238</v>
      </c>
      <c r="F100">
        <v>0.9473333333333338</v>
      </c>
    </row>
    <row r="101" spans="1:6" x14ac:dyDescent="0.3">
      <c r="A101" s="1">
        <v>40695</v>
      </c>
      <c r="B101">
        <v>3849.431</v>
      </c>
      <c r="C101">
        <f t="shared" si="1"/>
        <v>3.849431</v>
      </c>
      <c r="E101" s="1">
        <v>40269</v>
      </c>
      <c r="F101">
        <v>1.5973333333333333</v>
      </c>
    </row>
    <row r="102" spans="1:6" x14ac:dyDescent="0.3">
      <c r="A102" s="1">
        <v>40725</v>
      </c>
      <c r="B102">
        <v>1380.7819999999999</v>
      </c>
      <c r="C102">
        <f t="shared" si="1"/>
        <v>1.380782</v>
      </c>
      <c r="E102" s="1">
        <v>40299</v>
      </c>
      <c r="F102">
        <v>2.1773333333333333</v>
      </c>
    </row>
    <row r="103" spans="1:6" x14ac:dyDescent="0.3">
      <c r="A103" s="1">
        <v>40756</v>
      </c>
      <c r="B103">
        <v>676.73299999999995</v>
      </c>
      <c r="C103">
        <f t="shared" si="1"/>
        <v>0.67673299999999992</v>
      </c>
      <c r="E103" s="1">
        <v>40330</v>
      </c>
      <c r="F103">
        <v>2.0973333333333333</v>
      </c>
    </row>
    <row r="104" spans="1:6" x14ac:dyDescent="0.3">
      <c r="A104" s="1">
        <v>40787</v>
      </c>
      <c r="B104">
        <v>1454.827</v>
      </c>
      <c r="C104">
        <f t="shared" si="1"/>
        <v>1.4548270000000001</v>
      </c>
      <c r="E104" s="1">
        <v>40360</v>
      </c>
      <c r="F104">
        <v>1.4273333333333333</v>
      </c>
    </row>
    <row r="105" spans="1:6" x14ac:dyDescent="0.3">
      <c r="A105" s="1">
        <v>40817</v>
      </c>
      <c r="B105">
        <v>176.62299999999999</v>
      </c>
      <c r="C105">
        <f t="shared" si="1"/>
        <v>0.176623</v>
      </c>
      <c r="E105" s="1">
        <v>40391</v>
      </c>
      <c r="F105">
        <v>1.1473333333333331</v>
      </c>
    </row>
    <row r="106" spans="1:6" x14ac:dyDescent="0.3">
      <c r="A106" s="1">
        <v>40848</v>
      </c>
      <c r="B106">
        <v>-654.67999999999995</v>
      </c>
      <c r="C106">
        <f t="shared" si="1"/>
        <v>-0.65467999999999993</v>
      </c>
      <c r="E106" s="1">
        <v>40422</v>
      </c>
      <c r="F106">
        <v>0.66733333333333356</v>
      </c>
    </row>
    <row r="107" spans="1:6" x14ac:dyDescent="0.3">
      <c r="A107" s="1">
        <v>40878</v>
      </c>
      <c r="B107">
        <v>-1218.9359999999999</v>
      </c>
      <c r="C107">
        <f t="shared" si="1"/>
        <v>-1.218936</v>
      </c>
      <c r="E107" s="1">
        <v>40452</v>
      </c>
      <c r="F107">
        <v>0.52733333333333388</v>
      </c>
    </row>
    <row r="108" spans="1:6" x14ac:dyDescent="0.3">
      <c r="A108" s="1">
        <v>40909</v>
      </c>
      <c r="B108">
        <v>1929.0820000000001</v>
      </c>
      <c r="C108">
        <f t="shared" si="1"/>
        <v>1.9290820000000002</v>
      </c>
      <c r="E108" s="1">
        <v>40483</v>
      </c>
      <c r="F108">
        <v>0.56233333333333402</v>
      </c>
    </row>
    <row r="109" spans="1:6" x14ac:dyDescent="0.3">
      <c r="A109" s="1">
        <v>40940</v>
      </c>
      <c r="B109">
        <v>506.76100000000002</v>
      </c>
      <c r="C109">
        <f t="shared" si="1"/>
        <v>0.50676100000000002</v>
      </c>
      <c r="E109" s="1">
        <v>40513</v>
      </c>
      <c r="F109">
        <v>0.59733333333333327</v>
      </c>
    </row>
    <row r="110" spans="1:6" x14ac:dyDescent="0.3">
      <c r="A110" s="1">
        <v>40969</v>
      </c>
      <c r="B110">
        <v>1015.121</v>
      </c>
      <c r="C110">
        <f t="shared" si="1"/>
        <v>1.0151209999999999</v>
      </c>
      <c r="E110" s="1">
        <v>40544</v>
      </c>
      <c r="F110">
        <v>1.4773333333333332</v>
      </c>
    </row>
    <row r="111" spans="1:6" x14ac:dyDescent="0.3">
      <c r="A111" s="1">
        <v>41000</v>
      </c>
      <c r="B111">
        <v>2442.393</v>
      </c>
      <c r="C111">
        <f t="shared" si="1"/>
        <v>2.442393</v>
      </c>
      <c r="E111" s="1">
        <v>40575</v>
      </c>
      <c r="F111">
        <v>1.7473333333333336</v>
      </c>
    </row>
    <row r="112" spans="1:6" x14ac:dyDescent="0.3">
      <c r="A112" s="1">
        <v>41030</v>
      </c>
      <c r="B112">
        <v>70.813000000000002</v>
      </c>
      <c r="C112">
        <f t="shared" si="1"/>
        <v>7.0813000000000001E-2</v>
      </c>
      <c r="E112" s="1">
        <v>40603</v>
      </c>
      <c r="F112">
        <v>1.7473333333333336</v>
      </c>
    </row>
    <row r="113" spans="1:6" x14ac:dyDescent="0.3">
      <c r="A113" s="1">
        <v>41061</v>
      </c>
      <c r="B113">
        <v>-1239.787</v>
      </c>
      <c r="C113">
        <f t="shared" si="1"/>
        <v>-1.239787</v>
      </c>
      <c r="E113" s="1">
        <v>40634</v>
      </c>
      <c r="F113">
        <v>2.0673333333333335</v>
      </c>
    </row>
    <row r="114" spans="1:6" x14ac:dyDescent="0.3">
      <c r="A114" s="1">
        <v>41091</v>
      </c>
      <c r="B114">
        <v>-2240.08</v>
      </c>
      <c r="C114">
        <f t="shared" si="1"/>
        <v>-2.2400799999999998</v>
      </c>
      <c r="E114" s="1">
        <v>40664</v>
      </c>
      <c r="F114">
        <v>2.3373333333333335</v>
      </c>
    </row>
    <row r="115" spans="1:6" x14ac:dyDescent="0.3">
      <c r="A115" s="1">
        <v>41122</v>
      </c>
      <c r="B115">
        <v>-2006.1679999999999</v>
      </c>
      <c r="C115">
        <f t="shared" si="1"/>
        <v>-2.0061679999999997</v>
      </c>
      <c r="E115" s="1">
        <v>40695</v>
      </c>
      <c r="F115">
        <v>2.0773333333333333</v>
      </c>
    </row>
    <row r="116" spans="1:6" x14ac:dyDescent="0.3">
      <c r="A116" s="1">
        <v>41153</v>
      </c>
      <c r="B116">
        <v>-2881.3919999999998</v>
      </c>
      <c r="C116">
        <f t="shared" si="1"/>
        <v>-2.881392</v>
      </c>
      <c r="E116" s="1">
        <v>40725</v>
      </c>
      <c r="F116">
        <v>1.4973333333333336</v>
      </c>
    </row>
    <row r="117" spans="1:6" x14ac:dyDescent="0.3">
      <c r="A117" s="1">
        <v>41183</v>
      </c>
      <c r="B117">
        <v>-1824.798</v>
      </c>
      <c r="C117">
        <f t="shared" si="1"/>
        <v>-1.8247980000000001</v>
      </c>
      <c r="E117" s="1">
        <v>40756</v>
      </c>
      <c r="F117">
        <v>1.1473333333333331</v>
      </c>
    </row>
    <row r="118" spans="1:6" x14ac:dyDescent="0.3">
      <c r="A118" s="1">
        <v>41214</v>
      </c>
      <c r="B118">
        <v>-320.77499999999998</v>
      </c>
      <c r="C118">
        <f t="shared" si="1"/>
        <v>-0.32077499999999998</v>
      </c>
      <c r="E118" s="1">
        <v>40787</v>
      </c>
      <c r="F118">
        <v>0.6973333333333338</v>
      </c>
    </row>
    <row r="119" spans="1:6" x14ac:dyDescent="0.3">
      <c r="A119" s="1">
        <v>41244</v>
      </c>
      <c r="B119">
        <v>365.36</v>
      </c>
      <c r="C119">
        <f t="shared" si="1"/>
        <v>0.36536000000000002</v>
      </c>
      <c r="E119" s="1">
        <v>40817</v>
      </c>
      <c r="F119">
        <v>0.39733333333333309</v>
      </c>
    </row>
    <row r="120" spans="1:6" x14ac:dyDescent="0.3">
      <c r="A120" s="1">
        <v>41275</v>
      </c>
      <c r="B120">
        <v>1232.5940000000001</v>
      </c>
      <c r="C120">
        <f t="shared" si="1"/>
        <v>1.232594</v>
      </c>
      <c r="E120" s="1">
        <v>40848</v>
      </c>
      <c r="F120">
        <v>0.2673333333333332</v>
      </c>
    </row>
    <row r="121" spans="1:6" x14ac:dyDescent="0.3">
      <c r="A121" s="1">
        <v>41306</v>
      </c>
      <c r="B121">
        <v>-328.75</v>
      </c>
      <c r="C121">
        <f t="shared" si="1"/>
        <v>-0.32874999999999999</v>
      </c>
      <c r="E121" s="1">
        <v>40878</v>
      </c>
      <c r="F121">
        <v>3.7333333333333663E-2</v>
      </c>
    </row>
    <row r="122" spans="1:6" x14ac:dyDescent="0.3">
      <c r="A122" s="1">
        <v>41334</v>
      </c>
      <c r="B122">
        <v>-248.80600000000001</v>
      </c>
      <c r="C122">
        <f t="shared" si="1"/>
        <v>-0.24880600000000003</v>
      </c>
      <c r="E122" s="1">
        <v>40909</v>
      </c>
    </row>
    <row r="123" spans="1:6" x14ac:dyDescent="0.3">
      <c r="A123" s="1">
        <v>41365</v>
      </c>
      <c r="B123">
        <v>-11.629</v>
      </c>
      <c r="C123">
        <f t="shared" si="1"/>
        <v>-1.1629E-2</v>
      </c>
      <c r="E123" s="1">
        <v>40940</v>
      </c>
    </row>
    <row r="124" spans="1:6" x14ac:dyDescent="0.3">
      <c r="A124" s="1">
        <v>41395</v>
      </c>
      <c r="B124">
        <v>1241.741</v>
      </c>
      <c r="C124">
        <f t="shared" si="1"/>
        <v>1.241741</v>
      </c>
      <c r="E124" s="1">
        <v>40969</v>
      </c>
      <c r="F124">
        <v>0.33733333333333348</v>
      </c>
    </row>
    <row r="125" spans="1:6" x14ac:dyDescent="0.3">
      <c r="A125" s="1">
        <v>41426</v>
      </c>
      <c r="B125">
        <v>-398.45499999999998</v>
      </c>
      <c r="C125">
        <f t="shared" si="1"/>
        <v>-0.398455</v>
      </c>
      <c r="E125" s="1">
        <v>41000</v>
      </c>
      <c r="F125">
        <v>0.52733333333333388</v>
      </c>
    </row>
    <row r="126" spans="1:6" x14ac:dyDescent="0.3">
      <c r="A126" s="1">
        <v>41456</v>
      </c>
      <c r="B126">
        <v>-980.07</v>
      </c>
      <c r="C126">
        <f t="shared" si="1"/>
        <v>-0.98007000000000011</v>
      </c>
      <c r="E126" s="1">
        <v>41030</v>
      </c>
    </row>
    <row r="127" spans="1:6" x14ac:dyDescent="0.3">
      <c r="A127" s="1">
        <v>41487</v>
      </c>
      <c r="B127">
        <v>-1591.8530000000001</v>
      </c>
      <c r="C127">
        <f t="shared" si="1"/>
        <v>-1.5918530000000002</v>
      </c>
      <c r="E127" s="1">
        <v>41061</v>
      </c>
      <c r="F127">
        <v>0.45733333333333359</v>
      </c>
    </row>
    <row r="128" spans="1:6" x14ac:dyDescent="0.3">
      <c r="A128" s="1">
        <v>41518</v>
      </c>
      <c r="B128">
        <v>-2340.7260000000001</v>
      </c>
      <c r="C128">
        <f t="shared" si="1"/>
        <v>-2.3407260000000001</v>
      </c>
      <c r="E128" s="1">
        <v>41091</v>
      </c>
      <c r="F128">
        <v>0.34733333333333327</v>
      </c>
    </row>
    <row r="129" spans="1:6" x14ac:dyDescent="0.3">
      <c r="A129" s="1">
        <v>41548</v>
      </c>
      <c r="B129">
        <v>-3395.634</v>
      </c>
      <c r="C129">
        <f t="shared" si="1"/>
        <v>-3.3956340000000003</v>
      </c>
      <c r="E129" s="1">
        <v>41122</v>
      </c>
      <c r="F129">
        <v>0.24733333333333363</v>
      </c>
    </row>
    <row r="130" spans="1:6" x14ac:dyDescent="0.3">
      <c r="A130" s="1">
        <v>41579</v>
      </c>
      <c r="B130">
        <v>-3508.7350000000001</v>
      </c>
      <c r="C130">
        <f t="shared" si="1"/>
        <v>-3.5087350000000002</v>
      </c>
      <c r="E130" s="1">
        <v>41153</v>
      </c>
      <c r="F130">
        <v>0.27733333333333388</v>
      </c>
    </row>
    <row r="131" spans="1:6" x14ac:dyDescent="0.3">
      <c r="A131" s="1">
        <v>41609</v>
      </c>
      <c r="B131">
        <v>-1116.5350000000001</v>
      </c>
      <c r="C131">
        <f t="shared" ref="C131:C194" si="2">B131*0.001</f>
        <v>-1.1165350000000001</v>
      </c>
      <c r="E131" s="1">
        <v>41183</v>
      </c>
      <c r="F131">
        <v>0.36733333333333373</v>
      </c>
    </row>
    <row r="132" spans="1:6" x14ac:dyDescent="0.3">
      <c r="A132" s="1">
        <v>41640</v>
      </c>
      <c r="B132">
        <v>-1063.9259999999999</v>
      </c>
      <c r="C132">
        <f t="shared" si="2"/>
        <v>-1.0639259999999999</v>
      </c>
      <c r="E132" s="1">
        <v>41214</v>
      </c>
      <c r="F132">
        <v>0.53733333333333366</v>
      </c>
    </row>
    <row r="133" spans="1:6" x14ac:dyDescent="0.3">
      <c r="A133" s="1">
        <v>41671</v>
      </c>
      <c r="B133">
        <v>-1407.6210000000001</v>
      </c>
      <c r="C133">
        <f t="shared" si="2"/>
        <v>-1.4076210000000002</v>
      </c>
      <c r="E133" s="1">
        <v>41244</v>
      </c>
      <c r="F133">
        <v>0.63733333333333331</v>
      </c>
    </row>
    <row r="134" spans="1:6" x14ac:dyDescent="0.3">
      <c r="A134" s="1">
        <v>41699</v>
      </c>
      <c r="B134">
        <v>3241.0349999999999</v>
      </c>
      <c r="C134">
        <f t="shared" si="2"/>
        <v>3.2410350000000001</v>
      </c>
      <c r="E134" s="1">
        <v>41275</v>
      </c>
    </row>
    <row r="135" spans="1:6" x14ac:dyDescent="0.3">
      <c r="A135" s="1">
        <v>41730</v>
      </c>
      <c r="B135">
        <v>3122.145</v>
      </c>
      <c r="C135">
        <f t="shared" si="2"/>
        <v>3.1221450000000002</v>
      </c>
      <c r="E135" s="1">
        <v>41306</v>
      </c>
    </row>
    <row r="136" spans="1:6" x14ac:dyDescent="0.3">
      <c r="A136" s="1">
        <v>41760</v>
      </c>
      <c r="B136">
        <v>2650.6509999999998</v>
      </c>
      <c r="C136">
        <f t="shared" si="2"/>
        <v>2.6506509999999999</v>
      </c>
      <c r="E136" s="1">
        <v>41334</v>
      </c>
      <c r="F136">
        <v>0.61733333333333373</v>
      </c>
    </row>
    <row r="137" spans="1:6" x14ac:dyDescent="0.3">
      <c r="A137" s="1">
        <v>41791</v>
      </c>
      <c r="B137">
        <v>1636.596</v>
      </c>
      <c r="C137">
        <f t="shared" si="2"/>
        <v>1.6365959999999999</v>
      </c>
      <c r="E137" s="1">
        <v>41365</v>
      </c>
      <c r="F137">
        <v>0.4473333333333338</v>
      </c>
    </row>
    <row r="138" spans="1:6" x14ac:dyDescent="0.3">
      <c r="A138" s="1">
        <v>41821</v>
      </c>
      <c r="B138">
        <v>-993.35699999999997</v>
      </c>
      <c r="C138">
        <f t="shared" si="2"/>
        <v>-0.99335700000000005</v>
      </c>
      <c r="E138" s="1">
        <v>41395</v>
      </c>
      <c r="F138">
        <v>0.53733333333333366</v>
      </c>
    </row>
    <row r="139" spans="1:6" x14ac:dyDescent="0.3">
      <c r="A139" s="1">
        <v>41852</v>
      </c>
      <c r="B139">
        <v>385.755</v>
      </c>
      <c r="C139">
        <f t="shared" si="2"/>
        <v>0.38575500000000001</v>
      </c>
      <c r="E139" s="1">
        <v>41426</v>
      </c>
      <c r="F139">
        <v>0.42733333333333334</v>
      </c>
    </row>
    <row r="140" spans="1:6" x14ac:dyDescent="0.3">
      <c r="A140" s="1">
        <v>41883</v>
      </c>
      <c r="B140">
        <v>-1405.751</v>
      </c>
      <c r="C140">
        <f t="shared" si="2"/>
        <v>-1.405751</v>
      </c>
      <c r="E140" s="1">
        <v>41456</v>
      </c>
      <c r="F140">
        <v>0.20733333333333359</v>
      </c>
    </row>
    <row r="141" spans="1:6" x14ac:dyDescent="0.3">
      <c r="A141" s="1">
        <v>41913</v>
      </c>
      <c r="B141">
        <v>-1866.99</v>
      </c>
      <c r="C141">
        <f t="shared" si="2"/>
        <v>-1.8669900000000001</v>
      </c>
      <c r="E141" s="1">
        <v>41487</v>
      </c>
      <c r="F141">
        <v>9.7333333333333272E-2</v>
      </c>
    </row>
    <row r="142" spans="1:6" x14ac:dyDescent="0.3">
      <c r="A142" s="1">
        <v>41944</v>
      </c>
      <c r="B142">
        <v>-1855.7729999999999</v>
      </c>
      <c r="C142">
        <f t="shared" si="2"/>
        <v>-1.8557729999999999</v>
      </c>
      <c r="E142" s="1">
        <v>41518</v>
      </c>
    </row>
    <row r="143" spans="1:6" x14ac:dyDescent="0.3">
      <c r="A143" s="1">
        <v>41974</v>
      </c>
      <c r="B143">
        <v>194.82300000000001</v>
      </c>
      <c r="C143">
        <f t="shared" si="2"/>
        <v>0.19482300000000002</v>
      </c>
      <c r="E143" s="1">
        <v>41548</v>
      </c>
      <c r="F143">
        <v>-1.266666666666616E-2</v>
      </c>
    </row>
    <row r="144" spans="1:6" x14ac:dyDescent="0.3">
      <c r="A144" s="1">
        <v>42005</v>
      </c>
      <c r="B144">
        <v>1437.7670000000001</v>
      </c>
      <c r="C144">
        <f t="shared" si="2"/>
        <v>1.437767</v>
      </c>
      <c r="E144" s="1">
        <v>41579</v>
      </c>
      <c r="F144">
        <v>0.10733333333333306</v>
      </c>
    </row>
    <row r="145" spans="1:6" x14ac:dyDescent="0.3">
      <c r="A145" s="1">
        <v>42036</v>
      </c>
      <c r="B145">
        <v>-546.50800000000004</v>
      </c>
      <c r="C145">
        <f t="shared" si="2"/>
        <v>-0.5465080000000001</v>
      </c>
      <c r="E145" s="1">
        <v>41609</v>
      </c>
      <c r="F145">
        <v>0.14733333333333309</v>
      </c>
    </row>
    <row r="146" spans="1:6" x14ac:dyDescent="0.3">
      <c r="A146" s="1">
        <v>42064</v>
      </c>
      <c r="B146">
        <v>2617.9189999999999</v>
      </c>
      <c r="C146">
        <f t="shared" si="2"/>
        <v>2.6179190000000001</v>
      </c>
      <c r="E146" s="1">
        <v>41640</v>
      </c>
      <c r="F146">
        <v>0.61733333333333373</v>
      </c>
    </row>
    <row r="147" spans="1:6" x14ac:dyDescent="0.3">
      <c r="A147" s="1">
        <v>42095</v>
      </c>
      <c r="B147">
        <v>11.377000000000001</v>
      </c>
      <c r="C147">
        <f t="shared" si="2"/>
        <v>1.1377000000000002E-2</v>
      </c>
      <c r="E147" s="1">
        <v>41671</v>
      </c>
      <c r="F147">
        <v>0.90733333333333377</v>
      </c>
    </row>
    <row r="148" spans="1:6" x14ac:dyDescent="0.3">
      <c r="A148" s="1">
        <v>42125</v>
      </c>
      <c r="B148">
        <v>76.27</v>
      </c>
      <c r="C148">
        <f t="shared" si="2"/>
        <v>7.6270000000000004E-2</v>
      </c>
      <c r="E148" s="1">
        <v>41699</v>
      </c>
      <c r="F148">
        <v>2.3023333333333333</v>
      </c>
    </row>
    <row r="149" spans="1:6" x14ac:dyDescent="0.3">
      <c r="A149" s="1">
        <v>42156</v>
      </c>
      <c r="B149">
        <v>81.906999999999996</v>
      </c>
      <c r="C149">
        <f t="shared" si="2"/>
        <v>8.1906999999999994E-2</v>
      </c>
      <c r="E149" s="1">
        <v>41730</v>
      </c>
      <c r="F149">
        <v>3.6973333333333334</v>
      </c>
    </row>
    <row r="150" spans="1:6" x14ac:dyDescent="0.3">
      <c r="A150" s="1">
        <v>42186</v>
      </c>
      <c r="B150">
        <v>-1434.75</v>
      </c>
      <c r="C150">
        <f t="shared" si="2"/>
        <v>-1.43475</v>
      </c>
      <c r="E150" s="1">
        <v>41760</v>
      </c>
      <c r="F150">
        <v>2.9373333333333336</v>
      </c>
    </row>
    <row r="151" spans="1:6" x14ac:dyDescent="0.3">
      <c r="A151" s="1">
        <v>42217</v>
      </c>
      <c r="B151">
        <v>-1511.1079999999999</v>
      </c>
      <c r="C151">
        <f t="shared" si="2"/>
        <v>-1.5111079999999999</v>
      </c>
      <c r="E151" s="1">
        <v>41791</v>
      </c>
      <c r="F151">
        <v>2.2973333333333334</v>
      </c>
    </row>
    <row r="152" spans="1:6" x14ac:dyDescent="0.3">
      <c r="A152" s="1">
        <v>42248</v>
      </c>
      <c r="B152">
        <v>-1527.32</v>
      </c>
      <c r="C152">
        <f t="shared" si="2"/>
        <v>-1.52732</v>
      </c>
      <c r="E152" s="1">
        <v>41821</v>
      </c>
      <c r="F152">
        <v>1.6373333333333333</v>
      </c>
    </row>
    <row r="153" spans="1:6" x14ac:dyDescent="0.3">
      <c r="A153" s="1">
        <v>42278</v>
      </c>
      <c r="B153">
        <v>-3413.6379999999999</v>
      </c>
      <c r="C153">
        <f t="shared" si="2"/>
        <v>-3.4136380000000002</v>
      </c>
      <c r="E153" s="1">
        <v>41852</v>
      </c>
      <c r="F153">
        <v>1.2573333333333334</v>
      </c>
    </row>
    <row r="154" spans="1:6" x14ac:dyDescent="0.3">
      <c r="A154" s="1">
        <v>42309</v>
      </c>
      <c r="B154">
        <v>-3281.3719999999998</v>
      </c>
      <c r="C154">
        <f t="shared" si="2"/>
        <v>-3.2813719999999997</v>
      </c>
      <c r="E154" s="1">
        <v>41883</v>
      </c>
      <c r="F154">
        <v>0.99733333333333363</v>
      </c>
    </row>
    <row r="155" spans="1:6" x14ac:dyDescent="0.3">
      <c r="A155" s="1">
        <v>42339</v>
      </c>
      <c r="B155">
        <v>-3611.0349999999999</v>
      </c>
      <c r="C155">
        <f t="shared" si="2"/>
        <v>-3.6110349999999998</v>
      </c>
      <c r="E155" s="1">
        <v>41913</v>
      </c>
      <c r="F155">
        <v>0.90733333333333377</v>
      </c>
    </row>
    <row r="156" spans="1:6" x14ac:dyDescent="0.3">
      <c r="A156" s="1">
        <v>42370</v>
      </c>
      <c r="B156">
        <v>-2800.6570000000002</v>
      </c>
      <c r="C156">
        <f t="shared" si="2"/>
        <v>-2.8006570000000002</v>
      </c>
      <c r="E156" s="1">
        <v>41944</v>
      </c>
      <c r="F156">
        <v>0.74733333333333363</v>
      </c>
    </row>
    <row r="157" spans="1:6" x14ac:dyDescent="0.3">
      <c r="A157" s="1">
        <v>42401</v>
      </c>
      <c r="B157">
        <v>-2612.0450000000001</v>
      </c>
      <c r="C157">
        <f t="shared" si="2"/>
        <v>-2.6120450000000002</v>
      </c>
      <c r="E157" s="1">
        <v>41974</v>
      </c>
      <c r="F157">
        <v>1.1073333333333339</v>
      </c>
    </row>
    <row r="158" spans="1:6" x14ac:dyDescent="0.3">
      <c r="A158" s="1">
        <v>42430</v>
      </c>
      <c r="B158">
        <v>-964.94500000000005</v>
      </c>
      <c r="C158">
        <f t="shared" si="2"/>
        <v>-0.96494500000000005</v>
      </c>
      <c r="E158" s="1">
        <v>42005</v>
      </c>
      <c r="F158">
        <v>1.4673333333333334</v>
      </c>
    </row>
    <row r="159" spans="1:6" x14ac:dyDescent="0.3">
      <c r="A159" s="1">
        <v>42461</v>
      </c>
      <c r="B159">
        <v>-1460.2850000000001</v>
      </c>
      <c r="C159">
        <f t="shared" si="2"/>
        <v>-1.4602850000000001</v>
      </c>
      <c r="E159" s="1">
        <v>42036</v>
      </c>
      <c r="F159">
        <v>1.3873333333333333</v>
      </c>
    </row>
    <row r="160" spans="1:6" x14ac:dyDescent="0.3">
      <c r="A160" s="1">
        <v>42491</v>
      </c>
      <c r="B160">
        <v>973.97900000000004</v>
      </c>
      <c r="C160">
        <f t="shared" si="2"/>
        <v>0.97397900000000004</v>
      </c>
      <c r="E160" s="1">
        <v>42064</v>
      </c>
      <c r="F160">
        <v>1.1473333333333331</v>
      </c>
    </row>
    <row r="161" spans="1:6" x14ac:dyDescent="0.3">
      <c r="A161" s="1">
        <v>42522</v>
      </c>
      <c r="B161">
        <v>-1426.7090000000001</v>
      </c>
      <c r="C161">
        <f t="shared" si="2"/>
        <v>-1.426709</v>
      </c>
      <c r="E161" s="1">
        <v>42095</v>
      </c>
      <c r="F161">
        <v>1.1973333333333338</v>
      </c>
    </row>
    <row r="162" spans="1:6" x14ac:dyDescent="0.3">
      <c r="A162" s="1">
        <v>42552</v>
      </c>
      <c r="B162">
        <v>-2287.6039999999998</v>
      </c>
      <c r="C162">
        <f t="shared" si="2"/>
        <v>-2.287604</v>
      </c>
      <c r="E162" s="1">
        <v>42125</v>
      </c>
      <c r="F162">
        <v>1.1973333333333338</v>
      </c>
    </row>
    <row r="163" spans="1:6" x14ac:dyDescent="0.3">
      <c r="A163" s="1">
        <v>42583</v>
      </c>
      <c r="B163">
        <v>-1812.3579999999999</v>
      </c>
      <c r="C163">
        <f t="shared" si="2"/>
        <v>-1.8123579999999999</v>
      </c>
      <c r="E163" s="1">
        <v>42156</v>
      </c>
      <c r="F163">
        <v>0.9473333333333338</v>
      </c>
    </row>
    <row r="164" spans="1:6" x14ac:dyDescent="0.3">
      <c r="A164" s="1">
        <v>42614</v>
      </c>
      <c r="B164">
        <v>-2918.672</v>
      </c>
      <c r="C164">
        <f t="shared" si="2"/>
        <v>-2.9186719999999999</v>
      </c>
      <c r="E164" s="1">
        <v>42186</v>
      </c>
      <c r="F164">
        <v>0.58733333333333348</v>
      </c>
    </row>
    <row r="165" spans="1:6" x14ac:dyDescent="0.3">
      <c r="A165" s="1">
        <v>42644</v>
      </c>
      <c r="B165">
        <v>-3778.9549999999999</v>
      </c>
      <c r="C165">
        <f t="shared" si="2"/>
        <v>-3.7789549999999998</v>
      </c>
      <c r="E165" s="1">
        <v>42217</v>
      </c>
      <c r="F165">
        <v>0.34733333333333327</v>
      </c>
    </row>
    <row r="166" spans="1:6" x14ac:dyDescent="0.3">
      <c r="A166" s="1">
        <v>42675</v>
      </c>
      <c r="B166">
        <v>-3623.252</v>
      </c>
      <c r="C166">
        <f t="shared" si="2"/>
        <v>-3.6232519999999999</v>
      </c>
      <c r="E166" s="1">
        <v>42248</v>
      </c>
      <c r="F166">
        <v>0.39733333333333309</v>
      </c>
    </row>
    <row r="167" spans="1:6" x14ac:dyDescent="0.3">
      <c r="A167" s="1">
        <v>42705</v>
      </c>
      <c r="B167">
        <v>-3140.5709999999999</v>
      </c>
      <c r="C167">
        <f t="shared" si="2"/>
        <v>-3.140571</v>
      </c>
      <c r="E167" s="1">
        <v>42278</v>
      </c>
      <c r="F167">
        <v>0.39733333333333309</v>
      </c>
    </row>
    <row r="168" spans="1:6" x14ac:dyDescent="0.3">
      <c r="A168" s="1">
        <v>42736</v>
      </c>
      <c r="B168">
        <v>-120.051</v>
      </c>
      <c r="C168">
        <f t="shared" si="2"/>
        <v>-0.120051</v>
      </c>
      <c r="E168" s="1">
        <v>42309</v>
      </c>
      <c r="F168">
        <v>0.4473333333333338</v>
      </c>
    </row>
    <row r="169" spans="1:6" x14ac:dyDescent="0.3">
      <c r="A169" s="1">
        <v>42767</v>
      </c>
      <c r="B169">
        <v>3631.3510000000001</v>
      </c>
      <c r="C169">
        <f t="shared" si="2"/>
        <v>3.631351</v>
      </c>
      <c r="E169" s="1">
        <v>42339</v>
      </c>
      <c r="F169">
        <v>0.5173333333333332</v>
      </c>
    </row>
    <row r="170" spans="1:6" x14ac:dyDescent="0.3">
      <c r="A170" s="1">
        <v>42795</v>
      </c>
      <c r="B170">
        <v>4088.1060000000002</v>
      </c>
      <c r="C170">
        <f t="shared" si="2"/>
        <v>4.0881060000000007</v>
      </c>
      <c r="E170" s="1">
        <v>42370</v>
      </c>
    </row>
    <row r="171" spans="1:6" x14ac:dyDescent="0.3">
      <c r="A171" s="1">
        <v>42826</v>
      </c>
      <c r="B171">
        <v>5091.3090000000002</v>
      </c>
      <c r="C171">
        <f t="shared" si="2"/>
        <v>5.0913089999999999</v>
      </c>
      <c r="E171" s="1">
        <v>42401</v>
      </c>
      <c r="F171">
        <v>0.65733333333333377</v>
      </c>
    </row>
    <row r="172" spans="1:6" x14ac:dyDescent="0.3">
      <c r="A172" s="1">
        <v>42856</v>
      </c>
      <c r="B172">
        <v>2831.7640000000001</v>
      </c>
      <c r="C172">
        <f t="shared" si="2"/>
        <v>2.8317640000000002</v>
      </c>
      <c r="E172" s="1">
        <v>42430</v>
      </c>
      <c r="F172">
        <v>0.61733333333333373</v>
      </c>
    </row>
    <row r="173" spans="1:6" x14ac:dyDescent="0.3">
      <c r="A173" s="1">
        <v>42887</v>
      </c>
      <c r="B173">
        <v>1551.1790000000001</v>
      </c>
      <c r="C173">
        <f t="shared" si="2"/>
        <v>1.5511790000000001</v>
      </c>
      <c r="E173" s="1">
        <v>42461</v>
      </c>
      <c r="F173">
        <v>0.72733333333333317</v>
      </c>
    </row>
    <row r="174" spans="1:6" x14ac:dyDescent="0.3">
      <c r="A174" s="1">
        <v>42917</v>
      </c>
      <c r="B174">
        <v>862.72400000000005</v>
      </c>
      <c r="C174">
        <f t="shared" si="2"/>
        <v>0.86272400000000005</v>
      </c>
      <c r="E174" s="1">
        <v>42491</v>
      </c>
      <c r="F174">
        <v>0.55233333333333423</v>
      </c>
    </row>
    <row r="175" spans="1:6" x14ac:dyDescent="0.3">
      <c r="A175" s="1">
        <v>42948</v>
      </c>
      <c r="B175">
        <v>1386.587</v>
      </c>
      <c r="C175">
        <f t="shared" si="2"/>
        <v>1.386587</v>
      </c>
      <c r="E175" s="1">
        <v>42522</v>
      </c>
    </row>
    <row r="176" spans="1:6" x14ac:dyDescent="0.3">
      <c r="A176" s="1">
        <v>42979</v>
      </c>
      <c r="B176">
        <v>-1360.4059999999999</v>
      </c>
      <c r="C176">
        <f t="shared" si="2"/>
        <v>-1.360406</v>
      </c>
      <c r="E176" s="1">
        <v>42552</v>
      </c>
      <c r="F176">
        <v>0.28733333333333366</v>
      </c>
    </row>
    <row r="177" spans="1:6" x14ac:dyDescent="0.3">
      <c r="A177" s="1">
        <v>43009</v>
      </c>
      <c r="B177">
        <v>-2617.09</v>
      </c>
      <c r="C177">
        <f t="shared" si="2"/>
        <v>-2.6170900000000001</v>
      </c>
      <c r="E177" s="1">
        <v>42583</v>
      </c>
      <c r="F177">
        <v>0.17733333333333334</v>
      </c>
    </row>
    <row r="178" spans="1:6" x14ac:dyDescent="0.3">
      <c r="A178" s="1">
        <v>43040</v>
      </c>
      <c r="B178">
        <v>-2450.0100000000002</v>
      </c>
      <c r="C178">
        <f t="shared" si="2"/>
        <v>-2.4500100000000002</v>
      </c>
      <c r="E178" s="1">
        <v>42614</v>
      </c>
      <c r="F178">
        <v>6.7333333333333023E-2</v>
      </c>
    </row>
    <row r="179" spans="1:6" x14ac:dyDescent="0.3">
      <c r="A179" s="1">
        <v>43070</v>
      </c>
      <c r="B179">
        <v>-2929.402</v>
      </c>
      <c r="C179">
        <f t="shared" si="2"/>
        <v>-2.9294020000000001</v>
      </c>
      <c r="E179" s="1">
        <v>42644</v>
      </c>
      <c r="F179">
        <v>4.7333333333333449E-2</v>
      </c>
    </row>
    <row r="180" spans="1:6" x14ac:dyDescent="0.3">
      <c r="A180" s="1">
        <v>43101</v>
      </c>
      <c r="B180">
        <v>-3183.4920000000002</v>
      </c>
      <c r="C180">
        <f t="shared" si="2"/>
        <v>-3.1834920000000002</v>
      </c>
      <c r="E180" s="1">
        <v>42675</v>
      </c>
      <c r="F180">
        <v>0.71733333333333338</v>
      </c>
    </row>
    <row r="181" spans="1:6" x14ac:dyDescent="0.3">
      <c r="A181" s="1">
        <v>43132</v>
      </c>
      <c r="B181">
        <v>-3840.8330000000001</v>
      </c>
      <c r="C181">
        <f t="shared" si="2"/>
        <v>-3.8408329999999999</v>
      </c>
      <c r="E181" s="1">
        <v>42705</v>
      </c>
      <c r="F181">
        <v>0.68733333333333313</v>
      </c>
    </row>
    <row r="182" spans="1:6" x14ac:dyDescent="0.3">
      <c r="A182" s="1">
        <v>43160</v>
      </c>
      <c r="B182">
        <v>-1491.55</v>
      </c>
      <c r="C182">
        <f t="shared" si="2"/>
        <v>-1.4915499999999999</v>
      </c>
      <c r="E182" s="1">
        <v>42736</v>
      </c>
      <c r="F182">
        <v>1.3673333333333337</v>
      </c>
    </row>
    <row r="183" spans="1:6" x14ac:dyDescent="0.3">
      <c r="A183" s="1">
        <v>43191</v>
      </c>
      <c r="B183">
        <v>-348.67899999999997</v>
      </c>
      <c r="C183">
        <f t="shared" si="2"/>
        <v>-0.34867899999999996</v>
      </c>
      <c r="E183" s="1">
        <v>42767</v>
      </c>
      <c r="F183">
        <v>2.5373333333333337</v>
      </c>
    </row>
    <row r="184" spans="1:6" x14ac:dyDescent="0.3">
      <c r="A184" s="1">
        <v>43221</v>
      </c>
      <c r="B184">
        <v>-1498.2180000000001</v>
      </c>
      <c r="C184">
        <f t="shared" si="2"/>
        <v>-1.498218</v>
      </c>
      <c r="E184" s="1">
        <v>42795</v>
      </c>
    </row>
    <row r="185" spans="1:6" x14ac:dyDescent="0.3">
      <c r="A185" s="1">
        <v>43252</v>
      </c>
      <c r="B185">
        <v>-381.06099999999998</v>
      </c>
      <c r="C185">
        <f t="shared" si="2"/>
        <v>-0.38106099999999998</v>
      </c>
      <c r="E185" s="1">
        <v>42826</v>
      </c>
      <c r="F185">
        <v>3.5073333333333334</v>
      </c>
    </row>
    <row r="186" spans="1:6" x14ac:dyDescent="0.3">
      <c r="A186" s="1">
        <v>43282</v>
      </c>
      <c r="B186">
        <v>-143.31399999999999</v>
      </c>
      <c r="C186">
        <f t="shared" si="2"/>
        <v>-0.143314</v>
      </c>
      <c r="E186" s="1">
        <v>42856</v>
      </c>
      <c r="F186">
        <v>2.0973333333333333</v>
      </c>
    </row>
    <row r="187" spans="1:6" x14ac:dyDescent="0.3">
      <c r="A187" s="1">
        <v>43313</v>
      </c>
      <c r="B187">
        <v>-2297.2370000000001</v>
      </c>
      <c r="C187">
        <f t="shared" si="2"/>
        <v>-2.297237</v>
      </c>
      <c r="E187" s="1">
        <v>42887</v>
      </c>
      <c r="F187">
        <v>1.7698333333333336</v>
      </c>
    </row>
    <row r="188" spans="1:6" x14ac:dyDescent="0.3">
      <c r="A188" s="1">
        <v>43344</v>
      </c>
      <c r="B188">
        <v>-1484.66</v>
      </c>
      <c r="C188">
        <f t="shared" si="2"/>
        <v>-1.4846600000000001</v>
      </c>
      <c r="E188" s="1">
        <v>42917</v>
      </c>
      <c r="F188">
        <v>1.442333333333333</v>
      </c>
    </row>
    <row r="189" spans="1:6" x14ac:dyDescent="0.3">
      <c r="A189" s="1">
        <v>43374</v>
      </c>
      <c r="B189">
        <v>-3004.9549999999999</v>
      </c>
      <c r="C189">
        <f t="shared" si="2"/>
        <v>-3.0049549999999998</v>
      </c>
      <c r="E189" s="1">
        <v>42948</v>
      </c>
      <c r="F189">
        <v>1.2073333333333336</v>
      </c>
    </row>
    <row r="190" spans="1:6" x14ac:dyDescent="0.3">
      <c r="A190" s="1">
        <v>43405</v>
      </c>
      <c r="B190">
        <v>-3320.107</v>
      </c>
      <c r="C190">
        <f t="shared" si="2"/>
        <v>-3.3201070000000001</v>
      </c>
      <c r="E190" s="1">
        <v>42979</v>
      </c>
      <c r="F190">
        <v>0.99733333333333363</v>
      </c>
    </row>
    <row r="191" spans="1:6" x14ac:dyDescent="0.3">
      <c r="A191" s="1">
        <v>43435</v>
      </c>
      <c r="B191">
        <v>-4238.6440000000002</v>
      </c>
      <c r="C191">
        <f t="shared" si="2"/>
        <v>-4.2386440000000007</v>
      </c>
      <c r="E191" s="1">
        <v>43009</v>
      </c>
      <c r="F191">
        <v>1.0273333333333339</v>
      </c>
    </row>
    <row r="192" spans="1:6" x14ac:dyDescent="0.3">
      <c r="A192" s="1">
        <v>43466</v>
      </c>
      <c r="B192">
        <v>-3017.895</v>
      </c>
      <c r="C192">
        <f t="shared" si="2"/>
        <v>-3.0178950000000002</v>
      </c>
      <c r="E192" s="1">
        <v>43040</v>
      </c>
    </row>
    <row r="193" spans="1:6" x14ac:dyDescent="0.3">
      <c r="A193" s="1">
        <v>43497</v>
      </c>
      <c r="B193">
        <v>-1877.38</v>
      </c>
      <c r="C193">
        <f t="shared" si="2"/>
        <v>-1.87738</v>
      </c>
      <c r="E193" s="1">
        <v>43070</v>
      </c>
    </row>
    <row r="194" spans="1:6" x14ac:dyDescent="0.3">
      <c r="A194" s="1">
        <v>43525</v>
      </c>
      <c r="B194">
        <v>-2447.4189999999999</v>
      </c>
      <c r="C194">
        <f t="shared" si="2"/>
        <v>-2.447419</v>
      </c>
      <c r="E194" s="1">
        <v>43101</v>
      </c>
      <c r="F194">
        <v>0.97733333333333317</v>
      </c>
    </row>
    <row r="195" spans="1:6" x14ac:dyDescent="0.3">
      <c r="A195" s="1">
        <v>43556</v>
      </c>
      <c r="B195">
        <v>-4726.5069999999996</v>
      </c>
      <c r="C195">
        <f t="shared" ref="C195:C227" si="3">B195*0.001</f>
        <v>-4.7265069999999998</v>
      </c>
      <c r="E195" s="1">
        <v>43132</v>
      </c>
      <c r="F195">
        <v>0.89733333333333309</v>
      </c>
    </row>
    <row r="196" spans="1:6" x14ac:dyDescent="0.3">
      <c r="A196" s="1">
        <v>43586</v>
      </c>
      <c r="B196">
        <v>-1144.1849999999999</v>
      </c>
      <c r="C196">
        <f t="shared" si="3"/>
        <v>-1.144185</v>
      </c>
      <c r="E196" s="1">
        <v>43160</v>
      </c>
      <c r="F196">
        <v>0.95733333333333359</v>
      </c>
    </row>
    <row r="197" spans="1:6" x14ac:dyDescent="0.3">
      <c r="A197" s="1">
        <v>43617</v>
      </c>
      <c r="B197">
        <v>-2197.8220000000001</v>
      </c>
      <c r="C197">
        <f t="shared" si="3"/>
        <v>-2.1978219999999999</v>
      </c>
      <c r="E197" s="1">
        <v>43191</v>
      </c>
      <c r="F197">
        <v>2.0373333333333337</v>
      </c>
    </row>
    <row r="198" spans="1:6" x14ac:dyDescent="0.3">
      <c r="A198" s="1">
        <v>43647</v>
      </c>
      <c r="B198">
        <v>-2801.9520000000002</v>
      </c>
      <c r="C198">
        <f t="shared" si="3"/>
        <v>-2.8019520000000004</v>
      </c>
      <c r="E198" s="1">
        <v>43221</v>
      </c>
      <c r="F198">
        <v>1.6973333333333338</v>
      </c>
    </row>
    <row r="199" spans="1:6" x14ac:dyDescent="0.3">
      <c r="A199" s="1">
        <v>43678</v>
      </c>
      <c r="B199">
        <v>-3664.223</v>
      </c>
      <c r="C199">
        <f t="shared" si="3"/>
        <v>-3.6642230000000002</v>
      </c>
      <c r="E199" s="1">
        <v>43252</v>
      </c>
    </row>
    <row r="200" spans="1:6" x14ac:dyDescent="0.3">
      <c r="A200" s="1">
        <v>43709</v>
      </c>
      <c r="B200">
        <v>-4975.5910000000003</v>
      </c>
      <c r="C200">
        <f t="shared" si="3"/>
        <v>-4.9755910000000005</v>
      </c>
      <c r="E200" s="1">
        <v>43282</v>
      </c>
    </row>
    <row r="201" spans="1:6" x14ac:dyDescent="0.3">
      <c r="A201" s="1">
        <v>43739</v>
      </c>
      <c r="B201">
        <v>-5013.5959999999995</v>
      </c>
      <c r="C201">
        <f t="shared" si="3"/>
        <v>-5.0135959999999997</v>
      </c>
      <c r="E201" s="1">
        <v>43313</v>
      </c>
    </row>
    <row r="202" spans="1:6" x14ac:dyDescent="0.3">
      <c r="A202" s="1">
        <v>43770</v>
      </c>
      <c r="B202">
        <v>-5223.3109999999997</v>
      </c>
      <c r="C202">
        <f t="shared" si="3"/>
        <v>-5.2233109999999998</v>
      </c>
      <c r="E202" s="1">
        <v>43344</v>
      </c>
    </row>
    <row r="203" spans="1:6" x14ac:dyDescent="0.3">
      <c r="A203" s="1">
        <v>43800</v>
      </c>
      <c r="B203">
        <v>-3307.8989999999999</v>
      </c>
      <c r="C203">
        <f t="shared" si="3"/>
        <v>-3.3078989999999999</v>
      </c>
      <c r="E203" s="1">
        <v>43374</v>
      </c>
    </row>
    <row r="204" spans="1:6" x14ac:dyDescent="0.3">
      <c r="A204" s="1">
        <v>43831</v>
      </c>
      <c r="B204">
        <v>-1901.242</v>
      </c>
      <c r="C204">
        <f t="shared" si="3"/>
        <v>-1.9012420000000001</v>
      </c>
      <c r="E204" s="1">
        <v>43405</v>
      </c>
    </row>
    <row r="205" spans="1:6" x14ac:dyDescent="0.3">
      <c r="A205" s="1">
        <v>43862</v>
      </c>
      <c r="B205">
        <v>-3603.9409999999998</v>
      </c>
      <c r="C205">
        <f t="shared" si="3"/>
        <v>-3.6039409999999998</v>
      </c>
      <c r="E205" s="1">
        <v>43435</v>
      </c>
    </row>
    <row r="206" spans="1:6" x14ac:dyDescent="0.3">
      <c r="A206" s="1">
        <v>43891</v>
      </c>
      <c r="B206">
        <v>-210.30799999999999</v>
      </c>
      <c r="C206">
        <f t="shared" si="3"/>
        <v>-0.21030799999999999</v>
      </c>
      <c r="E206" s="1">
        <v>43466</v>
      </c>
    </row>
    <row r="207" spans="1:6" x14ac:dyDescent="0.3">
      <c r="A207" s="1">
        <v>43922</v>
      </c>
      <c r="B207">
        <v>2455.2060000000001</v>
      </c>
      <c r="C207">
        <f t="shared" si="3"/>
        <v>2.455206</v>
      </c>
      <c r="E207" s="1">
        <v>43497</v>
      </c>
    </row>
    <row r="208" spans="1:6" x14ac:dyDescent="0.3">
      <c r="A208" s="1">
        <v>43952</v>
      </c>
      <c r="B208">
        <v>260.99900000000002</v>
      </c>
      <c r="C208">
        <f t="shared" si="3"/>
        <v>0.26099900000000004</v>
      </c>
      <c r="E208" s="1">
        <v>43525</v>
      </c>
    </row>
    <row r="209" spans="1:6" x14ac:dyDescent="0.3">
      <c r="A209" s="1">
        <v>43983</v>
      </c>
      <c r="B209">
        <v>-2061.451</v>
      </c>
      <c r="C209">
        <f t="shared" si="3"/>
        <v>-2.0614509999999999</v>
      </c>
      <c r="E209" s="1">
        <v>43556</v>
      </c>
    </row>
    <row r="210" spans="1:6" x14ac:dyDescent="0.3">
      <c r="A210" s="1">
        <v>44013</v>
      </c>
      <c r="B210">
        <v>-2116.172</v>
      </c>
      <c r="C210">
        <f t="shared" si="3"/>
        <v>-2.1161720000000002</v>
      </c>
      <c r="E210" s="1">
        <v>43586</v>
      </c>
    </row>
    <row r="211" spans="1:6" x14ac:dyDescent="0.3">
      <c r="A211" s="1">
        <v>44044</v>
      </c>
      <c r="B211">
        <v>-2917.9259999999999</v>
      </c>
      <c r="C211">
        <f t="shared" si="3"/>
        <v>-2.917926</v>
      </c>
      <c r="E211" s="1">
        <v>43617</v>
      </c>
    </row>
    <row r="212" spans="1:6" x14ac:dyDescent="0.3">
      <c r="A212" s="1">
        <v>44075</v>
      </c>
      <c r="B212">
        <v>-2394.0859999999998</v>
      </c>
      <c r="C212">
        <f t="shared" si="3"/>
        <v>-2.3940859999999997</v>
      </c>
      <c r="E212" s="1">
        <v>43647</v>
      </c>
    </row>
    <row r="213" spans="1:6" x14ac:dyDescent="0.3">
      <c r="A213" s="1">
        <v>44105</v>
      </c>
      <c r="B213">
        <v>-2034.9349999999999</v>
      </c>
      <c r="C213">
        <f t="shared" si="3"/>
        <v>-2.0349349999999999</v>
      </c>
      <c r="E213" s="1">
        <v>43678</v>
      </c>
    </row>
    <row r="214" spans="1:6" x14ac:dyDescent="0.3">
      <c r="A214" s="1">
        <v>44136</v>
      </c>
      <c r="B214">
        <v>-2275.2750000000001</v>
      </c>
      <c r="C214">
        <f t="shared" si="3"/>
        <v>-2.2752750000000002</v>
      </c>
      <c r="E214" s="1">
        <v>43709</v>
      </c>
    </row>
    <row r="215" spans="1:6" x14ac:dyDescent="0.3">
      <c r="A215" s="1">
        <v>44166</v>
      </c>
      <c r="B215">
        <v>-1800.8330000000001</v>
      </c>
      <c r="C215">
        <f t="shared" si="3"/>
        <v>-1.8008330000000001</v>
      </c>
      <c r="E215" s="1">
        <v>43739</v>
      </c>
      <c r="F215">
        <v>0.54733333333333345</v>
      </c>
    </row>
    <row r="216" spans="1:6" x14ac:dyDescent="0.3">
      <c r="A216" s="1">
        <v>44197</v>
      </c>
      <c r="B216">
        <v>529.70500000000004</v>
      </c>
      <c r="C216">
        <f t="shared" si="3"/>
        <v>0.52970500000000009</v>
      </c>
      <c r="E216" s="1">
        <v>43770</v>
      </c>
      <c r="F216">
        <v>0.76033333333333353</v>
      </c>
    </row>
    <row r="217" spans="1:6" x14ac:dyDescent="0.3">
      <c r="A217" s="1">
        <v>44228</v>
      </c>
      <c r="B217">
        <v>4555.1109999999999</v>
      </c>
      <c r="C217">
        <f t="shared" si="3"/>
        <v>4.5551110000000001</v>
      </c>
      <c r="E217" s="1">
        <v>43800</v>
      </c>
    </row>
    <row r="218" spans="1:6" x14ac:dyDescent="0.3">
      <c r="A218" s="1">
        <v>44256</v>
      </c>
      <c r="B218">
        <v>5769.7039999999997</v>
      </c>
      <c r="C218">
        <f t="shared" si="3"/>
        <v>5.7697039999999999</v>
      </c>
      <c r="E218" s="1">
        <v>43831</v>
      </c>
      <c r="F218">
        <v>2.8173333333333335</v>
      </c>
    </row>
    <row r="219" spans="1:6" x14ac:dyDescent="0.3">
      <c r="A219" s="1">
        <v>44287</v>
      </c>
      <c r="B219">
        <v>3069.1439999999998</v>
      </c>
      <c r="C219">
        <f t="shared" si="3"/>
        <v>3.0691439999999997</v>
      </c>
      <c r="E219" s="1">
        <v>43862</v>
      </c>
    </row>
    <row r="220" spans="1:6" x14ac:dyDescent="0.3">
      <c r="A220" s="1">
        <v>44317</v>
      </c>
      <c r="B220">
        <v>46.771999999999998</v>
      </c>
      <c r="C220">
        <f t="shared" si="3"/>
        <v>4.6772000000000001E-2</v>
      </c>
      <c r="E220" s="1">
        <v>43891</v>
      </c>
    </row>
    <row r="221" spans="1:6" x14ac:dyDescent="0.3">
      <c r="A221" s="1">
        <v>44348</v>
      </c>
      <c r="B221">
        <v>1268.027</v>
      </c>
      <c r="C221">
        <f t="shared" si="3"/>
        <v>1.268027</v>
      </c>
      <c r="E221" s="1">
        <v>43922</v>
      </c>
    </row>
    <row r="222" spans="1:6" x14ac:dyDescent="0.3">
      <c r="A222" s="1">
        <v>44378</v>
      </c>
      <c r="B222">
        <v>447.53899999999999</v>
      </c>
      <c r="C222">
        <f t="shared" si="3"/>
        <v>0.44753900000000002</v>
      </c>
      <c r="E222" s="1">
        <v>43952</v>
      </c>
    </row>
    <row r="223" spans="1:6" x14ac:dyDescent="0.3">
      <c r="A223" s="1">
        <v>44409</v>
      </c>
      <c r="B223">
        <v>590.03499999999997</v>
      </c>
      <c r="C223">
        <f t="shared" si="3"/>
        <v>0.59003499999999998</v>
      </c>
      <c r="E223" s="1">
        <v>43983</v>
      </c>
    </row>
    <row r="224" spans="1:6" x14ac:dyDescent="0.3">
      <c r="A224" s="1">
        <v>44440</v>
      </c>
      <c r="B224">
        <v>63.503999999999998</v>
      </c>
      <c r="C224">
        <f t="shared" si="3"/>
        <v>6.3504000000000005E-2</v>
      </c>
      <c r="E224" s="1">
        <v>44013</v>
      </c>
    </row>
    <row r="225" spans="1:6" x14ac:dyDescent="0.3">
      <c r="A225" s="1">
        <v>44470</v>
      </c>
      <c r="B225">
        <v>-1848.5530000000001</v>
      </c>
      <c r="C225">
        <f t="shared" si="3"/>
        <v>-1.8485530000000001</v>
      </c>
      <c r="E225" s="1">
        <v>44044</v>
      </c>
    </row>
    <row r="226" spans="1:6" x14ac:dyDescent="0.3">
      <c r="A226" s="1">
        <v>44501</v>
      </c>
      <c r="B226">
        <v>-1991.951</v>
      </c>
      <c r="C226">
        <f t="shared" si="3"/>
        <v>-1.991951</v>
      </c>
      <c r="E226" s="1">
        <v>44075</v>
      </c>
    </row>
    <row r="227" spans="1:6" x14ac:dyDescent="0.3">
      <c r="A227" s="1">
        <v>44531</v>
      </c>
      <c r="B227">
        <v>1555.7650000000001</v>
      </c>
      <c r="C227">
        <f t="shared" si="3"/>
        <v>1.5557650000000001</v>
      </c>
      <c r="E227" s="1">
        <v>44105</v>
      </c>
    </row>
    <row r="228" spans="1:6" x14ac:dyDescent="0.3">
      <c r="E228" s="1">
        <v>44136</v>
      </c>
    </row>
    <row r="229" spans="1:6" x14ac:dyDescent="0.3">
      <c r="E229" s="1">
        <v>44166</v>
      </c>
      <c r="F229">
        <v>1.3473333333333333</v>
      </c>
    </row>
    <row r="230" spans="1:6" x14ac:dyDescent="0.3">
      <c r="E230" s="1">
        <v>44197</v>
      </c>
    </row>
    <row r="231" spans="1:6" x14ac:dyDescent="0.3">
      <c r="E231" s="1">
        <v>44228</v>
      </c>
    </row>
    <row r="232" spans="1:6" x14ac:dyDescent="0.3">
      <c r="E232" s="1">
        <v>44256</v>
      </c>
    </row>
    <row r="233" spans="1:6" x14ac:dyDescent="0.3">
      <c r="E233" s="1">
        <v>44287</v>
      </c>
    </row>
    <row r="234" spans="1:6" x14ac:dyDescent="0.3">
      <c r="E234" s="1">
        <v>44317</v>
      </c>
      <c r="F234">
        <v>1.6373333333333333</v>
      </c>
    </row>
    <row r="235" spans="1:6" x14ac:dyDescent="0.3">
      <c r="E235" s="1">
        <v>44348</v>
      </c>
    </row>
    <row r="236" spans="1:6" x14ac:dyDescent="0.3">
      <c r="E236" s="1">
        <v>44378</v>
      </c>
      <c r="F236">
        <v>1.0073333333333334</v>
      </c>
    </row>
    <row r="237" spans="1:6" x14ac:dyDescent="0.3">
      <c r="E237" s="1">
        <v>44409</v>
      </c>
      <c r="F237">
        <v>0.79733333333333345</v>
      </c>
    </row>
    <row r="238" spans="1:6" x14ac:dyDescent="0.3">
      <c r="E238" s="1">
        <v>44440</v>
      </c>
      <c r="F238">
        <v>0.7673333333333332</v>
      </c>
    </row>
    <row r="239" spans="1:6" x14ac:dyDescent="0.3">
      <c r="E239" s="1">
        <v>44470</v>
      </c>
    </row>
    <row r="240" spans="1:6" x14ac:dyDescent="0.3">
      <c r="E240" s="1">
        <v>44501</v>
      </c>
    </row>
    <row r="241" spans="5:5" x14ac:dyDescent="0.3">
      <c r="E241" s="1">
        <v>44531</v>
      </c>
    </row>
    <row r="243" spans="5:5" x14ac:dyDescent="0.3">
      <c r="E243" s="1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4"/>
  <sheetViews>
    <sheetView zoomScale="50" zoomScaleNormal="50" workbookViewId="0">
      <selection activeCell="C2" sqref="C2"/>
    </sheetView>
  </sheetViews>
  <sheetFormatPr defaultRowHeight="14.4" x14ac:dyDescent="0.3"/>
  <cols>
    <col min="1" max="1" width="10.5546875" style="1" bestFit="1" customWidth="1"/>
    <col min="5" max="5" width="10.5546875" style="1" bestFit="1" customWidth="1"/>
  </cols>
  <sheetData>
    <row r="1" spans="1:6" x14ac:dyDescent="0.3">
      <c r="A1" s="1" t="s">
        <v>0</v>
      </c>
      <c r="B1" t="s">
        <v>3</v>
      </c>
      <c r="C1" t="s">
        <v>9</v>
      </c>
      <c r="E1" s="1" t="s">
        <v>1</v>
      </c>
      <c r="F1" t="s">
        <v>4</v>
      </c>
    </row>
    <row r="2" spans="1:6" x14ac:dyDescent="0.3">
      <c r="A2" s="1">
        <v>37653</v>
      </c>
      <c r="B2">
        <v>30.350999999999999</v>
      </c>
      <c r="C2">
        <f>B2*0.001</f>
        <v>3.0351E-2</v>
      </c>
      <c r="E2" s="1">
        <v>37257</v>
      </c>
    </row>
    <row r="3" spans="1:6" x14ac:dyDescent="0.3">
      <c r="A3" s="1">
        <v>37681</v>
      </c>
      <c r="B3">
        <v>-52.924999999999997</v>
      </c>
      <c r="C3">
        <f t="shared" ref="C3:C66" si="0">B3*0.001</f>
        <v>-5.2925E-2</v>
      </c>
      <c r="E3" s="1">
        <v>37288</v>
      </c>
    </row>
    <row r="4" spans="1:6" x14ac:dyDescent="0.3">
      <c r="A4" s="1">
        <v>37712</v>
      </c>
      <c r="B4">
        <v>-259.63600000000002</v>
      </c>
      <c r="C4">
        <f t="shared" si="0"/>
        <v>-0.25963600000000003</v>
      </c>
      <c r="E4" s="1">
        <v>37316</v>
      </c>
    </row>
    <row r="5" spans="1:6" x14ac:dyDescent="0.3">
      <c r="A5" s="1">
        <v>37742</v>
      </c>
      <c r="B5">
        <v>-426.36700000000002</v>
      </c>
      <c r="C5">
        <f t="shared" si="0"/>
        <v>-0.42636700000000005</v>
      </c>
      <c r="E5" s="1">
        <v>37347</v>
      </c>
    </row>
    <row r="6" spans="1:6" x14ac:dyDescent="0.3">
      <c r="A6" s="1">
        <v>37773</v>
      </c>
      <c r="B6">
        <v>-1697.2919999999999</v>
      </c>
      <c r="C6">
        <f t="shared" si="0"/>
        <v>-1.697292</v>
      </c>
      <c r="E6" s="1">
        <v>37377</v>
      </c>
    </row>
    <row r="7" spans="1:6" x14ac:dyDescent="0.3">
      <c r="A7" s="1">
        <v>37803</v>
      </c>
      <c r="B7">
        <v>-1962.3579999999999</v>
      </c>
      <c r="C7">
        <f t="shared" si="0"/>
        <v>-1.962358</v>
      </c>
      <c r="E7" s="1">
        <v>37408</v>
      </c>
    </row>
    <row r="8" spans="1:6" x14ac:dyDescent="0.3">
      <c r="A8" s="1">
        <v>37834</v>
      </c>
      <c r="B8">
        <v>-1419.6479999999999</v>
      </c>
      <c r="C8">
        <f t="shared" si="0"/>
        <v>-1.419648</v>
      </c>
      <c r="E8" s="1">
        <v>37438</v>
      </c>
    </row>
    <row r="9" spans="1:6" x14ac:dyDescent="0.3">
      <c r="A9" s="1">
        <v>37865</v>
      </c>
      <c r="B9">
        <v>-1655.452</v>
      </c>
      <c r="C9">
        <f t="shared" si="0"/>
        <v>-1.6554519999999999</v>
      </c>
      <c r="E9" s="1">
        <v>37469</v>
      </c>
    </row>
    <row r="10" spans="1:6" x14ac:dyDescent="0.3">
      <c r="A10" s="1">
        <v>37895</v>
      </c>
      <c r="B10">
        <v>-2044.241</v>
      </c>
      <c r="C10">
        <f t="shared" si="0"/>
        <v>-2.044241</v>
      </c>
      <c r="E10" s="1">
        <v>37500</v>
      </c>
    </row>
    <row r="11" spans="1:6" x14ac:dyDescent="0.3">
      <c r="A11" s="1">
        <v>37926</v>
      </c>
      <c r="B11">
        <v>-1708.1389999999999</v>
      </c>
      <c r="C11">
        <f t="shared" si="0"/>
        <v>-1.7081389999999999</v>
      </c>
      <c r="E11" s="1">
        <v>37530</v>
      </c>
    </row>
    <row r="12" spans="1:6" x14ac:dyDescent="0.3">
      <c r="A12" s="1">
        <v>37956</v>
      </c>
      <c r="B12">
        <v>-1261.248</v>
      </c>
      <c r="C12">
        <f t="shared" si="0"/>
        <v>-1.2612480000000001</v>
      </c>
      <c r="E12" s="1">
        <v>37561</v>
      </c>
    </row>
    <row r="13" spans="1:6" x14ac:dyDescent="0.3">
      <c r="A13" s="1">
        <v>37987</v>
      </c>
      <c r="B13">
        <v>-1228.6479999999999</v>
      </c>
      <c r="C13">
        <f t="shared" si="0"/>
        <v>-1.228648</v>
      </c>
      <c r="E13" s="1">
        <v>37591</v>
      </c>
    </row>
    <row r="14" spans="1:6" x14ac:dyDescent="0.3">
      <c r="A14" s="1">
        <v>38018</v>
      </c>
      <c r="B14">
        <v>-1085.569</v>
      </c>
      <c r="C14">
        <f t="shared" si="0"/>
        <v>-1.085569</v>
      </c>
      <c r="E14" s="1">
        <v>37622</v>
      </c>
    </row>
    <row r="15" spans="1:6" x14ac:dyDescent="0.3">
      <c r="A15" s="1">
        <v>38047</v>
      </c>
      <c r="B15">
        <v>-238.01300000000001</v>
      </c>
      <c r="C15">
        <f t="shared" si="0"/>
        <v>-0.238013</v>
      </c>
      <c r="E15" s="1">
        <v>37653</v>
      </c>
    </row>
    <row r="16" spans="1:6" x14ac:dyDescent="0.3">
      <c r="A16" s="1">
        <v>38078</v>
      </c>
      <c r="B16">
        <v>516.32799999999997</v>
      </c>
      <c r="C16">
        <f t="shared" si="0"/>
        <v>0.51632800000000001</v>
      </c>
      <c r="E16" s="1">
        <v>37681</v>
      </c>
    </row>
    <row r="17" spans="1:6" x14ac:dyDescent="0.3">
      <c r="A17" s="1">
        <v>38108</v>
      </c>
      <c r="B17">
        <v>474.19200000000001</v>
      </c>
      <c r="C17">
        <f t="shared" si="0"/>
        <v>0.474192</v>
      </c>
      <c r="E17" s="1">
        <v>37712</v>
      </c>
      <c r="F17">
        <v>0.14334373308982729</v>
      </c>
    </row>
    <row r="18" spans="1:6" x14ac:dyDescent="0.3">
      <c r="A18" s="1">
        <v>38139</v>
      </c>
      <c r="B18">
        <v>-71.754999999999995</v>
      </c>
      <c r="C18">
        <f t="shared" si="0"/>
        <v>-7.1754999999999999E-2</v>
      </c>
      <c r="E18" s="1">
        <v>37742</v>
      </c>
      <c r="F18">
        <v>0.15334373308982752</v>
      </c>
    </row>
    <row r="19" spans="1:6" x14ac:dyDescent="0.3">
      <c r="A19" s="1">
        <v>38169</v>
      </c>
      <c r="B19">
        <v>-288.36</v>
      </c>
      <c r="C19">
        <f t="shared" si="0"/>
        <v>-0.28836000000000001</v>
      </c>
      <c r="E19" s="1">
        <v>37773</v>
      </c>
      <c r="F19">
        <v>8.4761904761905704E-2</v>
      </c>
    </row>
    <row r="20" spans="1:6" x14ac:dyDescent="0.3">
      <c r="A20" s="1">
        <v>38200</v>
      </c>
      <c r="B20">
        <v>-369.60399999999998</v>
      </c>
      <c r="C20">
        <f t="shared" si="0"/>
        <v>-0.36960399999999999</v>
      </c>
      <c r="E20" s="1">
        <v>37803</v>
      </c>
      <c r="F20">
        <v>0.21584373308982752</v>
      </c>
    </row>
    <row r="21" spans="1:6" x14ac:dyDescent="0.3">
      <c r="A21" s="1">
        <v>38231</v>
      </c>
      <c r="B21">
        <v>-1254.806</v>
      </c>
      <c r="C21">
        <f t="shared" si="0"/>
        <v>-1.2548060000000001</v>
      </c>
      <c r="E21" s="1">
        <v>37834</v>
      </c>
      <c r="F21">
        <v>0.18709373308982702</v>
      </c>
    </row>
    <row r="22" spans="1:6" x14ac:dyDescent="0.3">
      <c r="A22" s="1">
        <v>38261</v>
      </c>
      <c r="B22">
        <v>-1293.4949999999999</v>
      </c>
      <c r="C22">
        <f t="shared" si="0"/>
        <v>-1.2934949999999998</v>
      </c>
      <c r="E22" s="1">
        <v>37865</v>
      </c>
      <c r="F22">
        <v>0.16334373308982686</v>
      </c>
    </row>
    <row r="23" spans="1:6" x14ac:dyDescent="0.3">
      <c r="A23" s="1">
        <v>38292</v>
      </c>
      <c r="B23">
        <v>-1329.74</v>
      </c>
      <c r="C23">
        <f t="shared" si="0"/>
        <v>-1.3297400000000001</v>
      </c>
      <c r="E23" s="1">
        <v>37895</v>
      </c>
      <c r="F23">
        <v>2.8343733089826628E-2</v>
      </c>
    </row>
    <row r="24" spans="1:6" x14ac:dyDescent="0.3">
      <c r="A24" s="1">
        <v>38322</v>
      </c>
      <c r="B24">
        <v>-892.072</v>
      </c>
      <c r="C24">
        <f t="shared" si="0"/>
        <v>-0.89207199999999998</v>
      </c>
      <c r="E24" s="1">
        <v>37926</v>
      </c>
      <c r="F24">
        <v>3.8343733089826415E-2</v>
      </c>
    </row>
    <row r="25" spans="1:6" x14ac:dyDescent="0.3">
      <c r="A25" s="1">
        <v>38353</v>
      </c>
      <c r="B25">
        <v>-867.279</v>
      </c>
      <c r="C25">
        <f t="shared" si="0"/>
        <v>-0.86727900000000002</v>
      </c>
      <c r="E25" s="1">
        <v>37956</v>
      </c>
      <c r="F25">
        <v>-1.1656266910172519E-2</v>
      </c>
    </row>
    <row r="26" spans="1:6" x14ac:dyDescent="0.3">
      <c r="A26" s="1">
        <v>38384</v>
      </c>
      <c r="B26">
        <v>695.24099999999999</v>
      </c>
      <c r="C26">
        <f t="shared" si="0"/>
        <v>0.695241</v>
      </c>
      <c r="E26" s="1">
        <v>37987</v>
      </c>
      <c r="F26">
        <v>7.3343733089827001E-2</v>
      </c>
    </row>
    <row r="27" spans="1:6" x14ac:dyDescent="0.3">
      <c r="A27" s="1">
        <v>38412</v>
      </c>
      <c r="B27">
        <v>-231.167</v>
      </c>
      <c r="C27">
        <f t="shared" si="0"/>
        <v>-0.23116700000000001</v>
      </c>
      <c r="E27" s="1">
        <v>38018</v>
      </c>
      <c r="F27">
        <v>8.8510399756493996E-2</v>
      </c>
    </row>
    <row r="28" spans="1:6" x14ac:dyDescent="0.3">
      <c r="A28" s="1">
        <v>38443</v>
      </c>
      <c r="B28">
        <v>-293.78300000000002</v>
      </c>
      <c r="C28">
        <f t="shared" si="0"/>
        <v>-0.29378300000000002</v>
      </c>
      <c r="E28" s="1">
        <v>38047</v>
      </c>
      <c r="F28">
        <v>0.11184373308982742</v>
      </c>
    </row>
    <row r="29" spans="1:6" x14ac:dyDescent="0.3">
      <c r="A29" s="1">
        <v>38473</v>
      </c>
      <c r="B29">
        <v>-19.510000000000002</v>
      </c>
      <c r="C29">
        <f t="shared" si="0"/>
        <v>-1.9510000000000003E-2</v>
      </c>
      <c r="E29" s="1">
        <v>38078</v>
      </c>
      <c r="F29">
        <v>0.1683437330898272</v>
      </c>
    </row>
    <row r="30" spans="1:6" x14ac:dyDescent="0.3">
      <c r="A30" s="1">
        <v>38504</v>
      </c>
      <c r="B30">
        <v>-1111.912</v>
      </c>
      <c r="C30">
        <f t="shared" si="0"/>
        <v>-1.111912</v>
      </c>
      <c r="E30" s="1">
        <v>38108</v>
      </c>
      <c r="F30">
        <v>0.17834373308982698</v>
      </c>
    </row>
    <row r="31" spans="1:6" x14ac:dyDescent="0.3">
      <c r="A31" s="1">
        <v>38534</v>
      </c>
      <c r="B31">
        <v>-1024.07</v>
      </c>
      <c r="C31">
        <f t="shared" si="0"/>
        <v>-1.02407</v>
      </c>
      <c r="E31" s="1">
        <v>38139</v>
      </c>
      <c r="F31">
        <v>0.17834373308982698</v>
      </c>
    </row>
    <row r="32" spans="1:6" x14ac:dyDescent="0.3">
      <c r="A32" s="1">
        <v>38565</v>
      </c>
      <c r="B32">
        <v>-1198.248</v>
      </c>
      <c r="C32">
        <f t="shared" si="0"/>
        <v>-1.198248</v>
      </c>
      <c r="E32" s="1">
        <v>38169</v>
      </c>
      <c r="F32">
        <v>0.20334373308982734</v>
      </c>
    </row>
    <row r="33" spans="1:6" x14ac:dyDescent="0.3">
      <c r="A33" s="1">
        <v>38596</v>
      </c>
      <c r="B33">
        <v>-1473.607</v>
      </c>
      <c r="C33">
        <f t="shared" si="0"/>
        <v>-1.4736070000000001</v>
      </c>
      <c r="E33" s="1">
        <v>38200</v>
      </c>
      <c r="F33">
        <v>0.17334373308982709</v>
      </c>
    </row>
    <row r="34" spans="1:6" x14ac:dyDescent="0.3">
      <c r="A34" s="1">
        <v>38626</v>
      </c>
      <c r="B34">
        <v>-1691.846</v>
      </c>
      <c r="C34">
        <f t="shared" si="0"/>
        <v>-1.691846</v>
      </c>
      <c r="E34" s="1">
        <v>38231</v>
      </c>
      <c r="F34">
        <v>0.13834373308982695</v>
      </c>
    </row>
    <row r="35" spans="1:6" x14ac:dyDescent="0.3">
      <c r="A35" s="1">
        <v>38657</v>
      </c>
      <c r="B35">
        <v>-1859.365</v>
      </c>
      <c r="C35">
        <f t="shared" si="0"/>
        <v>-1.8593650000000002</v>
      </c>
      <c r="E35" s="1">
        <v>38261</v>
      </c>
      <c r="F35">
        <v>4.3343733089832526E-2</v>
      </c>
    </row>
    <row r="36" spans="1:6" x14ac:dyDescent="0.3">
      <c r="A36" s="1">
        <v>38687</v>
      </c>
      <c r="B36">
        <v>-1565.32</v>
      </c>
      <c r="C36">
        <f t="shared" si="0"/>
        <v>-1.56532</v>
      </c>
      <c r="E36" s="1">
        <v>38292</v>
      </c>
      <c r="F36">
        <v>-3.1656266910172093E-2</v>
      </c>
    </row>
    <row r="37" spans="1:6" x14ac:dyDescent="0.3">
      <c r="A37" s="1">
        <v>38718</v>
      </c>
      <c r="B37">
        <v>396.16300000000001</v>
      </c>
      <c r="C37">
        <f t="shared" si="0"/>
        <v>0.39616300000000004</v>
      </c>
      <c r="E37" s="1">
        <v>38322</v>
      </c>
      <c r="F37">
        <v>-3.9156266910167492E-2</v>
      </c>
    </row>
    <row r="38" spans="1:6" x14ac:dyDescent="0.3">
      <c r="A38" s="1">
        <v>38749</v>
      </c>
      <c r="B38">
        <v>1629.962</v>
      </c>
      <c r="C38">
        <f t="shared" si="0"/>
        <v>1.6299620000000001</v>
      </c>
      <c r="E38" s="1">
        <v>38353</v>
      </c>
      <c r="F38">
        <v>3.343733089826717E-3</v>
      </c>
    </row>
    <row r="39" spans="1:6" x14ac:dyDescent="0.3">
      <c r="A39" s="1">
        <v>38777</v>
      </c>
      <c r="B39">
        <v>4193.9769999999999</v>
      </c>
      <c r="C39">
        <f t="shared" si="0"/>
        <v>4.1939770000000003</v>
      </c>
      <c r="E39" s="1">
        <v>38384</v>
      </c>
      <c r="F39">
        <v>6.5843733089826717E-2</v>
      </c>
    </row>
    <row r="40" spans="1:6" x14ac:dyDescent="0.3">
      <c r="A40" s="1">
        <v>38808</v>
      </c>
      <c r="B40">
        <v>3476.6289999999999</v>
      </c>
      <c r="C40">
        <f t="shared" si="0"/>
        <v>3.476629</v>
      </c>
      <c r="E40" s="1">
        <v>38412</v>
      </c>
      <c r="F40">
        <v>0.10334373308982725</v>
      </c>
    </row>
    <row r="41" spans="1:6" x14ac:dyDescent="0.3">
      <c r="A41" s="1">
        <v>38838</v>
      </c>
      <c r="B41">
        <v>2389.0520000000001</v>
      </c>
      <c r="C41">
        <f t="shared" si="0"/>
        <v>2.3890520000000004</v>
      </c>
      <c r="E41" s="1">
        <v>38443</v>
      </c>
      <c r="F41">
        <v>0.10834373308982714</v>
      </c>
    </row>
    <row r="42" spans="1:6" x14ac:dyDescent="0.3">
      <c r="A42" s="1">
        <v>38869</v>
      </c>
      <c r="B42">
        <v>928.32100000000003</v>
      </c>
      <c r="C42">
        <f t="shared" si="0"/>
        <v>0.92832100000000006</v>
      </c>
      <c r="E42" s="1">
        <v>38473</v>
      </c>
      <c r="F42">
        <v>0.11334373308982659</v>
      </c>
    </row>
    <row r="43" spans="1:6" x14ac:dyDescent="0.3">
      <c r="A43" s="1">
        <v>38899</v>
      </c>
      <c r="B43">
        <v>536.93200000000002</v>
      </c>
      <c r="C43">
        <f t="shared" si="0"/>
        <v>0.53693200000000008</v>
      </c>
      <c r="E43" s="1">
        <v>38504</v>
      </c>
      <c r="F43">
        <v>0.13334373308982705</v>
      </c>
    </row>
    <row r="44" spans="1:6" x14ac:dyDescent="0.3">
      <c r="A44" s="1">
        <v>38930</v>
      </c>
      <c r="B44">
        <v>803.52700000000004</v>
      </c>
      <c r="C44">
        <f t="shared" si="0"/>
        <v>0.8035270000000001</v>
      </c>
      <c r="E44" s="1">
        <v>38534</v>
      </c>
      <c r="F44">
        <v>0.10834373308982714</v>
      </c>
    </row>
    <row r="45" spans="1:6" x14ac:dyDescent="0.3">
      <c r="A45" s="1">
        <v>38961</v>
      </c>
      <c r="B45">
        <v>-503.399</v>
      </c>
      <c r="C45">
        <f t="shared" si="0"/>
        <v>-0.50339900000000004</v>
      </c>
      <c r="E45" s="1">
        <v>38565</v>
      </c>
      <c r="F45">
        <v>-2.6656266910173088E-2</v>
      </c>
    </row>
    <row r="46" spans="1:6" x14ac:dyDescent="0.3">
      <c r="A46" s="1">
        <v>38991</v>
      </c>
      <c r="B46">
        <v>-104.441</v>
      </c>
      <c r="C46">
        <f t="shared" si="0"/>
        <v>-0.10444100000000001</v>
      </c>
      <c r="E46" s="1">
        <v>38596</v>
      </c>
      <c r="F46">
        <v>-6.6656266910173123E-2</v>
      </c>
    </row>
    <row r="47" spans="1:6" x14ac:dyDescent="0.3">
      <c r="A47" s="1">
        <v>39022</v>
      </c>
      <c r="B47">
        <v>-1021.6660000000001</v>
      </c>
      <c r="C47">
        <f t="shared" si="0"/>
        <v>-1.0216660000000002</v>
      </c>
      <c r="E47" s="1">
        <v>38626</v>
      </c>
    </row>
    <row r="48" spans="1:6" x14ac:dyDescent="0.3">
      <c r="A48" s="1">
        <v>39052</v>
      </c>
      <c r="B48">
        <v>-112.94</v>
      </c>
      <c r="C48">
        <f t="shared" si="0"/>
        <v>-0.11294</v>
      </c>
      <c r="E48" s="1">
        <v>38657</v>
      </c>
      <c r="F48">
        <v>-0.10307443858225085</v>
      </c>
    </row>
    <row r="49" spans="1:6" x14ac:dyDescent="0.3">
      <c r="A49" s="1">
        <v>39083</v>
      </c>
      <c r="B49">
        <v>805.73</v>
      </c>
      <c r="C49">
        <f t="shared" si="0"/>
        <v>0.80573000000000006</v>
      </c>
      <c r="E49" s="1">
        <v>38687</v>
      </c>
    </row>
    <row r="50" spans="1:6" x14ac:dyDescent="0.3">
      <c r="A50" s="1">
        <v>39114</v>
      </c>
      <c r="B50">
        <v>-61.889000000000003</v>
      </c>
      <c r="C50">
        <f t="shared" si="0"/>
        <v>-6.1889000000000007E-2</v>
      </c>
      <c r="E50" s="1">
        <v>38718</v>
      </c>
    </row>
    <row r="51" spans="1:6" x14ac:dyDescent="0.3">
      <c r="A51" s="1">
        <v>39142</v>
      </c>
      <c r="B51">
        <v>-408.58699999999999</v>
      </c>
      <c r="C51">
        <f t="shared" si="0"/>
        <v>-0.40858699999999998</v>
      </c>
      <c r="E51" s="1">
        <v>38749</v>
      </c>
      <c r="F51">
        <v>-0.29665626691017266</v>
      </c>
    </row>
    <row r="52" spans="1:6" x14ac:dyDescent="0.3">
      <c r="A52" s="1">
        <v>39173</v>
      </c>
      <c r="B52">
        <v>-698.798</v>
      </c>
      <c r="C52">
        <f t="shared" si="0"/>
        <v>-0.69879800000000003</v>
      </c>
      <c r="E52" s="1">
        <v>38777</v>
      </c>
      <c r="F52">
        <v>0.5897619047619056</v>
      </c>
    </row>
    <row r="53" spans="1:6" x14ac:dyDescent="0.3">
      <c r="A53" s="1">
        <v>39203</v>
      </c>
      <c r="B53">
        <v>-499.98599999999999</v>
      </c>
      <c r="C53">
        <f t="shared" si="0"/>
        <v>-0.49998599999999999</v>
      </c>
      <c r="E53" s="1">
        <v>38808</v>
      </c>
      <c r="F53">
        <v>0.68762498308982689</v>
      </c>
    </row>
    <row r="54" spans="1:6" x14ac:dyDescent="0.3">
      <c r="A54" s="1">
        <v>39234</v>
      </c>
      <c r="B54">
        <v>-1000.343</v>
      </c>
      <c r="C54">
        <f t="shared" si="0"/>
        <v>-1.000343</v>
      </c>
      <c r="E54" s="1">
        <v>38838</v>
      </c>
      <c r="F54">
        <v>0.35334373308982725</v>
      </c>
    </row>
    <row r="55" spans="1:6" x14ac:dyDescent="0.3">
      <c r="A55" s="1">
        <v>39295</v>
      </c>
      <c r="B55">
        <v>-1333.3789999999999</v>
      </c>
      <c r="C55">
        <f t="shared" si="0"/>
        <v>-1.3333789999999999</v>
      </c>
      <c r="E55" s="1">
        <v>38869</v>
      </c>
      <c r="F55">
        <v>1.9761904761905313E-2</v>
      </c>
    </row>
    <row r="56" spans="1:6" x14ac:dyDescent="0.3">
      <c r="A56" s="1">
        <v>39326</v>
      </c>
      <c r="B56">
        <v>-1407.585</v>
      </c>
      <c r="C56">
        <f t="shared" si="0"/>
        <v>-1.4075850000000001</v>
      </c>
      <c r="E56" s="1">
        <v>38899</v>
      </c>
      <c r="F56">
        <v>8.3437330898270545E-3</v>
      </c>
    </row>
    <row r="57" spans="1:6" x14ac:dyDescent="0.3">
      <c r="A57" s="1">
        <v>39356</v>
      </c>
      <c r="B57">
        <v>-1024.5909999999999</v>
      </c>
      <c r="C57">
        <f t="shared" si="0"/>
        <v>-1.0245909999999998</v>
      </c>
      <c r="E57" s="1">
        <v>38930</v>
      </c>
      <c r="F57">
        <v>1.9761904761905313E-2</v>
      </c>
    </row>
    <row r="58" spans="1:6" x14ac:dyDescent="0.3">
      <c r="A58" s="1">
        <v>39387</v>
      </c>
      <c r="B58">
        <v>-250.69200000000001</v>
      </c>
      <c r="C58">
        <f t="shared" si="0"/>
        <v>-0.25069200000000003</v>
      </c>
      <c r="E58" s="1">
        <v>38961</v>
      </c>
      <c r="F58">
        <v>2.9761904761905988E-2</v>
      </c>
    </row>
    <row r="59" spans="1:6" x14ac:dyDescent="0.3">
      <c r="A59" s="1">
        <v>39417</v>
      </c>
      <c r="B59">
        <v>1099.7760000000001</v>
      </c>
      <c r="C59">
        <f t="shared" si="0"/>
        <v>1.0997760000000001</v>
      </c>
      <c r="E59" s="1">
        <v>38991</v>
      </c>
      <c r="F59">
        <v>-6.6656266910172679E-2</v>
      </c>
    </row>
    <row r="60" spans="1:6" x14ac:dyDescent="0.3">
      <c r="A60" s="1">
        <v>39448</v>
      </c>
      <c r="B60">
        <v>367.089</v>
      </c>
      <c r="C60">
        <f t="shared" si="0"/>
        <v>0.367089</v>
      </c>
      <c r="E60" s="1">
        <v>39022</v>
      </c>
      <c r="F60">
        <v>-6.8519903273809746E-2</v>
      </c>
    </row>
    <row r="61" spans="1:6" x14ac:dyDescent="0.3">
      <c r="A61" s="1">
        <v>39479</v>
      </c>
      <c r="B61">
        <v>1807.5530000000001</v>
      </c>
      <c r="C61">
        <f t="shared" si="0"/>
        <v>1.8075530000000002</v>
      </c>
      <c r="E61" s="1">
        <v>39052</v>
      </c>
      <c r="F61">
        <v>-0.16665626691017277</v>
      </c>
    </row>
    <row r="62" spans="1:6" x14ac:dyDescent="0.3">
      <c r="A62" s="1">
        <v>39508</v>
      </c>
      <c r="B62">
        <v>2344.79</v>
      </c>
      <c r="C62">
        <f t="shared" si="0"/>
        <v>2.3447900000000002</v>
      </c>
      <c r="E62" s="1">
        <v>39083</v>
      </c>
      <c r="F62">
        <v>-0.14665626691017319</v>
      </c>
    </row>
    <row r="63" spans="1:6" x14ac:dyDescent="0.3">
      <c r="A63" s="1">
        <v>39539</v>
      </c>
      <c r="B63">
        <v>3562.1170000000002</v>
      </c>
      <c r="C63">
        <f t="shared" si="0"/>
        <v>3.5621170000000002</v>
      </c>
      <c r="E63" s="1">
        <v>39114</v>
      </c>
      <c r="F63">
        <v>-0.23165626691017316</v>
      </c>
    </row>
    <row r="64" spans="1:6" x14ac:dyDescent="0.3">
      <c r="A64" s="1">
        <v>39569</v>
      </c>
      <c r="B64">
        <v>975.57399999999996</v>
      </c>
      <c r="C64">
        <f t="shared" si="0"/>
        <v>0.97557399999999994</v>
      </c>
      <c r="E64" s="1">
        <v>39142</v>
      </c>
      <c r="F64">
        <v>-0.29165626691017277</v>
      </c>
    </row>
    <row r="65" spans="1:6" x14ac:dyDescent="0.3">
      <c r="A65" s="1">
        <v>39600</v>
      </c>
      <c r="B65">
        <v>958.15899999999999</v>
      </c>
      <c r="C65">
        <f t="shared" si="0"/>
        <v>0.95815899999999998</v>
      </c>
      <c r="E65" s="1">
        <v>39173</v>
      </c>
      <c r="F65">
        <v>-0.39165626691017241</v>
      </c>
    </row>
    <row r="66" spans="1:6" x14ac:dyDescent="0.3">
      <c r="A66" s="1">
        <v>39630</v>
      </c>
      <c r="B66">
        <v>272.11900000000003</v>
      </c>
      <c r="C66">
        <f t="shared" si="0"/>
        <v>0.27211900000000006</v>
      </c>
      <c r="E66" s="1">
        <v>39203</v>
      </c>
      <c r="F66">
        <v>-0.34915626691017287</v>
      </c>
    </row>
    <row r="67" spans="1:6" x14ac:dyDescent="0.3">
      <c r="A67" s="1">
        <v>39661</v>
      </c>
      <c r="B67">
        <v>-411.822</v>
      </c>
      <c r="C67">
        <f t="shared" ref="C67:C130" si="1">B67*0.001</f>
        <v>-0.41182200000000002</v>
      </c>
      <c r="E67" s="1">
        <v>39234</v>
      </c>
      <c r="F67">
        <v>-0.30165626691017344</v>
      </c>
    </row>
    <row r="68" spans="1:6" x14ac:dyDescent="0.3">
      <c r="A68" s="1">
        <v>39692</v>
      </c>
      <c r="B68">
        <v>-699.755</v>
      </c>
      <c r="C68">
        <f t="shared" si="1"/>
        <v>-0.69975500000000002</v>
      </c>
      <c r="E68" s="1">
        <v>39264</v>
      </c>
      <c r="F68">
        <v>-0.25665626691017263</v>
      </c>
    </row>
    <row r="69" spans="1:6" x14ac:dyDescent="0.3">
      <c r="A69" s="1">
        <v>39722</v>
      </c>
      <c r="B69">
        <v>-1613.5060000000001</v>
      </c>
      <c r="C69">
        <f t="shared" si="1"/>
        <v>-1.6135060000000001</v>
      </c>
      <c r="E69" s="1">
        <v>39295</v>
      </c>
      <c r="F69">
        <v>-0.29165626691017277</v>
      </c>
    </row>
    <row r="70" spans="1:6" x14ac:dyDescent="0.3">
      <c r="A70" s="1">
        <v>39753</v>
      </c>
      <c r="B70">
        <v>-1425.5319999999999</v>
      </c>
      <c r="C70">
        <f t="shared" si="1"/>
        <v>-1.425532</v>
      </c>
      <c r="E70" s="1">
        <v>39326</v>
      </c>
      <c r="F70">
        <v>-0.38915626691017202</v>
      </c>
    </row>
    <row r="71" spans="1:6" x14ac:dyDescent="0.3">
      <c r="A71" s="1">
        <v>39783</v>
      </c>
      <c r="B71">
        <v>-1192.9749999999999</v>
      </c>
      <c r="C71">
        <f t="shared" si="1"/>
        <v>-1.1929749999999999</v>
      </c>
      <c r="E71" s="1">
        <v>39356</v>
      </c>
      <c r="F71">
        <v>-0.4566562669101728</v>
      </c>
    </row>
    <row r="72" spans="1:6" x14ac:dyDescent="0.3">
      <c r="A72" s="1">
        <v>39814</v>
      </c>
      <c r="B72">
        <v>-215.464</v>
      </c>
      <c r="C72">
        <f t="shared" si="1"/>
        <v>-0.21546400000000002</v>
      </c>
      <c r="E72" s="1">
        <v>39387</v>
      </c>
      <c r="F72">
        <v>-0.53665626691017287</v>
      </c>
    </row>
    <row r="73" spans="1:6" x14ac:dyDescent="0.3">
      <c r="A73" s="1">
        <v>39845</v>
      </c>
      <c r="B73">
        <v>960.73099999999999</v>
      </c>
      <c r="C73">
        <f t="shared" si="1"/>
        <v>0.960731</v>
      </c>
      <c r="E73" s="1">
        <v>39417</v>
      </c>
      <c r="F73">
        <v>-0.93023809523809398</v>
      </c>
    </row>
    <row r="74" spans="1:6" x14ac:dyDescent="0.3">
      <c r="A74" s="1">
        <v>39873</v>
      </c>
      <c r="B74">
        <v>1546.393</v>
      </c>
      <c r="C74">
        <f t="shared" si="1"/>
        <v>1.5463930000000001</v>
      </c>
      <c r="E74" s="1">
        <v>39448</v>
      </c>
      <c r="F74">
        <v>-0.9102380952380944</v>
      </c>
    </row>
    <row r="75" spans="1:6" x14ac:dyDescent="0.3">
      <c r="A75" s="1">
        <v>39904</v>
      </c>
      <c r="B75">
        <v>2690.07</v>
      </c>
      <c r="C75">
        <f t="shared" si="1"/>
        <v>2.6900700000000004</v>
      </c>
      <c r="E75" s="1">
        <v>39479</v>
      </c>
      <c r="F75">
        <v>0.24334373308982693</v>
      </c>
    </row>
    <row r="76" spans="1:6" x14ac:dyDescent="0.3">
      <c r="A76" s="1">
        <v>39934</v>
      </c>
      <c r="B76">
        <v>797.91200000000003</v>
      </c>
      <c r="C76">
        <f t="shared" si="1"/>
        <v>0.79791200000000007</v>
      </c>
      <c r="E76" s="1">
        <v>39508</v>
      </c>
      <c r="F76">
        <v>0.22334373308982691</v>
      </c>
    </row>
    <row r="77" spans="1:6" x14ac:dyDescent="0.3">
      <c r="A77" s="1">
        <v>39965</v>
      </c>
      <c r="B77">
        <v>248.68100000000001</v>
      </c>
      <c r="C77">
        <f t="shared" si="1"/>
        <v>0.24868100000000001</v>
      </c>
      <c r="E77" s="1">
        <v>39539</v>
      </c>
      <c r="F77">
        <v>9.9761904761905384E-2</v>
      </c>
    </row>
    <row r="78" spans="1:6" x14ac:dyDescent="0.3">
      <c r="A78" s="1">
        <v>39995</v>
      </c>
      <c r="B78">
        <v>-88.206000000000003</v>
      </c>
      <c r="C78">
        <f t="shared" si="1"/>
        <v>-8.8206000000000007E-2</v>
      </c>
      <c r="E78" s="1">
        <v>39569</v>
      </c>
      <c r="F78">
        <v>0.14476190476190531</v>
      </c>
    </row>
    <row r="79" spans="1:6" x14ac:dyDescent="0.3">
      <c r="A79" s="1">
        <v>40026</v>
      </c>
      <c r="B79">
        <v>-187.02600000000001</v>
      </c>
      <c r="C79">
        <f t="shared" si="1"/>
        <v>-0.18702600000000003</v>
      </c>
      <c r="E79" s="1">
        <v>39600</v>
      </c>
    </row>
    <row r="80" spans="1:6" x14ac:dyDescent="0.3">
      <c r="A80" s="1">
        <v>40057</v>
      </c>
      <c r="B80">
        <v>-984.43</v>
      </c>
      <c r="C80">
        <f t="shared" si="1"/>
        <v>-0.98442999999999992</v>
      </c>
      <c r="E80" s="1">
        <v>39630</v>
      </c>
      <c r="F80">
        <v>0.26334373308982739</v>
      </c>
    </row>
    <row r="81" spans="1:6" x14ac:dyDescent="0.3">
      <c r="A81" s="1">
        <v>40087</v>
      </c>
      <c r="B81">
        <v>-667.83299999999997</v>
      </c>
      <c r="C81">
        <f t="shared" si="1"/>
        <v>-0.66783300000000001</v>
      </c>
      <c r="E81" s="1">
        <v>39661</v>
      </c>
      <c r="F81">
        <v>0.22834373308982725</v>
      </c>
    </row>
    <row r="82" spans="1:6" x14ac:dyDescent="0.3">
      <c r="A82" s="1">
        <v>40118</v>
      </c>
      <c r="B82">
        <v>-482.59800000000001</v>
      </c>
      <c r="C82">
        <f t="shared" si="1"/>
        <v>-0.48259800000000003</v>
      </c>
      <c r="E82" s="1">
        <v>39692</v>
      </c>
      <c r="F82">
        <v>0.11834373308982737</v>
      </c>
    </row>
    <row r="83" spans="1:6" x14ac:dyDescent="0.3">
      <c r="A83" s="1">
        <v>40148</v>
      </c>
      <c r="B83">
        <v>-577.01499999999999</v>
      </c>
      <c r="C83">
        <f t="shared" si="1"/>
        <v>-0.57701499999999994</v>
      </c>
      <c r="E83" s="1">
        <v>39722</v>
      </c>
      <c r="F83">
        <v>3.8343733089827303E-2</v>
      </c>
    </row>
    <row r="84" spans="1:6" x14ac:dyDescent="0.3">
      <c r="A84" s="1">
        <v>40179</v>
      </c>
      <c r="B84">
        <v>505.89600000000002</v>
      </c>
      <c r="C84">
        <f t="shared" si="1"/>
        <v>0.50589600000000001</v>
      </c>
      <c r="E84" s="1">
        <v>39753</v>
      </c>
    </row>
    <row r="85" spans="1:6" x14ac:dyDescent="0.3">
      <c r="A85" s="1">
        <v>40210</v>
      </c>
      <c r="B85">
        <v>1210.1130000000001</v>
      </c>
      <c r="C85">
        <f t="shared" si="1"/>
        <v>1.210113</v>
      </c>
      <c r="E85" s="1">
        <v>39783</v>
      </c>
    </row>
    <row r="86" spans="1:6" x14ac:dyDescent="0.3">
      <c r="A86" s="1">
        <v>40238</v>
      </c>
      <c r="B86">
        <v>1110.3420000000001</v>
      </c>
      <c r="C86">
        <f t="shared" si="1"/>
        <v>1.1103420000000002</v>
      </c>
      <c r="E86" s="1">
        <v>39814</v>
      </c>
      <c r="F86">
        <v>-1.3074438582250991E-2</v>
      </c>
    </row>
    <row r="87" spans="1:6" x14ac:dyDescent="0.3">
      <c r="A87" s="1">
        <v>40269</v>
      </c>
      <c r="B87">
        <v>1385.6389999999999</v>
      </c>
      <c r="C87">
        <f t="shared" si="1"/>
        <v>1.3856389999999998</v>
      </c>
      <c r="E87" s="1">
        <v>39845</v>
      </c>
      <c r="F87">
        <v>0.18334373308982688</v>
      </c>
    </row>
    <row r="88" spans="1:6" x14ac:dyDescent="0.3">
      <c r="A88" s="1">
        <v>40299</v>
      </c>
      <c r="B88">
        <v>2349.6950000000002</v>
      </c>
      <c r="C88">
        <f t="shared" si="1"/>
        <v>2.3496950000000001</v>
      </c>
      <c r="E88" s="1">
        <v>39873</v>
      </c>
      <c r="F88">
        <v>0.25334373308982761</v>
      </c>
    </row>
    <row r="89" spans="1:6" x14ac:dyDescent="0.3">
      <c r="A89" s="1">
        <v>40330</v>
      </c>
      <c r="B89">
        <v>694.16</v>
      </c>
      <c r="C89">
        <f t="shared" si="1"/>
        <v>0.69416</v>
      </c>
      <c r="E89" s="1">
        <v>39904</v>
      </c>
      <c r="F89">
        <v>0.24976190476190574</v>
      </c>
    </row>
    <row r="90" spans="1:6" x14ac:dyDescent="0.3">
      <c r="A90" s="1">
        <v>40360</v>
      </c>
      <c r="B90">
        <v>509.48899999999998</v>
      </c>
      <c r="C90">
        <f t="shared" si="1"/>
        <v>0.50948899999999997</v>
      </c>
      <c r="E90" s="1">
        <v>39934</v>
      </c>
      <c r="F90">
        <v>0.15334373308982707</v>
      </c>
    </row>
    <row r="91" spans="1:6" x14ac:dyDescent="0.3">
      <c r="A91" s="1">
        <v>40391</v>
      </c>
      <c r="B91">
        <v>-352.14600000000002</v>
      </c>
      <c r="C91">
        <f t="shared" si="1"/>
        <v>-0.35214600000000001</v>
      </c>
      <c r="E91" s="1">
        <v>39965</v>
      </c>
      <c r="F91">
        <v>0.14334373308982729</v>
      </c>
    </row>
    <row r="92" spans="1:6" x14ac:dyDescent="0.3">
      <c r="A92" s="1">
        <v>40422</v>
      </c>
      <c r="B92">
        <v>-793.70399999999995</v>
      </c>
      <c r="C92">
        <f t="shared" si="1"/>
        <v>-0.79370399999999997</v>
      </c>
      <c r="E92" s="1">
        <v>39995</v>
      </c>
      <c r="F92">
        <v>0.11834373308982737</v>
      </c>
    </row>
    <row r="93" spans="1:6" x14ac:dyDescent="0.3">
      <c r="A93" s="1">
        <v>40452</v>
      </c>
      <c r="B93">
        <v>-944.47400000000005</v>
      </c>
      <c r="C93">
        <f t="shared" si="1"/>
        <v>-0.94447400000000004</v>
      </c>
      <c r="E93" s="1">
        <v>40026</v>
      </c>
      <c r="F93">
        <v>8.8343733089827126E-2</v>
      </c>
    </row>
    <row r="94" spans="1:6" x14ac:dyDescent="0.3">
      <c r="A94" s="1">
        <v>40483</v>
      </c>
      <c r="B94">
        <v>-1353.7619999999999</v>
      </c>
      <c r="C94">
        <f t="shared" si="1"/>
        <v>-1.3537619999999999</v>
      </c>
      <c r="E94" s="1">
        <v>40057</v>
      </c>
      <c r="F94">
        <v>1.3343733089827392E-2</v>
      </c>
    </row>
    <row r="95" spans="1:6" x14ac:dyDescent="0.3">
      <c r="A95" s="1">
        <v>40513</v>
      </c>
      <c r="B95">
        <v>-104.206</v>
      </c>
      <c r="C95">
        <f t="shared" si="1"/>
        <v>-0.10420600000000001</v>
      </c>
      <c r="E95" s="1">
        <v>40087</v>
      </c>
      <c r="F95">
        <v>-0.13665626691017341</v>
      </c>
    </row>
    <row r="96" spans="1:6" x14ac:dyDescent="0.3">
      <c r="A96" s="1">
        <v>40544</v>
      </c>
      <c r="B96">
        <v>1200.6690000000001</v>
      </c>
      <c r="C96">
        <f t="shared" si="1"/>
        <v>1.2006690000000002</v>
      </c>
      <c r="E96" s="1">
        <v>40118</v>
      </c>
      <c r="F96">
        <v>-0.16665626691017277</v>
      </c>
    </row>
    <row r="97" spans="1:6" x14ac:dyDescent="0.3">
      <c r="A97" s="1">
        <v>40575</v>
      </c>
      <c r="B97">
        <v>2328.9090000000001</v>
      </c>
      <c r="C97">
        <f t="shared" si="1"/>
        <v>2.3289090000000003</v>
      </c>
      <c r="E97" s="1">
        <v>40148</v>
      </c>
    </row>
    <row r="98" spans="1:6" x14ac:dyDescent="0.3">
      <c r="A98" s="1">
        <v>40603</v>
      </c>
      <c r="B98">
        <v>1263.711</v>
      </c>
      <c r="C98">
        <f t="shared" si="1"/>
        <v>1.263711</v>
      </c>
      <c r="E98" s="1">
        <v>40179</v>
      </c>
      <c r="F98">
        <v>0.15692556141774894</v>
      </c>
    </row>
    <row r="99" spans="1:6" x14ac:dyDescent="0.3">
      <c r="A99" s="1">
        <v>40634</v>
      </c>
      <c r="B99">
        <v>1864.723</v>
      </c>
      <c r="C99">
        <f t="shared" si="1"/>
        <v>1.8647229999999999</v>
      </c>
      <c r="E99" s="1">
        <v>40210</v>
      </c>
      <c r="F99">
        <v>0.55834373308982732</v>
      </c>
    </row>
    <row r="100" spans="1:6" x14ac:dyDescent="0.3">
      <c r="A100" s="1">
        <v>40664</v>
      </c>
      <c r="B100">
        <v>1888.931</v>
      </c>
      <c r="C100">
        <f t="shared" si="1"/>
        <v>1.8889310000000001</v>
      </c>
      <c r="E100" s="1">
        <v>40238</v>
      </c>
      <c r="F100">
        <v>0.52834373308982707</v>
      </c>
    </row>
    <row r="101" spans="1:6" x14ac:dyDescent="0.3">
      <c r="A101" s="1">
        <v>40695</v>
      </c>
      <c r="B101">
        <v>1371.7629999999999</v>
      </c>
      <c r="C101">
        <f t="shared" si="1"/>
        <v>1.3717629999999998</v>
      </c>
      <c r="E101" s="1">
        <v>40269</v>
      </c>
      <c r="F101">
        <v>0.44334373308982755</v>
      </c>
    </row>
    <row r="102" spans="1:6" x14ac:dyDescent="0.3">
      <c r="A102" s="1">
        <v>40725</v>
      </c>
      <c r="B102">
        <v>1464.18</v>
      </c>
      <c r="C102">
        <f t="shared" si="1"/>
        <v>1.46418</v>
      </c>
      <c r="E102" s="1">
        <v>40299</v>
      </c>
      <c r="F102">
        <v>0.49334373308982737</v>
      </c>
    </row>
    <row r="103" spans="1:6" x14ac:dyDescent="0.3">
      <c r="A103" s="1">
        <v>40756</v>
      </c>
      <c r="B103">
        <v>151.327</v>
      </c>
      <c r="C103">
        <f t="shared" si="1"/>
        <v>0.15132699999999999</v>
      </c>
      <c r="E103" s="1">
        <v>40330</v>
      </c>
      <c r="F103">
        <v>0.4133437330898273</v>
      </c>
    </row>
    <row r="104" spans="1:6" x14ac:dyDescent="0.3">
      <c r="A104" s="1">
        <v>40787</v>
      </c>
      <c r="B104">
        <v>73.516999999999996</v>
      </c>
      <c r="C104">
        <f t="shared" si="1"/>
        <v>7.3516999999999999E-2</v>
      </c>
      <c r="E104" s="1">
        <v>40360</v>
      </c>
      <c r="F104">
        <v>0.36834373308982693</v>
      </c>
    </row>
    <row r="105" spans="1:6" x14ac:dyDescent="0.3">
      <c r="A105" s="1">
        <v>40817</v>
      </c>
      <c r="B105">
        <v>-473.68099999999998</v>
      </c>
      <c r="C105">
        <f t="shared" si="1"/>
        <v>-0.47368100000000002</v>
      </c>
      <c r="E105" s="1">
        <v>40391</v>
      </c>
      <c r="F105">
        <v>0.47692556141774922</v>
      </c>
    </row>
    <row r="106" spans="1:6" x14ac:dyDescent="0.3">
      <c r="A106" s="1">
        <v>40848</v>
      </c>
      <c r="B106">
        <v>-821.21699999999998</v>
      </c>
      <c r="C106">
        <f t="shared" si="1"/>
        <v>-0.82121699999999997</v>
      </c>
      <c r="E106" s="1">
        <v>40422</v>
      </c>
      <c r="F106">
        <v>0.35692556141774823</v>
      </c>
    </row>
    <row r="107" spans="1:6" x14ac:dyDescent="0.3">
      <c r="A107" s="1">
        <v>40878</v>
      </c>
      <c r="B107">
        <v>-579.62099999999998</v>
      </c>
      <c r="C107">
        <f t="shared" si="1"/>
        <v>-0.57962099999999994</v>
      </c>
      <c r="E107" s="1">
        <v>40452</v>
      </c>
    </row>
    <row r="108" spans="1:6" x14ac:dyDescent="0.3">
      <c r="A108" s="1">
        <v>40909</v>
      </c>
      <c r="B108">
        <v>268.02699999999999</v>
      </c>
      <c r="C108">
        <f t="shared" si="1"/>
        <v>0.26802700000000002</v>
      </c>
      <c r="E108" s="1">
        <v>40483</v>
      </c>
    </row>
    <row r="109" spans="1:6" x14ac:dyDescent="0.3">
      <c r="A109" s="1">
        <v>40940</v>
      </c>
      <c r="B109">
        <v>703.24099999999999</v>
      </c>
      <c r="C109">
        <f t="shared" si="1"/>
        <v>0.703241</v>
      </c>
      <c r="E109" s="1">
        <v>40513</v>
      </c>
    </row>
    <row r="110" spans="1:6" x14ac:dyDescent="0.3">
      <c r="A110" s="1">
        <v>40969</v>
      </c>
      <c r="B110">
        <v>1757.778</v>
      </c>
      <c r="C110">
        <f t="shared" si="1"/>
        <v>1.7577780000000001</v>
      </c>
      <c r="E110" s="1">
        <v>40544</v>
      </c>
    </row>
    <row r="111" spans="1:6" x14ac:dyDescent="0.3">
      <c r="A111" s="1">
        <v>41000</v>
      </c>
      <c r="B111">
        <v>573.31600000000003</v>
      </c>
      <c r="C111">
        <f t="shared" si="1"/>
        <v>0.57331600000000005</v>
      </c>
      <c r="E111" s="1">
        <v>40575</v>
      </c>
    </row>
    <row r="112" spans="1:6" x14ac:dyDescent="0.3">
      <c r="A112" s="1">
        <v>41030</v>
      </c>
      <c r="B112">
        <v>-212.46199999999999</v>
      </c>
      <c r="C112">
        <f t="shared" si="1"/>
        <v>-0.21246199999999998</v>
      </c>
      <c r="E112" s="1">
        <v>40603</v>
      </c>
    </row>
    <row r="113" spans="1:6" x14ac:dyDescent="0.3">
      <c r="A113" s="1">
        <v>41061</v>
      </c>
      <c r="B113">
        <v>-456.94900000000001</v>
      </c>
      <c r="C113">
        <f t="shared" si="1"/>
        <v>-0.45694899999999999</v>
      </c>
      <c r="E113" s="1">
        <v>40634</v>
      </c>
    </row>
    <row r="114" spans="1:6" x14ac:dyDescent="0.3">
      <c r="A114" s="1">
        <v>41091</v>
      </c>
      <c r="B114">
        <v>-332.63900000000001</v>
      </c>
      <c r="C114">
        <f t="shared" si="1"/>
        <v>-0.33263900000000002</v>
      </c>
      <c r="E114" s="1">
        <v>40664</v>
      </c>
      <c r="F114">
        <v>0.71976190476190549</v>
      </c>
    </row>
    <row r="115" spans="1:6" x14ac:dyDescent="0.3">
      <c r="A115" s="1">
        <v>41122</v>
      </c>
      <c r="B115">
        <v>-777.51300000000003</v>
      </c>
      <c r="C115">
        <f t="shared" si="1"/>
        <v>-0.77751300000000001</v>
      </c>
      <c r="E115" s="1">
        <v>40695</v>
      </c>
      <c r="F115">
        <v>0.74459373308982668</v>
      </c>
    </row>
    <row r="116" spans="1:6" x14ac:dyDescent="0.3">
      <c r="A116" s="1">
        <v>41153</v>
      </c>
      <c r="B116">
        <v>-1026.076</v>
      </c>
      <c r="C116">
        <f t="shared" si="1"/>
        <v>-1.026076</v>
      </c>
      <c r="E116" s="1">
        <v>40725</v>
      </c>
      <c r="F116">
        <v>0.50476190476190563</v>
      </c>
    </row>
    <row r="117" spans="1:6" x14ac:dyDescent="0.3">
      <c r="A117" s="1">
        <v>41183</v>
      </c>
      <c r="B117">
        <v>-1187.2750000000001</v>
      </c>
      <c r="C117">
        <f t="shared" si="1"/>
        <v>-1.1872750000000001</v>
      </c>
      <c r="E117" s="1">
        <v>40756</v>
      </c>
      <c r="F117">
        <v>0.3972619047619057</v>
      </c>
    </row>
    <row r="118" spans="1:6" x14ac:dyDescent="0.3">
      <c r="A118" s="1">
        <v>41214</v>
      </c>
      <c r="B118">
        <v>-750.08500000000004</v>
      </c>
      <c r="C118">
        <f t="shared" si="1"/>
        <v>-0.750085</v>
      </c>
      <c r="E118" s="1">
        <v>40787</v>
      </c>
      <c r="F118">
        <v>0.28976190476190578</v>
      </c>
    </row>
    <row r="119" spans="1:6" x14ac:dyDescent="0.3">
      <c r="A119" s="1">
        <v>41244</v>
      </c>
      <c r="B119">
        <v>49.994999999999997</v>
      </c>
      <c r="C119">
        <f t="shared" si="1"/>
        <v>4.9994999999999998E-2</v>
      </c>
      <c r="E119" s="1">
        <v>40817</v>
      </c>
      <c r="F119">
        <v>0.40834373308982697</v>
      </c>
    </row>
    <row r="120" spans="1:6" x14ac:dyDescent="0.3">
      <c r="A120" s="1">
        <v>41275</v>
      </c>
      <c r="B120">
        <v>130.81399999999999</v>
      </c>
      <c r="C120">
        <f t="shared" si="1"/>
        <v>0.13081399999999999</v>
      </c>
      <c r="E120" s="1">
        <v>40848</v>
      </c>
      <c r="F120">
        <v>0.35334373308982681</v>
      </c>
    </row>
    <row r="121" spans="1:6" x14ac:dyDescent="0.3">
      <c r="A121" s="1">
        <v>41306</v>
      </c>
      <c r="B121">
        <v>648.78499999999997</v>
      </c>
      <c r="C121">
        <f t="shared" si="1"/>
        <v>0.64878499999999995</v>
      </c>
      <c r="E121" s="1">
        <v>40878</v>
      </c>
      <c r="F121">
        <v>0.22976190476190617</v>
      </c>
    </row>
    <row r="122" spans="1:6" x14ac:dyDescent="0.3">
      <c r="A122" s="1">
        <v>41334</v>
      </c>
      <c r="B122">
        <v>98.251999999999995</v>
      </c>
      <c r="C122">
        <f t="shared" si="1"/>
        <v>9.8251999999999992E-2</v>
      </c>
      <c r="E122" s="1">
        <v>40909</v>
      </c>
      <c r="F122">
        <v>0.41692556141774872</v>
      </c>
    </row>
    <row r="123" spans="1:6" x14ac:dyDescent="0.3">
      <c r="A123" s="1">
        <v>41365</v>
      </c>
      <c r="B123">
        <v>108.408</v>
      </c>
      <c r="C123">
        <f t="shared" si="1"/>
        <v>0.108408</v>
      </c>
      <c r="E123" s="1">
        <v>40940</v>
      </c>
    </row>
    <row r="124" spans="1:6" x14ac:dyDescent="0.3">
      <c r="A124" s="1">
        <v>41395</v>
      </c>
      <c r="B124">
        <v>245.119</v>
      </c>
      <c r="C124">
        <f t="shared" si="1"/>
        <v>0.245119</v>
      </c>
      <c r="E124" s="1">
        <v>40969</v>
      </c>
    </row>
    <row r="125" spans="1:6" x14ac:dyDescent="0.3">
      <c r="A125" s="1">
        <v>41426</v>
      </c>
      <c r="B125">
        <v>-331.82400000000001</v>
      </c>
      <c r="C125">
        <f t="shared" si="1"/>
        <v>-0.33182400000000001</v>
      </c>
      <c r="E125" s="1">
        <v>41000</v>
      </c>
    </row>
    <row r="126" spans="1:6" x14ac:dyDescent="0.3">
      <c r="A126" s="1">
        <v>41456</v>
      </c>
      <c r="B126">
        <v>-561.20399999999995</v>
      </c>
      <c r="C126">
        <f t="shared" si="1"/>
        <v>-0.56120399999999993</v>
      </c>
      <c r="E126" s="1">
        <v>41030</v>
      </c>
    </row>
    <row r="127" spans="1:6" x14ac:dyDescent="0.3">
      <c r="A127" s="1">
        <v>41487</v>
      </c>
      <c r="B127">
        <v>-920.00900000000001</v>
      </c>
      <c r="C127">
        <f t="shared" si="1"/>
        <v>-0.92000900000000008</v>
      </c>
      <c r="E127" s="1">
        <v>41061</v>
      </c>
      <c r="F127">
        <v>0.11976190476190585</v>
      </c>
    </row>
    <row r="128" spans="1:6" x14ac:dyDescent="0.3">
      <c r="A128" s="1">
        <v>41518</v>
      </c>
      <c r="B128">
        <v>-1501.1110000000001</v>
      </c>
      <c r="C128">
        <f t="shared" si="1"/>
        <v>-1.5011110000000001</v>
      </c>
      <c r="E128" s="1">
        <v>41091</v>
      </c>
      <c r="F128">
        <v>0.21692556141774944</v>
      </c>
    </row>
    <row r="129" spans="1:6" x14ac:dyDescent="0.3">
      <c r="A129" s="1">
        <v>41548</v>
      </c>
      <c r="B129">
        <v>-1622.1469999999999</v>
      </c>
      <c r="C129">
        <f t="shared" si="1"/>
        <v>-1.622147</v>
      </c>
      <c r="E129" s="1">
        <v>41122</v>
      </c>
    </row>
    <row r="130" spans="1:6" x14ac:dyDescent="0.3">
      <c r="A130" s="1">
        <v>41579</v>
      </c>
      <c r="B130">
        <v>-1330.922</v>
      </c>
      <c r="C130">
        <f t="shared" si="1"/>
        <v>-1.3309220000000002</v>
      </c>
      <c r="E130" s="1">
        <v>41153</v>
      </c>
      <c r="F130">
        <v>6.9761904761906024E-2</v>
      </c>
    </row>
    <row r="131" spans="1:6" x14ac:dyDescent="0.3">
      <c r="A131" s="1">
        <v>41609</v>
      </c>
      <c r="B131">
        <v>-974.73500000000001</v>
      </c>
      <c r="C131">
        <f t="shared" ref="C131:C194" si="2">B131*0.001</f>
        <v>-0.97473500000000002</v>
      </c>
      <c r="E131" s="1">
        <v>41183</v>
      </c>
      <c r="F131">
        <v>0.15976190476190588</v>
      </c>
    </row>
    <row r="132" spans="1:6" x14ac:dyDescent="0.3">
      <c r="A132" s="1">
        <v>41640</v>
      </c>
      <c r="B132">
        <v>-987.31600000000003</v>
      </c>
      <c r="C132">
        <f t="shared" si="2"/>
        <v>-0.98731600000000008</v>
      </c>
      <c r="E132" s="1">
        <v>41214</v>
      </c>
      <c r="F132">
        <v>0.13834373308982739</v>
      </c>
    </row>
    <row r="133" spans="1:6" x14ac:dyDescent="0.3">
      <c r="A133" s="1">
        <v>41671</v>
      </c>
      <c r="B133">
        <v>149.76</v>
      </c>
      <c r="C133">
        <f t="shared" si="2"/>
        <v>0.14976</v>
      </c>
      <c r="E133" s="1">
        <v>41244</v>
      </c>
      <c r="F133">
        <v>0.19834373308982745</v>
      </c>
    </row>
    <row r="134" spans="1:6" x14ac:dyDescent="0.3">
      <c r="A134" s="1">
        <v>41699</v>
      </c>
      <c r="B134">
        <v>1210.9259999999999</v>
      </c>
      <c r="C134">
        <f t="shared" si="2"/>
        <v>1.2109259999999999</v>
      </c>
      <c r="E134" s="1">
        <v>41275</v>
      </c>
      <c r="F134">
        <v>0.16834373308982675</v>
      </c>
    </row>
    <row r="135" spans="1:6" x14ac:dyDescent="0.3">
      <c r="A135" s="1">
        <v>41730</v>
      </c>
      <c r="B135">
        <v>2102.6869999999999</v>
      </c>
      <c r="C135">
        <f t="shared" si="2"/>
        <v>2.102687</v>
      </c>
      <c r="E135" s="1">
        <v>41306</v>
      </c>
      <c r="F135">
        <v>0.13334373308982705</v>
      </c>
    </row>
    <row r="136" spans="1:6" x14ac:dyDescent="0.3">
      <c r="A136" s="1">
        <v>41760</v>
      </c>
      <c r="B136">
        <v>639.33900000000006</v>
      </c>
      <c r="C136">
        <f t="shared" si="2"/>
        <v>0.6393390000000001</v>
      </c>
      <c r="E136" s="1">
        <v>41334</v>
      </c>
      <c r="F136">
        <v>5.8343733089827321E-2</v>
      </c>
    </row>
    <row r="137" spans="1:6" x14ac:dyDescent="0.3">
      <c r="A137" s="1">
        <v>41791</v>
      </c>
      <c r="B137">
        <v>1634.2539999999999</v>
      </c>
      <c r="C137">
        <f t="shared" si="2"/>
        <v>1.6342539999999999</v>
      </c>
      <c r="E137" s="1">
        <v>41365</v>
      </c>
      <c r="F137">
        <v>2.8343733089827516E-2</v>
      </c>
    </row>
    <row r="138" spans="1:6" x14ac:dyDescent="0.3">
      <c r="A138" s="1">
        <v>41821</v>
      </c>
      <c r="B138">
        <v>49.082000000000001</v>
      </c>
      <c r="C138">
        <f t="shared" si="2"/>
        <v>4.9082000000000001E-2</v>
      </c>
      <c r="E138" s="1">
        <v>41395</v>
      </c>
      <c r="F138">
        <v>0.10584373308982764</v>
      </c>
    </row>
    <row r="139" spans="1:6" x14ac:dyDescent="0.3">
      <c r="A139" s="1">
        <v>41852</v>
      </c>
      <c r="B139">
        <v>-536.827</v>
      </c>
      <c r="C139">
        <f t="shared" si="2"/>
        <v>-0.53682700000000005</v>
      </c>
      <c r="E139" s="1">
        <v>41426</v>
      </c>
      <c r="F139">
        <v>9.8343733089826912E-2</v>
      </c>
    </row>
    <row r="140" spans="1:6" x14ac:dyDescent="0.3">
      <c r="A140" s="1">
        <v>41883</v>
      </c>
      <c r="B140">
        <v>-557.03399999999999</v>
      </c>
      <c r="C140">
        <f t="shared" si="2"/>
        <v>-0.55703400000000003</v>
      </c>
      <c r="E140" s="1">
        <v>41456</v>
      </c>
      <c r="F140">
        <v>5.8343733089827321E-2</v>
      </c>
    </row>
    <row r="141" spans="1:6" x14ac:dyDescent="0.3">
      <c r="A141" s="1">
        <v>41913</v>
      </c>
      <c r="B141">
        <v>-1163.155</v>
      </c>
      <c r="C141">
        <f t="shared" si="2"/>
        <v>-1.1631549999999999</v>
      </c>
      <c r="E141" s="1">
        <v>41487</v>
      </c>
      <c r="F141">
        <v>-1.1656266910172963E-2</v>
      </c>
    </row>
    <row r="142" spans="1:6" x14ac:dyDescent="0.3">
      <c r="A142" s="1">
        <v>41944</v>
      </c>
      <c r="B142">
        <v>-1115.4780000000001</v>
      </c>
      <c r="C142">
        <f t="shared" si="2"/>
        <v>-1.1154780000000002</v>
      </c>
      <c r="E142" s="1">
        <v>41518</v>
      </c>
      <c r="F142">
        <v>-5.6656266910172448E-2</v>
      </c>
    </row>
    <row r="143" spans="1:6" x14ac:dyDescent="0.3">
      <c r="A143" s="1">
        <v>41974</v>
      </c>
      <c r="B143">
        <v>-447.29399999999998</v>
      </c>
      <c r="C143">
        <f t="shared" si="2"/>
        <v>-0.44729399999999997</v>
      </c>
      <c r="E143" s="1">
        <v>41548</v>
      </c>
      <c r="F143">
        <v>-8.6656266910172697E-2</v>
      </c>
    </row>
    <row r="144" spans="1:6" x14ac:dyDescent="0.3">
      <c r="A144" s="1">
        <v>42005</v>
      </c>
      <c r="B144">
        <v>662.09</v>
      </c>
      <c r="C144">
        <f t="shared" si="2"/>
        <v>0.66209000000000007</v>
      </c>
      <c r="E144" s="1">
        <v>41579</v>
      </c>
      <c r="F144">
        <v>-6.6656266910172679E-2</v>
      </c>
    </row>
    <row r="145" spans="1:6" x14ac:dyDescent="0.3">
      <c r="A145" s="1">
        <v>42036</v>
      </c>
      <c r="B145">
        <v>1028.79</v>
      </c>
      <c r="C145">
        <f t="shared" si="2"/>
        <v>1.0287900000000001</v>
      </c>
      <c r="E145" s="1">
        <v>41609</v>
      </c>
      <c r="F145">
        <v>2.9761904761905988E-2</v>
      </c>
    </row>
    <row r="146" spans="1:6" x14ac:dyDescent="0.3">
      <c r="A146" s="1">
        <v>42064</v>
      </c>
      <c r="B146">
        <v>888.56700000000001</v>
      </c>
      <c r="C146">
        <f t="shared" si="2"/>
        <v>0.888567</v>
      </c>
      <c r="E146" s="1">
        <v>41640</v>
      </c>
    </row>
    <row r="147" spans="1:6" x14ac:dyDescent="0.3">
      <c r="A147" s="1">
        <v>42095</v>
      </c>
      <c r="B147">
        <v>734.61300000000006</v>
      </c>
      <c r="C147">
        <f t="shared" si="2"/>
        <v>0.73461300000000007</v>
      </c>
      <c r="E147" s="1">
        <v>41671</v>
      </c>
    </row>
    <row r="148" spans="1:6" x14ac:dyDescent="0.3">
      <c r="A148" s="1">
        <v>42125</v>
      </c>
      <c r="B148">
        <v>261.61500000000001</v>
      </c>
      <c r="C148">
        <f t="shared" si="2"/>
        <v>0.26161500000000004</v>
      </c>
      <c r="E148" s="1">
        <v>41699</v>
      </c>
      <c r="F148">
        <v>0.34692556141774844</v>
      </c>
    </row>
    <row r="149" spans="1:6" x14ac:dyDescent="0.3">
      <c r="A149" s="1">
        <v>42156</v>
      </c>
      <c r="B149">
        <v>57.024000000000001</v>
      </c>
      <c r="C149">
        <f t="shared" si="2"/>
        <v>5.7024000000000005E-2</v>
      </c>
      <c r="E149" s="1">
        <v>41730</v>
      </c>
      <c r="F149">
        <v>0.90834373308982697</v>
      </c>
    </row>
    <row r="150" spans="1:6" x14ac:dyDescent="0.3">
      <c r="A150" s="1">
        <v>42186</v>
      </c>
      <c r="B150">
        <v>-884.93799999999999</v>
      </c>
      <c r="C150">
        <f t="shared" si="2"/>
        <v>-0.884938</v>
      </c>
      <c r="E150" s="1">
        <v>41760</v>
      </c>
      <c r="F150">
        <v>1.1533437330898266</v>
      </c>
    </row>
    <row r="151" spans="1:6" x14ac:dyDescent="0.3">
      <c r="A151" s="1">
        <v>42217</v>
      </c>
      <c r="B151">
        <v>-908.31</v>
      </c>
      <c r="C151">
        <f t="shared" si="2"/>
        <v>-0.90830999999999995</v>
      </c>
      <c r="E151" s="1">
        <v>41791</v>
      </c>
      <c r="F151">
        <v>0.74976190476190574</v>
      </c>
    </row>
    <row r="152" spans="1:6" x14ac:dyDescent="0.3">
      <c r="A152" s="1">
        <v>42248</v>
      </c>
      <c r="B152">
        <v>-1198.99</v>
      </c>
      <c r="C152">
        <f t="shared" si="2"/>
        <v>-1.19899</v>
      </c>
      <c r="E152" s="1">
        <v>41821</v>
      </c>
      <c r="F152">
        <v>0.64692556141774915</v>
      </c>
    </row>
    <row r="153" spans="1:6" x14ac:dyDescent="0.3">
      <c r="A153" s="1">
        <v>42278</v>
      </c>
      <c r="B153">
        <v>-1495.903</v>
      </c>
      <c r="C153">
        <f t="shared" si="2"/>
        <v>-1.495903</v>
      </c>
      <c r="E153" s="1">
        <v>41852</v>
      </c>
    </row>
    <row r="154" spans="1:6" x14ac:dyDescent="0.3">
      <c r="A154" s="1">
        <v>42309</v>
      </c>
      <c r="B154">
        <v>-2461.5439999999999</v>
      </c>
      <c r="C154">
        <f t="shared" si="2"/>
        <v>-2.461544</v>
      </c>
      <c r="E154" s="1">
        <v>41883</v>
      </c>
      <c r="F154">
        <v>0.50334373308982672</v>
      </c>
    </row>
    <row r="155" spans="1:6" x14ac:dyDescent="0.3">
      <c r="A155" s="1">
        <v>42339</v>
      </c>
      <c r="B155">
        <v>-2198.5990000000002</v>
      </c>
      <c r="C155">
        <f t="shared" si="2"/>
        <v>-2.1985990000000002</v>
      </c>
      <c r="E155" s="1">
        <v>41913</v>
      </c>
    </row>
    <row r="156" spans="1:6" x14ac:dyDescent="0.3">
      <c r="A156" s="1">
        <v>42370</v>
      </c>
      <c r="B156">
        <v>-2912.74</v>
      </c>
      <c r="C156">
        <f t="shared" si="2"/>
        <v>-2.9127399999999999</v>
      </c>
      <c r="E156" s="1">
        <v>41944</v>
      </c>
      <c r="F156">
        <v>0.3397619047619056</v>
      </c>
    </row>
    <row r="157" spans="1:6" x14ac:dyDescent="0.3">
      <c r="A157" s="1">
        <v>42401</v>
      </c>
      <c r="B157">
        <v>-1340.895</v>
      </c>
      <c r="C157">
        <f t="shared" si="2"/>
        <v>-1.3408949999999999</v>
      </c>
      <c r="E157" s="1">
        <v>41974</v>
      </c>
      <c r="F157">
        <v>0.21692556141774944</v>
      </c>
    </row>
    <row r="158" spans="1:6" x14ac:dyDescent="0.3">
      <c r="A158" s="1">
        <v>42430</v>
      </c>
      <c r="B158">
        <v>-573.16</v>
      </c>
      <c r="C158">
        <f t="shared" si="2"/>
        <v>-0.57316</v>
      </c>
      <c r="E158" s="1">
        <v>42005</v>
      </c>
    </row>
    <row r="159" spans="1:6" x14ac:dyDescent="0.3">
      <c r="A159" s="1">
        <v>42461</v>
      </c>
      <c r="B159">
        <v>306.298</v>
      </c>
      <c r="C159">
        <f t="shared" si="2"/>
        <v>0.30629800000000001</v>
      </c>
      <c r="E159" s="1">
        <v>42036</v>
      </c>
      <c r="F159">
        <v>0.17334373308982753</v>
      </c>
    </row>
    <row r="160" spans="1:6" x14ac:dyDescent="0.3">
      <c r="A160" s="1">
        <v>42491</v>
      </c>
      <c r="B160">
        <v>237.42099999999999</v>
      </c>
      <c r="C160">
        <f t="shared" si="2"/>
        <v>0.23742099999999999</v>
      </c>
      <c r="E160" s="1">
        <v>42064</v>
      </c>
      <c r="F160">
        <v>0.12976190476190563</v>
      </c>
    </row>
    <row r="161" spans="1:6" x14ac:dyDescent="0.3">
      <c r="A161" s="1">
        <v>42522</v>
      </c>
      <c r="B161">
        <v>-507.13900000000001</v>
      </c>
      <c r="C161">
        <f t="shared" si="2"/>
        <v>-0.50713900000000001</v>
      </c>
      <c r="E161" s="1">
        <v>42095</v>
      </c>
      <c r="F161">
        <v>0.13976190476190542</v>
      </c>
    </row>
    <row r="162" spans="1:6" x14ac:dyDescent="0.3">
      <c r="A162" s="1">
        <v>42552</v>
      </c>
      <c r="B162">
        <v>-1646.1590000000001</v>
      </c>
      <c r="C162">
        <f t="shared" si="2"/>
        <v>-1.6461590000000001</v>
      </c>
      <c r="E162" s="1">
        <v>42125</v>
      </c>
      <c r="F162">
        <v>0.19692556141774809</v>
      </c>
    </row>
    <row r="163" spans="1:6" x14ac:dyDescent="0.3">
      <c r="A163" s="1">
        <v>42583</v>
      </c>
      <c r="B163">
        <v>-1322.192</v>
      </c>
      <c r="C163">
        <f t="shared" si="2"/>
        <v>-1.322192</v>
      </c>
      <c r="E163" s="1">
        <v>42156</v>
      </c>
    </row>
    <row r="164" spans="1:6" x14ac:dyDescent="0.3">
      <c r="A164" s="1">
        <v>42614</v>
      </c>
      <c r="B164">
        <v>-1995.732</v>
      </c>
      <c r="C164">
        <f t="shared" si="2"/>
        <v>-1.9957320000000001</v>
      </c>
      <c r="E164" s="1">
        <v>42186</v>
      </c>
      <c r="F164">
        <v>0.14692556141774915</v>
      </c>
    </row>
    <row r="165" spans="1:6" x14ac:dyDescent="0.3">
      <c r="A165" s="1">
        <v>42644</v>
      </c>
      <c r="B165">
        <v>-1683.07</v>
      </c>
      <c r="C165">
        <f t="shared" si="2"/>
        <v>-1.6830700000000001</v>
      </c>
      <c r="E165" s="1">
        <v>42217</v>
      </c>
      <c r="F165">
        <v>2.8343733089826628E-2</v>
      </c>
    </row>
    <row r="166" spans="1:6" x14ac:dyDescent="0.3">
      <c r="A166" s="1">
        <v>42675</v>
      </c>
      <c r="B166">
        <v>-1704.1610000000001</v>
      </c>
      <c r="C166">
        <f t="shared" si="2"/>
        <v>-1.704161</v>
      </c>
      <c r="E166" s="1">
        <v>42248</v>
      </c>
      <c r="F166">
        <v>-0.20307443858225227</v>
      </c>
    </row>
    <row r="167" spans="1:6" x14ac:dyDescent="0.3">
      <c r="A167" s="1">
        <v>42705</v>
      </c>
      <c r="B167">
        <v>-2347.2269999999999</v>
      </c>
      <c r="C167">
        <f t="shared" si="2"/>
        <v>-2.3472269999999997</v>
      </c>
      <c r="E167" s="1">
        <v>42278</v>
      </c>
      <c r="F167">
        <v>7.9761904761905811E-2</v>
      </c>
    </row>
    <row r="168" spans="1:6" x14ac:dyDescent="0.3">
      <c r="A168" s="1">
        <v>42736</v>
      </c>
      <c r="B168">
        <v>517.29899999999998</v>
      </c>
      <c r="C168">
        <f t="shared" si="2"/>
        <v>0.51729899999999995</v>
      </c>
      <c r="E168" s="1">
        <v>42309</v>
      </c>
      <c r="F168">
        <v>-2.3809523809426025E-4</v>
      </c>
    </row>
    <row r="169" spans="1:6" x14ac:dyDescent="0.3">
      <c r="A169" s="1">
        <v>42767</v>
      </c>
      <c r="B169">
        <v>1354.252</v>
      </c>
      <c r="C169">
        <f t="shared" si="2"/>
        <v>1.354252</v>
      </c>
      <c r="E169" s="1">
        <v>42339</v>
      </c>
      <c r="F169">
        <v>-6.0238095238094758E-2</v>
      </c>
    </row>
    <row r="170" spans="1:6" x14ac:dyDescent="0.3">
      <c r="A170" s="1">
        <v>42795</v>
      </c>
      <c r="B170">
        <v>3928.5740000000001</v>
      </c>
      <c r="C170">
        <f t="shared" si="2"/>
        <v>3.9285740000000002</v>
      </c>
      <c r="E170" s="1">
        <v>42370</v>
      </c>
      <c r="F170">
        <v>-0.41307443858225135</v>
      </c>
    </row>
    <row r="171" spans="1:6" x14ac:dyDescent="0.3">
      <c r="A171" s="1">
        <v>42826</v>
      </c>
      <c r="B171">
        <v>2086.7919999999999</v>
      </c>
      <c r="C171">
        <f t="shared" si="2"/>
        <v>2.086792</v>
      </c>
      <c r="E171" s="1">
        <v>42401</v>
      </c>
    </row>
    <row r="172" spans="1:6" x14ac:dyDescent="0.3">
      <c r="A172" s="1">
        <v>42856</v>
      </c>
      <c r="B172">
        <v>1133.835</v>
      </c>
      <c r="C172">
        <f t="shared" si="2"/>
        <v>1.1338350000000001</v>
      </c>
      <c r="E172" s="1">
        <v>42430</v>
      </c>
      <c r="F172">
        <v>-0.18290626691017309</v>
      </c>
    </row>
    <row r="173" spans="1:6" x14ac:dyDescent="0.3">
      <c r="A173" s="1">
        <v>42887</v>
      </c>
      <c r="B173">
        <v>681.351</v>
      </c>
      <c r="C173">
        <f t="shared" si="2"/>
        <v>0.68135100000000004</v>
      </c>
      <c r="E173" s="1">
        <v>42461</v>
      </c>
      <c r="F173">
        <v>-0.13023809523809504</v>
      </c>
    </row>
    <row r="174" spans="1:6" x14ac:dyDescent="0.3">
      <c r="A174" s="1">
        <v>42917</v>
      </c>
      <c r="B174">
        <v>-124.10299999999999</v>
      </c>
      <c r="C174">
        <f t="shared" si="2"/>
        <v>-0.12410299999999999</v>
      </c>
      <c r="E174" s="1">
        <v>42491</v>
      </c>
      <c r="F174">
        <v>-0.24665626691017284</v>
      </c>
    </row>
    <row r="175" spans="1:6" x14ac:dyDescent="0.3">
      <c r="A175" s="1">
        <v>42948</v>
      </c>
      <c r="B175">
        <v>-250.69200000000001</v>
      </c>
      <c r="C175">
        <f t="shared" si="2"/>
        <v>-0.25069200000000003</v>
      </c>
      <c r="E175" s="1">
        <v>42522</v>
      </c>
      <c r="F175">
        <v>-0.33023809523809433</v>
      </c>
    </row>
    <row r="176" spans="1:6" x14ac:dyDescent="0.3">
      <c r="A176" s="1">
        <v>42979</v>
      </c>
      <c r="B176">
        <v>-1288.07</v>
      </c>
      <c r="C176">
        <f t="shared" si="2"/>
        <v>-1.28807</v>
      </c>
      <c r="E176" s="1">
        <v>42552</v>
      </c>
      <c r="F176">
        <v>-0.13915626691017202</v>
      </c>
    </row>
    <row r="177" spans="1:6" x14ac:dyDescent="0.3">
      <c r="A177" s="1">
        <v>43009</v>
      </c>
      <c r="B177">
        <v>-1469.4590000000001</v>
      </c>
      <c r="C177">
        <f t="shared" si="2"/>
        <v>-1.4694590000000001</v>
      </c>
      <c r="E177" s="1">
        <v>42583</v>
      </c>
      <c r="F177">
        <v>-4.1656266910172768E-2</v>
      </c>
    </row>
    <row r="178" spans="1:6" x14ac:dyDescent="0.3">
      <c r="A178" s="1">
        <v>43040</v>
      </c>
      <c r="B178">
        <v>-1536.4860000000001</v>
      </c>
      <c r="C178">
        <f t="shared" si="2"/>
        <v>-1.5364860000000002</v>
      </c>
      <c r="E178" s="1">
        <v>42614</v>
      </c>
      <c r="F178">
        <v>-0.19307443858225071</v>
      </c>
    </row>
    <row r="179" spans="1:6" x14ac:dyDescent="0.3">
      <c r="A179" s="1">
        <v>43070</v>
      </c>
      <c r="B179">
        <v>-1410.9079999999999</v>
      </c>
      <c r="C179">
        <f t="shared" si="2"/>
        <v>-1.4109079999999998</v>
      </c>
      <c r="E179" s="1">
        <v>42644</v>
      </c>
      <c r="F179">
        <v>9.7619047619055266E-3</v>
      </c>
    </row>
    <row r="180" spans="1:6" x14ac:dyDescent="0.3">
      <c r="A180" s="1">
        <v>43101</v>
      </c>
      <c r="B180">
        <v>-2232.5219999999999</v>
      </c>
      <c r="C180">
        <f t="shared" si="2"/>
        <v>-2.2325219999999999</v>
      </c>
      <c r="E180" s="1">
        <v>42675</v>
      </c>
      <c r="F180">
        <v>-0.40665626691017298</v>
      </c>
    </row>
    <row r="181" spans="1:6" x14ac:dyDescent="0.3">
      <c r="A181" s="1">
        <v>43132</v>
      </c>
      <c r="B181">
        <v>-2320.694</v>
      </c>
      <c r="C181">
        <f t="shared" si="2"/>
        <v>-2.320694</v>
      </c>
      <c r="E181" s="1">
        <v>42705</v>
      </c>
    </row>
    <row r="182" spans="1:6" x14ac:dyDescent="0.3">
      <c r="A182" s="1">
        <v>43160</v>
      </c>
      <c r="B182">
        <v>-2569.0250000000001</v>
      </c>
      <c r="C182">
        <f t="shared" si="2"/>
        <v>-2.5690250000000003</v>
      </c>
      <c r="E182" s="1">
        <v>42736</v>
      </c>
      <c r="F182">
        <v>-8.1656266910172803E-2</v>
      </c>
    </row>
    <row r="183" spans="1:6" x14ac:dyDescent="0.3">
      <c r="A183" s="1">
        <v>43191</v>
      </c>
      <c r="B183">
        <v>-434.32</v>
      </c>
      <c r="C183">
        <f t="shared" si="2"/>
        <v>-0.43431999999999998</v>
      </c>
      <c r="E183" s="1">
        <v>42767</v>
      </c>
      <c r="F183">
        <v>0.3997619047619061</v>
      </c>
    </row>
    <row r="184" spans="1:6" x14ac:dyDescent="0.3">
      <c r="A184" s="1">
        <v>43221</v>
      </c>
      <c r="B184">
        <v>2.8690000000000002</v>
      </c>
      <c r="C184">
        <f t="shared" si="2"/>
        <v>2.8690000000000005E-3</v>
      </c>
      <c r="E184" s="1">
        <v>42795</v>
      </c>
      <c r="F184">
        <v>0.60834373308982714</v>
      </c>
    </row>
    <row r="185" spans="1:6" x14ac:dyDescent="0.3">
      <c r="A185" s="1">
        <v>43252</v>
      </c>
      <c r="B185">
        <v>-161.83000000000001</v>
      </c>
      <c r="C185">
        <f t="shared" si="2"/>
        <v>-0.16183000000000003</v>
      </c>
      <c r="E185" s="1">
        <v>42826</v>
      </c>
      <c r="F185">
        <v>8.834373308982757E-2</v>
      </c>
    </row>
    <row r="186" spans="1:6" x14ac:dyDescent="0.3">
      <c r="A186" s="1">
        <v>43282</v>
      </c>
      <c r="B186">
        <v>-474.16800000000001</v>
      </c>
      <c r="C186">
        <f t="shared" si="2"/>
        <v>-0.47416800000000003</v>
      </c>
      <c r="E186" s="1">
        <v>42856</v>
      </c>
      <c r="F186">
        <v>4.692556141774773E-2</v>
      </c>
    </row>
    <row r="187" spans="1:6" x14ac:dyDescent="0.3">
      <c r="A187" s="1">
        <v>43313</v>
      </c>
      <c r="B187">
        <v>-1944.675</v>
      </c>
      <c r="C187">
        <f t="shared" si="2"/>
        <v>-1.9446749999999999</v>
      </c>
      <c r="E187" s="1">
        <v>42887</v>
      </c>
      <c r="F187">
        <v>-0.25665626691017263</v>
      </c>
    </row>
    <row r="188" spans="1:6" x14ac:dyDescent="0.3">
      <c r="A188" s="1">
        <v>43344</v>
      </c>
      <c r="B188">
        <v>-1510.5440000000001</v>
      </c>
      <c r="C188">
        <f t="shared" si="2"/>
        <v>-1.5105440000000001</v>
      </c>
      <c r="E188" s="1">
        <v>42917</v>
      </c>
      <c r="F188">
        <v>7.3343733089827445E-2</v>
      </c>
    </row>
    <row r="189" spans="1:6" x14ac:dyDescent="0.3">
      <c r="A189" s="1">
        <v>43374</v>
      </c>
      <c r="B189">
        <v>-1812.1869999999999</v>
      </c>
      <c r="C189">
        <f t="shared" si="2"/>
        <v>-1.812187</v>
      </c>
      <c r="E189" s="1">
        <v>42948</v>
      </c>
      <c r="F189">
        <v>0.10834373308982714</v>
      </c>
    </row>
    <row r="190" spans="1:6" x14ac:dyDescent="0.3">
      <c r="A190" s="1">
        <v>43405</v>
      </c>
      <c r="B190">
        <v>-1452.27</v>
      </c>
      <c r="C190">
        <f t="shared" si="2"/>
        <v>-1.4522699999999999</v>
      </c>
      <c r="E190" s="1">
        <v>42979</v>
      </c>
      <c r="F190">
        <v>-3.6656266910172874E-2</v>
      </c>
    </row>
    <row r="191" spans="1:6" x14ac:dyDescent="0.3">
      <c r="A191" s="1">
        <v>43435</v>
      </c>
      <c r="B191">
        <v>-1107.7090000000001</v>
      </c>
      <c r="C191">
        <f t="shared" si="2"/>
        <v>-1.1077090000000001</v>
      </c>
      <c r="E191" s="1">
        <v>43009</v>
      </c>
      <c r="F191">
        <v>6.9761904761906024E-2</v>
      </c>
    </row>
    <row r="192" spans="1:6" x14ac:dyDescent="0.3">
      <c r="A192" s="1">
        <v>43466</v>
      </c>
      <c r="B192">
        <v>-1155.2850000000001</v>
      </c>
      <c r="C192">
        <f t="shared" si="2"/>
        <v>-1.1552850000000001</v>
      </c>
      <c r="E192" s="1">
        <v>43040</v>
      </c>
      <c r="F192">
        <v>-1.0238095238094047E-2</v>
      </c>
    </row>
    <row r="193" spans="1:6" x14ac:dyDescent="0.3">
      <c r="A193" s="1">
        <v>43497</v>
      </c>
      <c r="B193">
        <v>-874.84100000000001</v>
      </c>
      <c r="C193">
        <f t="shared" si="2"/>
        <v>-0.87484099999999998</v>
      </c>
      <c r="E193" s="1">
        <v>43070</v>
      </c>
    </row>
    <row r="194" spans="1:6" x14ac:dyDescent="0.3">
      <c r="A194" s="1">
        <v>43525</v>
      </c>
      <c r="B194">
        <v>-531.86500000000001</v>
      </c>
      <c r="C194">
        <f t="shared" si="2"/>
        <v>-0.53186500000000003</v>
      </c>
      <c r="E194" s="1">
        <v>43101</v>
      </c>
      <c r="F194">
        <v>-0.21307443858225206</v>
      </c>
    </row>
    <row r="195" spans="1:6" x14ac:dyDescent="0.3">
      <c r="A195" s="1">
        <v>43556</v>
      </c>
      <c r="B195">
        <v>-975.79899999999998</v>
      </c>
      <c r="C195">
        <f t="shared" ref="C195:C227" si="3">B195*0.001</f>
        <v>-0.97579899999999997</v>
      </c>
      <c r="E195" s="1">
        <v>43132</v>
      </c>
      <c r="F195">
        <v>-1.3074438582250991E-2</v>
      </c>
    </row>
    <row r="196" spans="1:6" x14ac:dyDescent="0.3">
      <c r="A196" s="1">
        <v>43586</v>
      </c>
      <c r="B196">
        <v>-1752.0039999999999</v>
      </c>
      <c r="C196">
        <f t="shared" si="3"/>
        <v>-1.7520039999999999</v>
      </c>
      <c r="E196" s="1">
        <v>43160</v>
      </c>
      <c r="F196">
        <v>1.0399756497303514E-5</v>
      </c>
    </row>
    <row r="197" spans="1:6" x14ac:dyDescent="0.3">
      <c r="A197" s="1">
        <v>43617</v>
      </c>
      <c r="B197">
        <v>-675.67</v>
      </c>
      <c r="C197">
        <f t="shared" si="3"/>
        <v>-0.67566999999999999</v>
      </c>
      <c r="E197" s="1">
        <v>43191</v>
      </c>
      <c r="F197">
        <v>0.1333437330898275</v>
      </c>
    </row>
    <row r="198" spans="1:6" x14ac:dyDescent="0.3">
      <c r="A198" s="1">
        <v>43647</v>
      </c>
      <c r="B198">
        <v>-2098.9609999999998</v>
      </c>
      <c r="C198">
        <f t="shared" si="3"/>
        <v>-2.0989609999999996</v>
      </c>
      <c r="E198" s="1">
        <v>43221</v>
      </c>
      <c r="F198">
        <v>0.15334373308982707</v>
      </c>
    </row>
    <row r="199" spans="1:6" x14ac:dyDescent="0.3">
      <c r="A199" s="1">
        <v>43678</v>
      </c>
      <c r="B199">
        <v>-2618.0540000000001</v>
      </c>
      <c r="C199">
        <f t="shared" si="3"/>
        <v>-2.6180540000000003</v>
      </c>
      <c r="E199" s="1">
        <v>43252</v>
      </c>
      <c r="F199">
        <v>7.9761904761905811E-2</v>
      </c>
    </row>
    <row r="200" spans="1:6" x14ac:dyDescent="0.3">
      <c r="A200" s="1">
        <v>43709</v>
      </c>
      <c r="B200">
        <v>-2688.07</v>
      </c>
      <c r="C200">
        <f t="shared" si="3"/>
        <v>-2.6880700000000002</v>
      </c>
      <c r="E200" s="1">
        <v>43282</v>
      </c>
      <c r="F200">
        <v>-2.3809523809426025E-4</v>
      </c>
    </row>
    <row r="201" spans="1:6" x14ac:dyDescent="0.3">
      <c r="A201" s="1">
        <v>43739</v>
      </c>
      <c r="B201">
        <v>-2694.7759999999998</v>
      </c>
      <c r="C201">
        <f t="shared" si="3"/>
        <v>-2.6947760000000001</v>
      </c>
      <c r="E201" s="1">
        <v>43313</v>
      </c>
      <c r="F201">
        <v>0.15976190476190588</v>
      </c>
    </row>
    <row r="202" spans="1:6" x14ac:dyDescent="0.3">
      <c r="A202" s="1">
        <v>43770</v>
      </c>
      <c r="B202">
        <v>-2634.884</v>
      </c>
      <c r="C202">
        <f t="shared" si="3"/>
        <v>-2.634884</v>
      </c>
      <c r="E202" s="1">
        <v>43344</v>
      </c>
    </row>
    <row r="203" spans="1:6" x14ac:dyDescent="0.3">
      <c r="A203" s="1">
        <v>43800</v>
      </c>
      <c r="B203">
        <v>-1678.6220000000001</v>
      </c>
      <c r="C203">
        <f t="shared" si="3"/>
        <v>-1.6786220000000001</v>
      </c>
      <c r="E203" s="1">
        <v>43374</v>
      </c>
    </row>
    <row r="204" spans="1:6" x14ac:dyDescent="0.3">
      <c r="A204" s="1">
        <v>43831</v>
      </c>
      <c r="B204">
        <v>-903.20299999999997</v>
      </c>
      <c r="C204">
        <f t="shared" si="3"/>
        <v>-0.90320299999999998</v>
      </c>
      <c r="E204" s="1">
        <v>43405</v>
      </c>
    </row>
    <row r="205" spans="1:6" x14ac:dyDescent="0.3">
      <c r="A205" s="1">
        <v>43862</v>
      </c>
      <c r="B205">
        <v>-755.07899999999995</v>
      </c>
      <c r="C205">
        <f t="shared" si="3"/>
        <v>-0.75507899999999994</v>
      </c>
      <c r="E205" s="1">
        <v>43435</v>
      </c>
    </row>
    <row r="206" spans="1:6" x14ac:dyDescent="0.3">
      <c r="A206" s="1">
        <v>43891</v>
      </c>
      <c r="B206">
        <v>1110.6980000000001</v>
      </c>
      <c r="C206">
        <f t="shared" si="3"/>
        <v>1.1106980000000002</v>
      </c>
      <c r="E206" s="1">
        <v>43466</v>
      </c>
    </row>
    <row r="207" spans="1:6" x14ac:dyDescent="0.3">
      <c r="A207" s="1">
        <v>43922</v>
      </c>
      <c r="B207">
        <v>881.08100000000002</v>
      </c>
      <c r="C207">
        <f t="shared" si="3"/>
        <v>0.881081</v>
      </c>
      <c r="E207" s="1">
        <v>43497</v>
      </c>
    </row>
    <row r="208" spans="1:6" x14ac:dyDescent="0.3">
      <c r="A208" s="1">
        <v>43952</v>
      </c>
      <c r="B208">
        <v>-816.10900000000004</v>
      </c>
      <c r="C208">
        <f t="shared" si="3"/>
        <v>-0.81610900000000008</v>
      </c>
      <c r="E208" s="1">
        <v>43525</v>
      </c>
    </row>
    <row r="209" spans="1:6" x14ac:dyDescent="0.3">
      <c r="A209" s="1">
        <v>43983</v>
      </c>
      <c r="B209">
        <v>-398.017</v>
      </c>
      <c r="C209">
        <f t="shared" si="3"/>
        <v>-0.39801700000000001</v>
      </c>
      <c r="E209" s="1">
        <v>43556</v>
      </c>
    </row>
    <row r="210" spans="1:6" x14ac:dyDescent="0.3">
      <c r="A210" s="1">
        <v>44013</v>
      </c>
      <c r="B210">
        <v>-1080.2059999999999</v>
      </c>
      <c r="C210">
        <f t="shared" si="3"/>
        <v>-1.080206</v>
      </c>
      <c r="E210" s="1">
        <v>43586</v>
      </c>
    </row>
    <row r="211" spans="1:6" x14ac:dyDescent="0.3">
      <c r="A211" s="1">
        <v>44044</v>
      </c>
      <c r="B211">
        <v>-1447.259</v>
      </c>
      <c r="C211">
        <f t="shared" si="3"/>
        <v>-1.4472590000000001</v>
      </c>
      <c r="E211" s="1">
        <v>43617</v>
      </c>
    </row>
    <row r="212" spans="1:6" x14ac:dyDescent="0.3">
      <c r="A212" s="1">
        <v>44075</v>
      </c>
      <c r="B212">
        <v>-1740.5409999999999</v>
      </c>
      <c r="C212">
        <f t="shared" si="3"/>
        <v>-1.7405409999999999</v>
      </c>
      <c r="E212" s="1">
        <v>43647</v>
      </c>
    </row>
    <row r="213" spans="1:6" x14ac:dyDescent="0.3">
      <c r="A213" s="1">
        <v>44105</v>
      </c>
      <c r="B213">
        <v>-1271.4100000000001</v>
      </c>
      <c r="C213">
        <f t="shared" si="3"/>
        <v>-1.2714100000000002</v>
      </c>
      <c r="E213" s="1">
        <v>43678</v>
      </c>
    </row>
    <row r="214" spans="1:6" x14ac:dyDescent="0.3">
      <c r="A214" s="1">
        <v>44136</v>
      </c>
      <c r="B214">
        <v>-1278.905</v>
      </c>
      <c r="C214">
        <f t="shared" si="3"/>
        <v>-1.278905</v>
      </c>
      <c r="E214" s="1">
        <v>43709</v>
      </c>
    </row>
    <row r="215" spans="1:6" x14ac:dyDescent="0.3">
      <c r="A215" s="1">
        <v>44166</v>
      </c>
      <c r="B215">
        <v>-858.61099999999999</v>
      </c>
      <c r="C215">
        <f t="shared" si="3"/>
        <v>-0.85861100000000001</v>
      </c>
      <c r="E215" s="1">
        <v>43739</v>
      </c>
    </row>
    <row r="216" spans="1:6" x14ac:dyDescent="0.3">
      <c r="A216" s="1">
        <v>44197</v>
      </c>
      <c r="B216">
        <v>574.20899999999995</v>
      </c>
      <c r="C216">
        <f t="shared" si="3"/>
        <v>0.57420899999999997</v>
      </c>
      <c r="E216" s="1">
        <v>43770</v>
      </c>
      <c r="F216">
        <v>-0.42665626691017344</v>
      </c>
    </row>
    <row r="217" spans="1:6" x14ac:dyDescent="0.3">
      <c r="A217" s="1">
        <v>44228</v>
      </c>
      <c r="B217">
        <v>2507.7359999999999</v>
      </c>
      <c r="C217">
        <f t="shared" si="3"/>
        <v>2.507736</v>
      </c>
      <c r="E217" s="1">
        <v>43800</v>
      </c>
      <c r="F217">
        <v>-1.3074438582250991E-2</v>
      </c>
    </row>
    <row r="218" spans="1:6" x14ac:dyDescent="0.3">
      <c r="A218" s="1">
        <v>44256</v>
      </c>
      <c r="B218">
        <v>869.39</v>
      </c>
      <c r="C218">
        <f t="shared" si="3"/>
        <v>0.86939</v>
      </c>
      <c r="E218" s="1">
        <v>43831</v>
      </c>
      <c r="F218">
        <v>0.2097619047619057</v>
      </c>
    </row>
    <row r="219" spans="1:6" x14ac:dyDescent="0.3">
      <c r="A219" s="1">
        <v>44287</v>
      </c>
      <c r="B219">
        <v>3241.24</v>
      </c>
      <c r="C219">
        <f t="shared" si="3"/>
        <v>3.2412399999999999</v>
      </c>
      <c r="E219" s="1">
        <v>43862</v>
      </c>
      <c r="F219">
        <v>5.6925561417749293E-2</v>
      </c>
    </row>
    <row r="220" spans="1:6" x14ac:dyDescent="0.3">
      <c r="A220" s="1">
        <v>44317</v>
      </c>
      <c r="B220">
        <v>2018.847</v>
      </c>
      <c r="C220">
        <f t="shared" si="3"/>
        <v>2.0188470000000001</v>
      </c>
      <c r="E220" s="1">
        <v>43891</v>
      </c>
    </row>
    <row r="221" spans="1:6" x14ac:dyDescent="0.3">
      <c r="A221" s="1">
        <v>44348</v>
      </c>
      <c r="B221">
        <v>746.73599999999999</v>
      </c>
      <c r="C221">
        <f t="shared" si="3"/>
        <v>0.74673599999999996</v>
      </c>
      <c r="E221" s="1">
        <v>43922</v>
      </c>
    </row>
    <row r="222" spans="1:6" x14ac:dyDescent="0.3">
      <c r="A222" s="1">
        <v>44378</v>
      </c>
      <c r="B222">
        <v>-596.26800000000003</v>
      </c>
      <c r="C222">
        <f t="shared" si="3"/>
        <v>-0.59626800000000002</v>
      </c>
      <c r="E222" s="1">
        <v>43952</v>
      </c>
    </row>
    <row r="223" spans="1:6" x14ac:dyDescent="0.3">
      <c r="A223" s="1">
        <v>44409</v>
      </c>
      <c r="B223">
        <v>-525.68799999999999</v>
      </c>
      <c r="C223">
        <f t="shared" si="3"/>
        <v>-0.52568800000000004</v>
      </c>
      <c r="E223" s="1">
        <v>43983</v>
      </c>
    </row>
    <row r="224" spans="1:6" x14ac:dyDescent="0.3">
      <c r="A224" s="1">
        <v>44440</v>
      </c>
      <c r="B224">
        <v>-408.69900000000001</v>
      </c>
      <c r="C224">
        <f t="shared" si="3"/>
        <v>-0.40869900000000003</v>
      </c>
      <c r="E224" s="1">
        <v>44013</v>
      </c>
    </row>
    <row r="225" spans="1:6" x14ac:dyDescent="0.3">
      <c r="A225" s="1">
        <v>44470</v>
      </c>
      <c r="B225">
        <v>-692.51300000000003</v>
      </c>
      <c r="C225">
        <f t="shared" si="3"/>
        <v>-0.69251300000000005</v>
      </c>
      <c r="E225" s="1">
        <v>44044</v>
      </c>
    </row>
    <row r="226" spans="1:6" x14ac:dyDescent="0.3">
      <c r="A226" s="1">
        <v>44501</v>
      </c>
      <c r="B226">
        <v>-1247.077</v>
      </c>
      <c r="C226">
        <f t="shared" si="3"/>
        <v>-1.247077</v>
      </c>
      <c r="E226" s="1">
        <v>44075</v>
      </c>
    </row>
    <row r="227" spans="1:6" x14ac:dyDescent="0.3">
      <c r="A227" s="1">
        <v>44531</v>
      </c>
      <c r="B227">
        <v>-116.40600000000001</v>
      </c>
      <c r="C227">
        <f t="shared" si="3"/>
        <v>-0.11640600000000001</v>
      </c>
      <c r="E227" s="1">
        <v>44105</v>
      </c>
      <c r="F227">
        <v>0.15976190476190588</v>
      </c>
    </row>
    <row r="228" spans="1:6" x14ac:dyDescent="0.3">
      <c r="E228" s="1">
        <v>44136</v>
      </c>
      <c r="F228">
        <v>0.23692556141774901</v>
      </c>
    </row>
    <row r="229" spans="1:6" x14ac:dyDescent="0.3">
      <c r="E229" s="1">
        <v>44166</v>
      </c>
    </row>
    <row r="230" spans="1:6" x14ac:dyDescent="0.3">
      <c r="E230" s="1">
        <v>44197</v>
      </c>
    </row>
    <row r="231" spans="1:6" x14ac:dyDescent="0.3">
      <c r="E231" s="1">
        <v>44228</v>
      </c>
    </row>
    <row r="232" spans="1:6" x14ac:dyDescent="0.3">
      <c r="E232" s="1">
        <v>44256</v>
      </c>
      <c r="F232">
        <v>0.36776190476190607</v>
      </c>
    </row>
    <row r="233" spans="1:6" x14ac:dyDescent="0.3">
      <c r="E233" s="1">
        <v>44287</v>
      </c>
      <c r="F233">
        <v>0.67334373308982709</v>
      </c>
    </row>
    <row r="234" spans="1:6" x14ac:dyDescent="0.3">
      <c r="E234" s="1">
        <v>44317</v>
      </c>
      <c r="F234">
        <v>0.63834373308982695</v>
      </c>
    </row>
    <row r="235" spans="1:6" x14ac:dyDescent="0.3">
      <c r="E235" s="1">
        <v>44348</v>
      </c>
    </row>
    <row r="236" spans="1:6" x14ac:dyDescent="0.3">
      <c r="E236" s="1">
        <v>44378</v>
      </c>
    </row>
    <row r="237" spans="1:6" x14ac:dyDescent="0.3">
      <c r="E237" s="1">
        <v>44409</v>
      </c>
      <c r="F237">
        <v>0.48834373308982748</v>
      </c>
    </row>
    <row r="238" spans="1:6" x14ac:dyDescent="0.3">
      <c r="E238" s="1">
        <v>44440</v>
      </c>
    </row>
    <row r="239" spans="1:6" x14ac:dyDescent="0.3">
      <c r="E239" s="1">
        <v>44470</v>
      </c>
    </row>
    <row r="240" spans="1:6" x14ac:dyDescent="0.3">
      <c r="E240" s="1">
        <v>44501</v>
      </c>
    </row>
    <row r="241" spans="5:5" x14ac:dyDescent="0.3">
      <c r="E241" s="1">
        <v>44531</v>
      </c>
    </row>
    <row r="244" spans="5:5" x14ac:dyDescent="0.3">
      <c r="E244" s="1" t="s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4"/>
  <sheetViews>
    <sheetView topLeftCell="B1" zoomScale="50" zoomScaleNormal="50" workbookViewId="0">
      <selection activeCell="C2" sqref="C2"/>
    </sheetView>
  </sheetViews>
  <sheetFormatPr defaultRowHeight="14.4" x14ac:dyDescent="0.3"/>
  <cols>
    <col min="1" max="1" width="10.5546875" style="1" bestFit="1" customWidth="1"/>
    <col min="5" max="5" width="10.5546875" style="1" bestFit="1" customWidth="1"/>
  </cols>
  <sheetData>
    <row r="1" spans="1:6" x14ac:dyDescent="0.3">
      <c r="A1" s="1" t="s">
        <v>0</v>
      </c>
      <c r="B1" t="s">
        <v>3</v>
      </c>
      <c r="C1" t="s">
        <v>10</v>
      </c>
      <c r="E1" s="1" t="s">
        <v>1</v>
      </c>
      <c r="F1" t="s">
        <v>5</v>
      </c>
    </row>
    <row r="2" spans="1:6" x14ac:dyDescent="0.3">
      <c r="A2" s="1">
        <v>37653</v>
      </c>
      <c r="B2">
        <v>-171.88399999999999</v>
      </c>
      <c r="C2">
        <f>B2*0.001</f>
        <v>-0.17188399999999998</v>
      </c>
      <c r="E2" s="1">
        <v>37257</v>
      </c>
      <c r="F2">
        <v>2.4253174603174656</v>
      </c>
    </row>
    <row r="3" spans="1:6" x14ac:dyDescent="0.3">
      <c r="A3" s="1">
        <v>37681</v>
      </c>
      <c r="B3">
        <v>-255.16</v>
      </c>
      <c r="C3">
        <f t="shared" ref="C3:C66" si="0">B3*0.001</f>
        <v>-0.25516</v>
      </c>
      <c r="E3" s="1">
        <v>37288</v>
      </c>
    </row>
    <row r="4" spans="1:6" x14ac:dyDescent="0.3">
      <c r="A4" s="1">
        <v>37712</v>
      </c>
      <c r="B4">
        <v>-461.87099999999998</v>
      </c>
      <c r="C4">
        <f t="shared" si="0"/>
        <v>-0.46187099999999998</v>
      </c>
      <c r="E4" s="1">
        <v>37316</v>
      </c>
    </row>
    <row r="5" spans="1:6" x14ac:dyDescent="0.3">
      <c r="A5" s="1">
        <v>37742</v>
      </c>
      <c r="B5">
        <v>-452.49</v>
      </c>
      <c r="C5">
        <f t="shared" si="0"/>
        <v>-0.45249</v>
      </c>
      <c r="E5" s="1">
        <v>37347</v>
      </c>
      <c r="F5">
        <v>2.3953174603174645</v>
      </c>
    </row>
    <row r="6" spans="1:6" x14ac:dyDescent="0.3">
      <c r="A6" s="1">
        <v>37773</v>
      </c>
      <c r="B6">
        <v>-1482.3510000000001</v>
      </c>
      <c r="C6">
        <f t="shared" si="0"/>
        <v>-1.4823510000000002</v>
      </c>
      <c r="E6" s="1">
        <v>37377</v>
      </c>
      <c r="F6">
        <v>2.2453174603174659</v>
      </c>
    </row>
    <row r="7" spans="1:6" x14ac:dyDescent="0.3">
      <c r="A7" s="1">
        <v>37803</v>
      </c>
      <c r="B7">
        <v>-1417.3979999999999</v>
      </c>
      <c r="C7">
        <f t="shared" si="0"/>
        <v>-1.4173979999999999</v>
      </c>
      <c r="E7" s="1">
        <v>37408</v>
      </c>
    </row>
    <row r="8" spans="1:6" x14ac:dyDescent="0.3">
      <c r="A8" s="1">
        <v>37834</v>
      </c>
      <c r="B8">
        <v>-1418.232</v>
      </c>
      <c r="C8">
        <f t="shared" si="0"/>
        <v>-1.4182319999999999</v>
      </c>
      <c r="E8" s="1">
        <v>37438</v>
      </c>
      <c r="F8">
        <v>2.4853174603174608</v>
      </c>
    </row>
    <row r="9" spans="1:6" x14ac:dyDescent="0.3">
      <c r="A9" s="1">
        <v>37865</v>
      </c>
      <c r="B9">
        <v>-1766.1969999999999</v>
      </c>
      <c r="C9">
        <f t="shared" si="0"/>
        <v>-1.766197</v>
      </c>
      <c r="E9" s="1">
        <v>37469</v>
      </c>
    </row>
    <row r="10" spans="1:6" x14ac:dyDescent="0.3">
      <c r="A10" s="1">
        <v>37895</v>
      </c>
      <c r="B10">
        <v>-1697.1959999999999</v>
      </c>
      <c r="C10">
        <f t="shared" si="0"/>
        <v>-1.6971959999999999</v>
      </c>
      <c r="E10" s="1">
        <v>37500</v>
      </c>
      <c r="F10">
        <v>2.4253174603174656</v>
      </c>
    </row>
    <row r="11" spans="1:6" x14ac:dyDescent="0.3">
      <c r="A11" s="1">
        <v>37926</v>
      </c>
      <c r="B11">
        <v>-1079.529</v>
      </c>
      <c r="C11">
        <f t="shared" si="0"/>
        <v>-1.079529</v>
      </c>
      <c r="E11" s="1">
        <v>37530</v>
      </c>
      <c r="F11">
        <v>2.0653174603174662</v>
      </c>
    </row>
    <row r="12" spans="1:6" x14ac:dyDescent="0.3">
      <c r="A12" s="1">
        <v>37956</v>
      </c>
      <c r="B12">
        <v>-723.35299999999995</v>
      </c>
      <c r="C12">
        <f t="shared" si="0"/>
        <v>-0.72335299999999991</v>
      </c>
      <c r="E12" s="1">
        <v>37561</v>
      </c>
    </row>
    <row r="13" spans="1:6" x14ac:dyDescent="0.3">
      <c r="A13" s="1">
        <v>37987</v>
      </c>
      <c r="B13">
        <v>-1303.6669999999999</v>
      </c>
      <c r="C13">
        <f t="shared" si="0"/>
        <v>-1.3036669999999999</v>
      </c>
      <c r="E13" s="1">
        <v>37591</v>
      </c>
      <c r="F13">
        <v>1.5453174603174631</v>
      </c>
    </row>
    <row r="14" spans="1:6" x14ac:dyDescent="0.3">
      <c r="A14" s="1">
        <v>38018</v>
      </c>
      <c r="B14">
        <v>-1230.9490000000001</v>
      </c>
      <c r="C14">
        <f t="shared" si="0"/>
        <v>-1.2309490000000001</v>
      </c>
      <c r="E14" s="1">
        <v>37622</v>
      </c>
      <c r="F14">
        <v>1.3253174603174642</v>
      </c>
    </row>
    <row r="15" spans="1:6" x14ac:dyDescent="0.3">
      <c r="A15" s="1">
        <v>38047</v>
      </c>
      <c r="B15">
        <v>-62.68</v>
      </c>
      <c r="C15">
        <f t="shared" si="0"/>
        <v>-6.268E-2</v>
      </c>
      <c r="E15" s="1">
        <v>37653</v>
      </c>
    </row>
    <row r="16" spans="1:6" x14ac:dyDescent="0.3">
      <c r="A16" s="1">
        <v>38078</v>
      </c>
      <c r="B16">
        <v>1268.902</v>
      </c>
      <c r="C16">
        <f t="shared" si="0"/>
        <v>1.268902</v>
      </c>
      <c r="E16" s="1">
        <v>37681</v>
      </c>
      <c r="F16">
        <v>1.4053174603174625</v>
      </c>
    </row>
    <row r="17" spans="1:6" x14ac:dyDescent="0.3">
      <c r="A17" s="1">
        <v>38108</v>
      </c>
      <c r="B17">
        <v>494.99900000000002</v>
      </c>
      <c r="C17">
        <f t="shared" si="0"/>
        <v>0.49499900000000002</v>
      </c>
      <c r="E17" s="1">
        <v>37712</v>
      </c>
      <c r="F17">
        <v>1.2253174603174628</v>
      </c>
    </row>
    <row r="18" spans="1:6" x14ac:dyDescent="0.3">
      <c r="A18" s="1">
        <v>38139</v>
      </c>
      <c r="B18">
        <v>-78.912000000000006</v>
      </c>
      <c r="C18">
        <f t="shared" si="0"/>
        <v>-7.891200000000001E-2</v>
      </c>
      <c r="E18" s="1">
        <v>37742</v>
      </c>
      <c r="F18">
        <v>1.2053174603174597</v>
      </c>
    </row>
    <row r="19" spans="1:6" x14ac:dyDescent="0.3">
      <c r="A19" s="1">
        <v>38169</v>
      </c>
      <c r="B19">
        <v>-415.19200000000001</v>
      </c>
      <c r="C19">
        <f t="shared" si="0"/>
        <v>-0.41519200000000001</v>
      </c>
      <c r="E19" s="1">
        <v>37773</v>
      </c>
    </row>
    <row r="20" spans="1:6" x14ac:dyDescent="0.3">
      <c r="A20" s="1">
        <v>38200</v>
      </c>
      <c r="B20">
        <v>-696.11099999999999</v>
      </c>
      <c r="C20">
        <f t="shared" si="0"/>
        <v>-0.69611100000000004</v>
      </c>
      <c r="E20" s="1">
        <v>37803</v>
      </c>
      <c r="F20">
        <v>1.2853174603174651</v>
      </c>
    </row>
    <row r="21" spans="1:6" x14ac:dyDescent="0.3">
      <c r="A21" s="1">
        <v>38231</v>
      </c>
      <c r="B21">
        <v>-1135.481</v>
      </c>
      <c r="C21">
        <f t="shared" si="0"/>
        <v>-1.135481</v>
      </c>
      <c r="E21" s="1">
        <v>37834</v>
      </c>
      <c r="F21">
        <v>1.2153174603174648</v>
      </c>
    </row>
    <row r="22" spans="1:6" x14ac:dyDescent="0.3">
      <c r="A22" s="1">
        <v>38261</v>
      </c>
      <c r="B22">
        <v>-817.21699999999998</v>
      </c>
      <c r="C22">
        <f t="shared" si="0"/>
        <v>-0.81721699999999997</v>
      </c>
      <c r="E22" s="1">
        <v>37865</v>
      </c>
      <c r="F22">
        <v>0.99531746031746593</v>
      </c>
    </row>
    <row r="23" spans="1:6" x14ac:dyDescent="0.3">
      <c r="A23" s="1">
        <v>38292</v>
      </c>
      <c r="B23">
        <v>-774.36</v>
      </c>
      <c r="C23">
        <f t="shared" si="0"/>
        <v>-0.77436000000000005</v>
      </c>
      <c r="E23" s="1">
        <v>37895</v>
      </c>
      <c r="F23">
        <v>0.66531746031746053</v>
      </c>
    </row>
    <row r="24" spans="1:6" x14ac:dyDescent="0.3">
      <c r="A24" s="1">
        <v>38322</v>
      </c>
      <c r="B24">
        <v>-1472.1569999999999</v>
      </c>
      <c r="C24">
        <f t="shared" si="0"/>
        <v>-1.4721569999999999</v>
      </c>
      <c r="E24" s="1">
        <v>37926</v>
      </c>
      <c r="F24">
        <v>0.61531746031746337</v>
      </c>
    </row>
    <row r="25" spans="1:6" x14ac:dyDescent="0.3">
      <c r="A25" s="1">
        <v>38353</v>
      </c>
      <c r="B25">
        <v>-851.65300000000002</v>
      </c>
      <c r="C25">
        <f t="shared" si="0"/>
        <v>-0.85165299999999999</v>
      </c>
      <c r="E25" s="1">
        <v>37956</v>
      </c>
      <c r="F25">
        <v>0.54531746031746309</v>
      </c>
    </row>
    <row r="26" spans="1:6" x14ac:dyDescent="0.3">
      <c r="A26" s="1">
        <v>38384</v>
      </c>
      <c r="B26">
        <v>329.98399999999998</v>
      </c>
      <c r="C26">
        <f t="shared" si="0"/>
        <v>0.329984</v>
      </c>
      <c r="E26" s="1">
        <v>37987</v>
      </c>
      <c r="F26">
        <v>0.68531746031746366</v>
      </c>
    </row>
    <row r="27" spans="1:6" x14ac:dyDescent="0.3">
      <c r="A27" s="1">
        <v>38412</v>
      </c>
      <c r="B27">
        <v>-497.02800000000002</v>
      </c>
      <c r="C27">
        <f t="shared" si="0"/>
        <v>-0.49702800000000003</v>
      </c>
      <c r="E27" s="1">
        <v>38018</v>
      </c>
      <c r="F27">
        <v>0.60531746031746536</v>
      </c>
    </row>
    <row r="28" spans="1:6" x14ac:dyDescent="0.3">
      <c r="A28" s="1">
        <v>38443</v>
      </c>
      <c r="B28">
        <v>-650.68600000000004</v>
      </c>
      <c r="C28">
        <f t="shared" si="0"/>
        <v>-0.6506860000000001</v>
      </c>
      <c r="E28" s="1">
        <v>38047</v>
      </c>
      <c r="F28">
        <v>0.67531746031746565</v>
      </c>
    </row>
    <row r="29" spans="1:6" x14ac:dyDescent="0.3">
      <c r="A29" s="1">
        <v>38473</v>
      </c>
      <c r="B29">
        <v>321.52300000000002</v>
      </c>
      <c r="C29">
        <f t="shared" si="0"/>
        <v>0.32152300000000006</v>
      </c>
      <c r="E29" s="1">
        <v>38078</v>
      </c>
      <c r="F29">
        <v>0.84531746031746025</v>
      </c>
    </row>
    <row r="30" spans="1:6" x14ac:dyDescent="0.3">
      <c r="A30" s="1">
        <v>38504</v>
      </c>
      <c r="B30">
        <v>-621.74800000000005</v>
      </c>
      <c r="C30">
        <f t="shared" si="0"/>
        <v>-0.62174800000000008</v>
      </c>
      <c r="E30" s="1">
        <v>38108</v>
      </c>
      <c r="F30">
        <v>0.64531746031746451</v>
      </c>
    </row>
    <row r="31" spans="1:6" x14ac:dyDescent="0.3">
      <c r="A31" s="1">
        <v>38534</v>
      </c>
      <c r="B31">
        <v>-1093.9680000000001</v>
      </c>
      <c r="C31">
        <f t="shared" si="0"/>
        <v>-1.0939680000000001</v>
      </c>
      <c r="E31" s="1">
        <v>38139</v>
      </c>
      <c r="F31">
        <v>0.62531746031746138</v>
      </c>
    </row>
    <row r="32" spans="1:6" x14ac:dyDescent="0.3">
      <c r="A32" s="1">
        <v>38565</v>
      </c>
      <c r="B32">
        <v>-1082.7629999999999</v>
      </c>
      <c r="C32">
        <f t="shared" si="0"/>
        <v>-1.0827629999999999</v>
      </c>
      <c r="E32" s="1">
        <v>38169</v>
      </c>
      <c r="F32">
        <v>0.82531746031746422</v>
      </c>
    </row>
    <row r="33" spans="1:6" x14ac:dyDescent="0.3">
      <c r="A33" s="1">
        <v>38596</v>
      </c>
      <c r="B33">
        <v>-1480.2329999999999</v>
      </c>
      <c r="C33">
        <f t="shared" si="0"/>
        <v>-1.4802329999999999</v>
      </c>
      <c r="E33" s="1">
        <v>38200</v>
      </c>
      <c r="F33">
        <v>0.71531746031746479</v>
      </c>
    </row>
    <row r="34" spans="1:6" x14ac:dyDescent="0.3">
      <c r="A34" s="1">
        <v>38626</v>
      </c>
      <c r="B34">
        <v>-1622.5340000000001</v>
      </c>
      <c r="C34">
        <f t="shared" si="0"/>
        <v>-1.6225340000000001</v>
      </c>
      <c r="E34" s="1">
        <v>38231</v>
      </c>
      <c r="F34">
        <v>0.44531746031746167</v>
      </c>
    </row>
    <row r="35" spans="1:6" x14ac:dyDescent="0.3">
      <c r="A35" s="1">
        <v>38657</v>
      </c>
      <c r="B35">
        <v>-1193.9739999999999</v>
      </c>
      <c r="C35">
        <f t="shared" si="0"/>
        <v>-1.1939739999999999</v>
      </c>
      <c r="E35" s="1">
        <v>38261</v>
      </c>
    </row>
    <row r="36" spans="1:6" x14ac:dyDescent="0.3">
      <c r="A36" s="1">
        <v>38687</v>
      </c>
      <c r="B36">
        <v>-1178.355</v>
      </c>
      <c r="C36">
        <f t="shared" si="0"/>
        <v>-1.178355</v>
      </c>
      <c r="E36" s="1">
        <v>38292</v>
      </c>
    </row>
    <row r="37" spans="1:6" x14ac:dyDescent="0.3">
      <c r="A37" s="1">
        <v>38718</v>
      </c>
      <c r="B37">
        <v>395.589</v>
      </c>
      <c r="C37">
        <f t="shared" si="0"/>
        <v>0.39558900000000002</v>
      </c>
      <c r="E37" s="1">
        <v>38322</v>
      </c>
      <c r="F37">
        <v>9.5317460317460245E-2</v>
      </c>
    </row>
    <row r="38" spans="1:6" x14ac:dyDescent="0.3">
      <c r="A38" s="1">
        <v>38749</v>
      </c>
      <c r="B38">
        <v>1519.3320000000001</v>
      </c>
      <c r="C38">
        <f t="shared" si="0"/>
        <v>1.5193320000000001</v>
      </c>
      <c r="E38" s="1">
        <v>38353</v>
      </c>
    </row>
    <row r="39" spans="1:6" x14ac:dyDescent="0.3">
      <c r="A39" s="1">
        <v>38777</v>
      </c>
      <c r="B39">
        <v>2852.0479999999998</v>
      </c>
      <c r="C39">
        <f t="shared" si="0"/>
        <v>2.8520479999999999</v>
      </c>
      <c r="E39" s="1">
        <v>38384</v>
      </c>
      <c r="F39">
        <v>0.19531746031746167</v>
      </c>
    </row>
    <row r="40" spans="1:6" x14ac:dyDescent="0.3">
      <c r="A40" s="1">
        <v>38808</v>
      </c>
      <c r="B40">
        <v>3363.0439999999999</v>
      </c>
      <c r="C40">
        <f t="shared" si="0"/>
        <v>3.3630439999999999</v>
      </c>
      <c r="E40" s="1">
        <v>38412</v>
      </c>
      <c r="F40">
        <v>0.2253174603174628</v>
      </c>
    </row>
    <row r="41" spans="1:6" x14ac:dyDescent="0.3">
      <c r="A41" s="1">
        <v>38838</v>
      </c>
      <c r="B41">
        <v>2350.5430000000001</v>
      </c>
      <c r="C41">
        <f t="shared" si="0"/>
        <v>2.350543</v>
      </c>
      <c r="E41" s="1">
        <v>38443</v>
      </c>
      <c r="F41">
        <v>0.43531746031746366</v>
      </c>
    </row>
    <row r="42" spans="1:6" x14ac:dyDescent="0.3">
      <c r="A42" s="1">
        <v>38869</v>
      </c>
      <c r="B42">
        <v>1737.328</v>
      </c>
      <c r="C42">
        <f t="shared" si="0"/>
        <v>1.737328</v>
      </c>
      <c r="E42" s="1">
        <v>38473</v>
      </c>
      <c r="F42">
        <v>0.37531746031746138</v>
      </c>
    </row>
    <row r="43" spans="1:6" x14ac:dyDescent="0.3">
      <c r="A43" s="1">
        <v>38899</v>
      </c>
      <c r="B43">
        <v>956.74199999999996</v>
      </c>
      <c r="C43">
        <f t="shared" si="0"/>
        <v>0.95674199999999998</v>
      </c>
      <c r="E43" s="1">
        <v>38504</v>
      </c>
      <c r="F43">
        <v>0.49531746031746593</v>
      </c>
    </row>
    <row r="44" spans="1:6" x14ac:dyDescent="0.3">
      <c r="A44" s="1">
        <v>38930</v>
      </c>
      <c r="B44">
        <v>760.46400000000006</v>
      </c>
      <c r="C44">
        <f t="shared" si="0"/>
        <v>0.76046400000000003</v>
      </c>
      <c r="E44" s="1">
        <v>38534</v>
      </c>
      <c r="F44">
        <v>0.44531746031746167</v>
      </c>
    </row>
    <row r="45" spans="1:6" x14ac:dyDescent="0.3">
      <c r="A45" s="1">
        <v>38961</v>
      </c>
      <c r="B45">
        <v>-192.98699999999999</v>
      </c>
      <c r="C45">
        <f t="shared" si="0"/>
        <v>-0.19298699999999999</v>
      </c>
      <c r="E45" s="1">
        <v>38565</v>
      </c>
      <c r="F45">
        <v>0.27531746031745996</v>
      </c>
    </row>
    <row r="46" spans="1:6" x14ac:dyDescent="0.3">
      <c r="A46" s="1">
        <v>38991</v>
      </c>
      <c r="B46">
        <v>-63.784999999999997</v>
      </c>
      <c r="C46">
        <f t="shared" si="0"/>
        <v>-6.3784999999999994E-2</v>
      </c>
      <c r="E46" s="1">
        <v>38596</v>
      </c>
      <c r="F46">
        <v>0.69031746031746621</v>
      </c>
    </row>
    <row r="47" spans="1:6" x14ac:dyDescent="0.3">
      <c r="A47" s="1">
        <v>39022</v>
      </c>
      <c r="B47">
        <v>-105.935</v>
      </c>
      <c r="C47">
        <f t="shared" si="0"/>
        <v>-0.105935</v>
      </c>
      <c r="E47" s="1">
        <v>38626</v>
      </c>
      <c r="F47">
        <v>0.27531746031745996</v>
      </c>
    </row>
    <row r="48" spans="1:6" x14ac:dyDescent="0.3">
      <c r="A48" s="1">
        <v>39052</v>
      </c>
      <c r="B48">
        <v>127.702</v>
      </c>
      <c r="C48">
        <f t="shared" si="0"/>
        <v>0.12770200000000001</v>
      </c>
      <c r="E48" s="1">
        <v>38657</v>
      </c>
      <c r="F48">
        <v>-0.37468253968253862</v>
      </c>
    </row>
    <row r="49" spans="1:6" x14ac:dyDescent="0.3">
      <c r="A49" s="1">
        <v>39083</v>
      </c>
      <c r="B49">
        <v>442.63799999999998</v>
      </c>
      <c r="C49">
        <f t="shared" si="0"/>
        <v>0.44263799999999998</v>
      </c>
      <c r="E49" s="1">
        <v>38687</v>
      </c>
      <c r="F49">
        <v>-0.38468253968253663</v>
      </c>
    </row>
    <row r="50" spans="1:6" x14ac:dyDescent="0.3">
      <c r="A50" s="1">
        <v>39114</v>
      </c>
      <c r="B50">
        <v>361.97899999999998</v>
      </c>
      <c r="C50">
        <f t="shared" si="0"/>
        <v>0.361979</v>
      </c>
      <c r="E50" s="1">
        <v>38718</v>
      </c>
      <c r="F50">
        <v>-0.20468253968253691</v>
      </c>
    </row>
    <row r="51" spans="1:6" x14ac:dyDescent="0.3">
      <c r="A51" s="1">
        <v>39142</v>
      </c>
      <c r="B51">
        <v>-268.96300000000002</v>
      </c>
      <c r="C51">
        <f t="shared" si="0"/>
        <v>-0.26896300000000001</v>
      </c>
      <c r="E51" s="1">
        <v>38749</v>
      </c>
      <c r="F51">
        <v>9.5317460317460245E-2</v>
      </c>
    </row>
    <row r="52" spans="1:6" x14ac:dyDescent="0.3">
      <c r="A52" s="1">
        <v>39173</v>
      </c>
      <c r="B52">
        <v>-435.96800000000002</v>
      </c>
      <c r="C52">
        <f t="shared" si="0"/>
        <v>-0.43596800000000002</v>
      </c>
      <c r="E52" s="1">
        <v>38777</v>
      </c>
      <c r="F52">
        <v>0.12531746031746138</v>
      </c>
    </row>
    <row r="53" spans="1:6" x14ac:dyDescent="0.3">
      <c r="A53" s="1">
        <v>39203</v>
      </c>
      <c r="B53">
        <v>-505.93400000000003</v>
      </c>
      <c r="C53">
        <f t="shared" si="0"/>
        <v>-0.50593399999999999</v>
      </c>
      <c r="E53" s="1">
        <v>38808</v>
      </c>
      <c r="F53">
        <v>0.39531746031746451</v>
      </c>
    </row>
    <row r="54" spans="1:6" x14ac:dyDescent="0.3">
      <c r="A54" s="1">
        <v>39234</v>
      </c>
      <c r="B54">
        <v>-1189.116</v>
      </c>
      <c r="C54">
        <f t="shared" si="0"/>
        <v>-1.1891160000000001</v>
      </c>
      <c r="E54" s="1">
        <v>38838</v>
      </c>
      <c r="F54">
        <v>0.40531746031746252</v>
      </c>
    </row>
    <row r="55" spans="1:6" x14ac:dyDescent="0.3">
      <c r="A55" s="1">
        <v>39295</v>
      </c>
      <c r="B55">
        <v>-1277.3530000000001</v>
      </c>
      <c r="C55">
        <f t="shared" si="0"/>
        <v>-1.2773530000000002</v>
      </c>
      <c r="E55" s="1">
        <v>38869</v>
      </c>
    </row>
    <row r="56" spans="1:6" x14ac:dyDescent="0.3">
      <c r="A56" s="1">
        <v>39326</v>
      </c>
      <c r="B56">
        <v>-1971.3209999999999</v>
      </c>
      <c r="C56">
        <f t="shared" si="0"/>
        <v>-1.9713209999999999</v>
      </c>
      <c r="E56" s="1">
        <v>38899</v>
      </c>
      <c r="F56">
        <v>0.36031746031746081</v>
      </c>
    </row>
    <row r="57" spans="1:6" x14ac:dyDescent="0.3">
      <c r="A57" s="1">
        <v>39356</v>
      </c>
      <c r="B57">
        <v>-202.88</v>
      </c>
      <c r="C57">
        <f t="shared" si="0"/>
        <v>-0.20288</v>
      </c>
      <c r="E57" s="1">
        <v>38930</v>
      </c>
      <c r="F57">
        <v>0.29531746031746309</v>
      </c>
    </row>
    <row r="58" spans="1:6" x14ac:dyDescent="0.3">
      <c r="A58" s="1">
        <v>39387</v>
      </c>
      <c r="B58">
        <v>636.23699999999997</v>
      </c>
      <c r="C58">
        <f t="shared" si="0"/>
        <v>0.63623699999999994</v>
      </c>
      <c r="E58" s="1">
        <v>38961</v>
      </c>
      <c r="F58">
        <v>7.5317460317464224E-2</v>
      </c>
    </row>
    <row r="59" spans="1:6" x14ac:dyDescent="0.3">
      <c r="A59" s="1">
        <v>39417</v>
      </c>
      <c r="B59">
        <v>933.81100000000004</v>
      </c>
      <c r="C59">
        <f t="shared" si="0"/>
        <v>0.93381100000000006</v>
      </c>
      <c r="E59" s="1">
        <v>38991</v>
      </c>
      <c r="F59">
        <v>5.5317460317461098E-2</v>
      </c>
    </row>
    <row r="60" spans="1:6" x14ac:dyDescent="0.3">
      <c r="A60" s="1">
        <v>39448</v>
      </c>
      <c r="B60">
        <v>1312.1179999999999</v>
      </c>
      <c r="C60">
        <f t="shared" si="0"/>
        <v>1.3121179999999999</v>
      </c>
      <c r="E60" s="1">
        <v>39022</v>
      </c>
      <c r="F60">
        <v>-0.31468253968253634</v>
      </c>
    </row>
    <row r="61" spans="1:6" x14ac:dyDescent="0.3">
      <c r="A61" s="1">
        <v>39479</v>
      </c>
      <c r="B61">
        <v>2046.039</v>
      </c>
      <c r="C61">
        <f t="shared" si="0"/>
        <v>2.0460389999999999</v>
      </c>
      <c r="E61" s="1">
        <v>39052</v>
      </c>
      <c r="F61">
        <v>-0.34468253968253748</v>
      </c>
    </row>
    <row r="62" spans="1:6" x14ac:dyDescent="0.3">
      <c r="A62" s="1">
        <v>39508</v>
      </c>
      <c r="B62">
        <v>2730.7930000000001</v>
      </c>
      <c r="C62">
        <f t="shared" si="0"/>
        <v>2.7307930000000002</v>
      </c>
      <c r="E62" s="1">
        <v>39083</v>
      </c>
      <c r="F62">
        <v>-0.30468253968253833</v>
      </c>
    </row>
    <row r="63" spans="1:6" x14ac:dyDescent="0.3">
      <c r="A63" s="1">
        <v>39539</v>
      </c>
      <c r="B63">
        <v>2872.9349999999999</v>
      </c>
      <c r="C63">
        <f t="shared" si="0"/>
        <v>2.872935</v>
      </c>
      <c r="E63" s="1">
        <v>39114</v>
      </c>
      <c r="F63">
        <v>-0.40468253968253975</v>
      </c>
    </row>
    <row r="64" spans="1:6" x14ac:dyDescent="0.3">
      <c r="A64" s="1">
        <v>39569</v>
      </c>
      <c r="B64">
        <v>1453.241</v>
      </c>
      <c r="C64">
        <f t="shared" si="0"/>
        <v>1.453241</v>
      </c>
      <c r="E64" s="1">
        <v>39142</v>
      </c>
      <c r="F64">
        <v>-0.95468253968253691</v>
      </c>
    </row>
    <row r="65" spans="1:6" x14ac:dyDescent="0.3">
      <c r="A65" s="1">
        <v>39600</v>
      </c>
      <c r="B65">
        <v>1092.549</v>
      </c>
      <c r="C65">
        <f t="shared" si="0"/>
        <v>1.092549</v>
      </c>
      <c r="E65" s="1">
        <v>39173</v>
      </c>
      <c r="F65">
        <v>-1.0646825396825363</v>
      </c>
    </row>
    <row r="66" spans="1:6" x14ac:dyDescent="0.3">
      <c r="A66" s="1">
        <v>39630</v>
      </c>
      <c r="B66">
        <v>37.466999999999999</v>
      </c>
      <c r="C66">
        <f t="shared" si="0"/>
        <v>3.7467E-2</v>
      </c>
      <c r="E66" s="1">
        <v>39203</v>
      </c>
      <c r="F66">
        <v>-0.96968253968253748</v>
      </c>
    </row>
    <row r="67" spans="1:6" x14ac:dyDescent="0.3">
      <c r="A67" s="1">
        <v>39661</v>
      </c>
      <c r="B67">
        <v>-219.267</v>
      </c>
      <c r="C67">
        <f t="shared" ref="C67:C130" si="1">B67*0.001</f>
        <v>-0.21926699999999999</v>
      </c>
      <c r="E67" s="1">
        <v>39234</v>
      </c>
      <c r="F67">
        <v>-0.61468253968254061</v>
      </c>
    </row>
    <row r="68" spans="1:6" x14ac:dyDescent="0.3">
      <c r="A68" s="1">
        <v>39692</v>
      </c>
      <c r="B68">
        <v>-1039.998</v>
      </c>
      <c r="C68">
        <f t="shared" si="1"/>
        <v>-1.039998</v>
      </c>
      <c r="E68" s="1">
        <v>39264</v>
      </c>
      <c r="F68">
        <v>-0.63468253968253663</v>
      </c>
    </row>
    <row r="69" spans="1:6" x14ac:dyDescent="0.3">
      <c r="A69" s="1">
        <v>39722</v>
      </c>
      <c r="B69">
        <v>-1481.595</v>
      </c>
      <c r="C69">
        <f t="shared" si="1"/>
        <v>-1.481595</v>
      </c>
      <c r="E69" s="1">
        <v>39295</v>
      </c>
      <c r="F69">
        <v>-0.56468253968253634</v>
      </c>
    </row>
    <row r="70" spans="1:6" x14ac:dyDescent="0.3">
      <c r="A70" s="1">
        <v>39753</v>
      </c>
      <c r="B70">
        <v>-1022.754</v>
      </c>
      <c r="C70">
        <f t="shared" si="1"/>
        <v>-1.0227539999999999</v>
      </c>
      <c r="E70" s="1">
        <v>39326</v>
      </c>
      <c r="F70">
        <v>-0.57468253968253435</v>
      </c>
    </row>
    <row r="71" spans="1:6" x14ac:dyDescent="0.3">
      <c r="A71" s="1">
        <v>39783</v>
      </c>
      <c r="B71">
        <v>-367.33</v>
      </c>
      <c r="C71">
        <f t="shared" si="1"/>
        <v>-0.36732999999999999</v>
      </c>
      <c r="E71" s="1">
        <v>39356</v>
      </c>
      <c r="F71">
        <v>-0.79468253968254032</v>
      </c>
    </row>
    <row r="72" spans="1:6" x14ac:dyDescent="0.3">
      <c r="A72" s="1">
        <v>39814</v>
      </c>
      <c r="B72">
        <v>-416.51100000000002</v>
      </c>
      <c r="C72">
        <f t="shared" si="1"/>
        <v>-0.41651100000000002</v>
      </c>
      <c r="E72" s="1">
        <v>39387</v>
      </c>
      <c r="F72">
        <v>-0.79468253968254032</v>
      </c>
    </row>
    <row r="73" spans="1:6" x14ac:dyDescent="0.3">
      <c r="A73" s="1">
        <v>39845</v>
      </c>
      <c r="B73">
        <v>1271.6289999999999</v>
      </c>
      <c r="C73">
        <f t="shared" si="1"/>
        <v>1.2716289999999999</v>
      </c>
      <c r="E73" s="1">
        <v>39417</v>
      </c>
      <c r="F73">
        <v>-0.81468253968253634</v>
      </c>
    </row>
    <row r="74" spans="1:6" x14ac:dyDescent="0.3">
      <c r="A74" s="1">
        <v>39873</v>
      </c>
      <c r="B74">
        <v>1630.653</v>
      </c>
      <c r="C74">
        <f t="shared" si="1"/>
        <v>1.6306530000000001</v>
      </c>
      <c r="E74" s="1">
        <v>39448</v>
      </c>
      <c r="F74">
        <v>-0.76468253968253919</v>
      </c>
    </row>
    <row r="75" spans="1:6" x14ac:dyDescent="0.3">
      <c r="A75" s="1">
        <v>39904</v>
      </c>
      <c r="B75">
        <v>1634.067</v>
      </c>
      <c r="C75">
        <f t="shared" si="1"/>
        <v>1.6340669999999999</v>
      </c>
      <c r="E75" s="1">
        <v>39479</v>
      </c>
      <c r="F75">
        <v>-0.73468253968253805</v>
      </c>
    </row>
    <row r="76" spans="1:6" x14ac:dyDescent="0.3">
      <c r="A76" s="1">
        <v>39934</v>
      </c>
      <c r="B76">
        <v>1196.3599999999999</v>
      </c>
      <c r="C76">
        <f t="shared" si="1"/>
        <v>1.1963599999999999</v>
      </c>
      <c r="E76" s="1">
        <v>39508</v>
      </c>
    </row>
    <row r="77" spans="1:6" x14ac:dyDescent="0.3">
      <c r="A77" s="1">
        <v>39965</v>
      </c>
      <c r="B77">
        <v>140.91499999999999</v>
      </c>
      <c r="C77">
        <f t="shared" si="1"/>
        <v>0.14091499999999998</v>
      </c>
      <c r="E77" s="1">
        <v>39539</v>
      </c>
      <c r="F77">
        <v>0.28531746031746508</v>
      </c>
    </row>
    <row r="78" spans="1:6" x14ac:dyDescent="0.3">
      <c r="A78" s="1">
        <v>39995</v>
      </c>
      <c r="B78">
        <v>-178.18100000000001</v>
      </c>
      <c r="C78">
        <f t="shared" si="1"/>
        <v>-0.17818100000000001</v>
      </c>
      <c r="E78" s="1">
        <v>39569</v>
      </c>
    </row>
    <row r="79" spans="1:6" x14ac:dyDescent="0.3">
      <c r="A79" s="1">
        <v>40026</v>
      </c>
      <c r="B79">
        <v>432.75900000000001</v>
      </c>
      <c r="C79">
        <f t="shared" si="1"/>
        <v>0.432759</v>
      </c>
      <c r="E79" s="1">
        <v>39600</v>
      </c>
    </row>
    <row r="80" spans="1:6" x14ac:dyDescent="0.3">
      <c r="A80" s="1">
        <v>40057</v>
      </c>
      <c r="B80">
        <v>-716.53200000000004</v>
      </c>
      <c r="C80">
        <f t="shared" si="1"/>
        <v>-0.71653200000000006</v>
      </c>
      <c r="E80" s="1">
        <v>39630</v>
      </c>
      <c r="F80">
        <v>0.53531746031746508</v>
      </c>
    </row>
    <row r="81" spans="1:6" x14ac:dyDescent="0.3">
      <c r="A81" s="1">
        <v>40087</v>
      </c>
      <c r="B81">
        <v>-177.74700000000001</v>
      </c>
      <c r="C81">
        <f t="shared" si="1"/>
        <v>-0.17774700000000002</v>
      </c>
      <c r="E81" s="1">
        <v>39661</v>
      </c>
      <c r="F81">
        <v>0.39531746031746451</v>
      </c>
    </row>
    <row r="82" spans="1:6" x14ac:dyDescent="0.3">
      <c r="A82" s="1">
        <v>40118</v>
      </c>
      <c r="B82">
        <v>300.786</v>
      </c>
      <c r="C82">
        <f t="shared" si="1"/>
        <v>0.300786</v>
      </c>
      <c r="E82" s="1">
        <v>39692</v>
      </c>
      <c r="F82">
        <v>0.27531746031745996</v>
      </c>
    </row>
    <row r="83" spans="1:6" x14ac:dyDescent="0.3">
      <c r="A83" s="1">
        <v>40148</v>
      </c>
      <c r="B83">
        <v>68.912000000000006</v>
      </c>
      <c r="C83">
        <f t="shared" si="1"/>
        <v>6.8912000000000001E-2</v>
      </c>
      <c r="E83" s="1">
        <v>39722</v>
      </c>
      <c r="F83">
        <v>-0.30468253968253833</v>
      </c>
    </row>
    <row r="84" spans="1:6" x14ac:dyDescent="0.3">
      <c r="A84" s="1">
        <v>40179</v>
      </c>
      <c r="B84">
        <v>-233.58099999999999</v>
      </c>
      <c r="C84">
        <f t="shared" si="1"/>
        <v>-0.23358099999999998</v>
      </c>
      <c r="E84" s="1">
        <v>39753</v>
      </c>
      <c r="F84">
        <v>-9.4682539682537481E-2</v>
      </c>
    </row>
    <row r="85" spans="1:6" x14ac:dyDescent="0.3">
      <c r="A85" s="1">
        <v>40210</v>
      </c>
      <c r="B85">
        <v>1501.13</v>
      </c>
      <c r="C85">
        <f t="shared" si="1"/>
        <v>1.5011300000000001</v>
      </c>
      <c r="E85" s="1">
        <v>39783</v>
      </c>
    </row>
    <row r="86" spans="1:6" x14ac:dyDescent="0.3">
      <c r="A86" s="1">
        <v>40238</v>
      </c>
      <c r="B86">
        <v>1071.77</v>
      </c>
      <c r="C86">
        <f t="shared" si="1"/>
        <v>1.0717700000000001</v>
      </c>
      <c r="E86" s="1">
        <v>39814</v>
      </c>
      <c r="F86">
        <v>-0.21468253968253492</v>
      </c>
    </row>
    <row r="87" spans="1:6" x14ac:dyDescent="0.3">
      <c r="A87" s="1">
        <v>40269</v>
      </c>
      <c r="B87">
        <v>1764.288</v>
      </c>
      <c r="C87">
        <f t="shared" si="1"/>
        <v>1.7642880000000001</v>
      </c>
      <c r="E87" s="1">
        <v>39845</v>
      </c>
      <c r="F87">
        <v>9.5317460317460245E-2</v>
      </c>
    </row>
    <row r="88" spans="1:6" x14ac:dyDescent="0.3">
      <c r="A88" s="1">
        <v>40299</v>
      </c>
      <c r="B88">
        <v>2361.4520000000002</v>
      </c>
      <c r="C88">
        <f t="shared" si="1"/>
        <v>2.3614520000000003</v>
      </c>
      <c r="E88" s="1">
        <v>39873</v>
      </c>
      <c r="F88">
        <v>9.5317460317460245E-2</v>
      </c>
    </row>
    <row r="89" spans="1:6" x14ac:dyDescent="0.3">
      <c r="A89" s="1">
        <v>40330</v>
      </c>
      <c r="B89">
        <v>697.79300000000001</v>
      </c>
      <c r="C89">
        <f t="shared" si="1"/>
        <v>0.697793</v>
      </c>
      <c r="E89" s="1">
        <v>39904</v>
      </c>
    </row>
    <row r="90" spans="1:6" x14ac:dyDescent="0.3">
      <c r="A90" s="1">
        <v>40360</v>
      </c>
      <c r="B90">
        <v>803.13499999999999</v>
      </c>
      <c r="C90">
        <f t="shared" si="1"/>
        <v>0.80313500000000004</v>
      </c>
      <c r="E90" s="1">
        <v>39934</v>
      </c>
      <c r="F90">
        <v>0.14531746031746451</v>
      </c>
    </row>
    <row r="91" spans="1:6" x14ac:dyDescent="0.3">
      <c r="A91" s="1">
        <v>40391</v>
      </c>
      <c r="B91">
        <v>311.22800000000001</v>
      </c>
      <c r="C91">
        <f t="shared" si="1"/>
        <v>0.311228</v>
      </c>
      <c r="E91" s="1">
        <v>39965</v>
      </c>
      <c r="F91">
        <v>0.19531746031746167</v>
      </c>
    </row>
    <row r="92" spans="1:6" x14ac:dyDescent="0.3">
      <c r="A92" s="1">
        <v>40422</v>
      </c>
      <c r="B92">
        <v>-174.08</v>
      </c>
      <c r="C92">
        <f t="shared" si="1"/>
        <v>-0.17408000000000001</v>
      </c>
      <c r="E92" s="1">
        <v>39995</v>
      </c>
      <c r="F92">
        <v>8.5317460317462235E-2</v>
      </c>
    </row>
    <row r="93" spans="1:6" x14ac:dyDescent="0.3">
      <c r="A93" s="1">
        <v>40452</v>
      </c>
      <c r="B93">
        <v>-309.51400000000001</v>
      </c>
      <c r="C93">
        <f t="shared" si="1"/>
        <v>-0.30951400000000001</v>
      </c>
      <c r="E93" s="1">
        <v>40026</v>
      </c>
      <c r="F93">
        <v>7.5317460317464224E-2</v>
      </c>
    </row>
    <row r="94" spans="1:6" x14ac:dyDescent="0.3">
      <c r="A94" s="1">
        <v>40483</v>
      </c>
      <c r="B94">
        <v>-281.49099999999999</v>
      </c>
      <c r="C94">
        <f t="shared" si="1"/>
        <v>-0.28149099999999999</v>
      </c>
      <c r="E94" s="1">
        <v>40057</v>
      </c>
      <c r="F94">
        <v>-0.2746825396825372</v>
      </c>
    </row>
    <row r="95" spans="1:6" x14ac:dyDescent="0.3">
      <c r="A95" s="1">
        <v>40513</v>
      </c>
      <c r="B95">
        <v>-341.21699999999998</v>
      </c>
      <c r="C95">
        <f t="shared" si="1"/>
        <v>-0.34121699999999999</v>
      </c>
      <c r="E95" s="1">
        <v>40087</v>
      </c>
      <c r="F95">
        <v>-0.49468253968253606</v>
      </c>
    </row>
    <row r="96" spans="1:6" x14ac:dyDescent="0.3">
      <c r="A96" s="1">
        <v>40544</v>
      </c>
      <c r="B96">
        <v>1245.462</v>
      </c>
      <c r="C96">
        <f t="shared" si="1"/>
        <v>1.2454620000000001</v>
      </c>
      <c r="E96" s="1">
        <v>40118</v>
      </c>
      <c r="F96">
        <v>-0.34468253968253748</v>
      </c>
    </row>
    <row r="97" spans="1:6" x14ac:dyDescent="0.3">
      <c r="A97" s="1">
        <v>40575</v>
      </c>
      <c r="B97">
        <v>867.625</v>
      </c>
      <c r="C97">
        <f t="shared" si="1"/>
        <v>0.86762499999999998</v>
      </c>
      <c r="E97" s="1">
        <v>40148</v>
      </c>
      <c r="F97">
        <v>-0.22468253968254004</v>
      </c>
    </row>
    <row r="98" spans="1:6" x14ac:dyDescent="0.3">
      <c r="A98" s="1">
        <v>40603</v>
      </c>
      <c r="B98">
        <v>1061.885</v>
      </c>
      <c r="C98">
        <f t="shared" si="1"/>
        <v>1.061885</v>
      </c>
      <c r="E98" s="1">
        <v>40179</v>
      </c>
    </row>
    <row r="99" spans="1:6" x14ac:dyDescent="0.3">
      <c r="A99" s="1">
        <v>40634</v>
      </c>
      <c r="B99">
        <v>932.99800000000005</v>
      </c>
      <c r="C99">
        <f t="shared" si="1"/>
        <v>0.93299800000000011</v>
      </c>
      <c r="E99" s="1">
        <v>40210</v>
      </c>
      <c r="F99">
        <v>0.3053174603174611</v>
      </c>
    </row>
    <row r="100" spans="1:6" x14ac:dyDescent="0.3">
      <c r="A100" s="1">
        <v>40664</v>
      </c>
      <c r="B100">
        <v>1532.4570000000001</v>
      </c>
      <c r="C100">
        <f t="shared" si="1"/>
        <v>1.5324570000000002</v>
      </c>
      <c r="E100" s="1">
        <v>40238</v>
      </c>
      <c r="F100">
        <v>0.40531746031746252</v>
      </c>
    </row>
    <row r="101" spans="1:6" x14ac:dyDescent="0.3">
      <c r="A101" s="1">
        <v>40695</v>
      </c>
      <c r="B101">
        <v>2282.9630000000002</v>
      </c>
      <c r="C101">
        <f t="shared" si="1"/>
        <v>2.2829630000000001</v>
      </c>
      <c r="E101" s="1">
        <v>40269</v>
      </c>
      <c r="F101">
        <v>0.64531746031746451</v>
      </c>
    </row>
    <row r="102" spans="1:6" x14ac:dyDescent="0.3">
      <c r="A102" s="1">
        <v>40725</v>
      </c>
      <c r="B102">
        <v>713.93200000000002</v>
      </c>
      <c r="C102">
        <f t="shared" si="1"/>
        <v>0.71393200000000001</v>
      </c>
      <c r="E102" s="1">
        <v>40299</v>
      </c>
      <c r="F102">
        <v>0.93531746031746366</v>
      </c>
    </row>
    <row r="103" spans="1:6" x14ac:dyDescent="0.3">
      <c r="A103" s="1">
        <v>40756</v>
      </c>
      <c r="B103">
        <v>272.46600000000001</v>
      </c>
      <c r="C103">
        <f t="shared" si="1"/>
        <v>0.27246600000000004</v>
      </c>
      <c r="E103" s="1">
        <v>40330</v>
      </c>
      <c r="F103">
        <v>0.93531746031746366</v>
      </c>
    </row>
    <row r="104" spans="1:6" x14ac:dyDescent="0.3">
      <c r="A104" s="1">
        <v>40787</v>
      </c>
      <c r="B104">
        <v>161.018</v>
      </c>
      <c r="C104">
        <f t="shared" si="1"/>
        <v>0.16101799999999999</v>
      </c>
      <c r="E104" s="1">
        <v>40360</v>
      </c>
      <c r="F104">
        <v>0.84531746031746025</v>
      </c>
    </row>
    <row r="105" spans="1:6" x14ac:dyDescent="0.3">
      <c r="A105" s="1">
        <v>40817</v>
      </c>
      <c r="B105">
        <v>417.18099999999998</v>
      </c>
      <c r="C105">
        <f t="shared" si="1"/>
        <v>0.41718099999999997</v>
      </c>
      <c r="E105" s="1">
        <v>40391</v>
      </c>
      <c r="F105">
        <v>0.63531746031745939</v>
      </c>
    </row>
    <row r="106" spans="1:6" x14ac:dyDescent="0.3">
      <c r="A106" s="1">
        <v>40848</v>
      </c>
      <c r="B106">
        <v>-132.80500000000001</v>
      </c>
      <c r="C106">
        <f t="shared" si="1"/>
        <v>-0.13280500000000001</v>
      </c>
      <c r="E106" s="1">
        <v>40422</v>
      </c>
      <c r="F106">
        <v>0.12531746031746138</v>
      </c>
    </row>
    <row r="107" spans="1:6" x14ac:dyDescent="0.3">
      <c r="A107" s="1">
        <v>40878</v>
      </c>
      <c r="B107">
        <v>-54.878</v>
      </c>
      <c r="C107">
        <f t="shared" si="1"/>
        <v>-5.4878000000000003E-2</v>
      </c>
      <c r="E107" s="1">
        <v>40452</v>
      </c>
    </row>
    <row r="108" spans="1:6" x14ac:dyDescent="0.3">
      <c r="A108" s="1">
        <v>40909</v>
      </c>
      <c r="B108">
        <v>-3.7189999999999999</v>
      </c>
      <c r="C108">
        <f t="shared" si="1"/>
        <v>-3.7190000000000001E-3</v>
      </c>
      <c r="E108" s="1">
        <v>40483</v>
      </c>
      <c r="F108">
        <v>-0.17468253968253578</v>
      </c>
    </row>
    <row r="109" spans="1:6" x14ac:dyDescent="0.3">
      <c r="A109" s="1">
        <v>40940</v>
      </c>
      <c r="B109">
        <v>23.143000000000001</v>
      </c>
      <c r="C109">
        <f t="shared" si="1"/>
        <v>2.3143E-2</v>
      </c>
      <c r="E109" s="1">
        <v>40513</v>
      </c>
    </row>
    <row r="110" spans="1:6" x14ac:dyDescent="0.3">
      <c r="A110" s="1">
        <v>40969</v>
      </c>
      <c r="B110">
        <v>735.84</v>
      </c>
      <c r="C110">
        <f t="shared" si="1"/>
        <v>0.73584000000000005</v>
      </c>
      <c r="E110" s="1">
        <v>40544</v>
      </c>
    </row>
    <row r="111" spans="1:6" x14ac:dyDescent="0.3">
      <c r="A111" s="1">
        <v>41000</v>
      </c>
      <c r="B111">
        <v>132.874</v>
      </c>
      <c r="C111">
        <f t="shared" si="1"/>
        <v>0.13287399999999999</v>
      </c>
      <c r="E111" s="1">
        <v>40575</v>
      </c>
      <c r="F111">
        <v>0.33531746031746223</v>
      </c>
    </row>
    <row r="112" spans="1:6" x14ac:dyDescent="0.3">
      <c r="A112" s="1">
        <v>41030</v>
      </c>
      <c r="B112">
        <v>-198.79900000000001</v>
      </c>
      <c r="C112">
        <f t="shared" si="1"/>
        <v>-0.198799</v>
      </c>
      <c r="E112" s="1">
        <v>40603</v>
      </c>
      <c r="F112">
        <v>0.41531746031746053</v>
      </c>
    </row>
    <row r="113" spans="1:6" x14ac:dyDescent="0.3">
      <c r="A113" s="1">
        <v>41061</v>
      </c>
      <c r="B113">
        <v>-519.18100000000004</v>
      </c>
      <c r="C113">
        <f t="shared" si="1"/>
        <v>-0.519181</v>
      </c>
      <c r="E113" s="1">
        <v>40634</v>
      </c>
      <c r="F113">
        <v>0.62531746031746138</v>
      </c>
    </row>
    <row r="114" spans="1:6" x14ac:dyDescent="0.3">
      <c r="A114" s="1">
        <v>41091</v>
      </c>
      <c r="B114">
        <v>-607.18200000000002</v>
      </c>
      <c r="C114">
        <f t="shared" si="1"/>
        <v>-0.607182</v>
      </c>
      <c r="E114" s="1">
        <v>40664</v>
      </c>
      <c r="F114">
        <v>1.0053174603174639</v>
      </c>
    </row>
    <row r="115" spans="1:6" x14ac:dyDescent="0.3">
      <c r="A115" s="1">
        <v>41122</v>
      </c>
      <c r="B115">
        <v>-729.88300000000004</v>
      </c>
      <c r="C115">
        <f t="shared" si="1"/>
        <v>-0.72988300000000006</v>
      </c>
      <c r="E115" s="1">
        <v>40695</v>
      </c>
      <c r="F115">
        <v>1.2053174603174597</v>
      </c>
    </row>
    <row r="116" spans="1:6" x14ac:dyDescent="0.3">
      <c r="A116" s="1">
        <v>41153</v>
      </c>
      <c r="B116">
        <v>-964.02200000000005</v>
      </c>
      <c r="C116">
        <f t="shared" si="1"/>
        <v>-0.96402200000000005</v>
      </c>
      <c r="E116" s="1">
        <v>40725</v>
      </c>
      <c r="F116">
        <v>1.2053174603174597</v>
      </c>
    </row>
    <row r="117" spans="1:6" x14ac:dyDescent="0.3">
      <c r="A117" s="1">
        <v>41183</v>
      </c>
      <c r="B117">
        <v>-1232.1279999999999</v>
      </c>
      <c r="C117">
        <f t="shared" si="1"/>
        <v>-1.2321279999999999</v>
      </c>
      <c r="E117" s="1">
        <v>40756</v>
      </c>
      <c r="F117">
        <v>0.9753174603174628</v>
      </c>
    </row>
    <row r="118" spans="1:6" x14ac:dyDescent="0.3">
      <c r="A118" s="1">
        <v>41214</v>
      </c>
      <c r="B118">
        <v>26.619</v>
      </c>
      <c r="C118">
        <f t="shared" si="1"/>
        <v>2.6619E-2</v>
      </c>
      <c r="E118" s="1">
        <v>40787</v>
      </c>
    </row>
    <row r="119" spans="1:6" x14ac:dyDescent="0.3">
      <c r="A119" s="1">
        <v>41244</v>
      </c>
      <c r="B119">
        <v>165.81800000000001</v>
      </c>
      <c r="C119">
        <f t="shared" si="1"/>
        <v>0.16581800000000002</v>
      </c>
      <c r="E119" s="1">
        <v>40817</v>
      </c>
      <c r="F119">
        <v>0.20531746031745968</v>
      </c>
    </row>
    <row r="120" spans="1:6" x14ac:dyDescent="0.3">
      <c r="A120" s="1">
        <v>41275</v>
      </c>
      <c r="B120">
        <v>222.125</v>
      </c>
      <c r="C120">
        <f t="shared" si="1"/>
        <v>0.22212500000000002</v>
      </c>
      <c r="E120" s="1">
        <v>40848</v>
      </c>
      <c r="F120">
        <v>-2.4682539682537197E-2</v>
      </c>
    </row>
    <row r="121" spans="1:6" x14ac:dyDescent="0.3">
      <c r="A121" s="1">
        <v>41306</v>
      </c>
      <c r="B121">
        <v>689.19899999999996</v>
      </c>
      <c r="C121">
        <f t="shared" si="1"/>
        <v>0.68919900000000001</v>
      </c>
      <c r="E121" s="1">
        <v>40878</v>
      </c>
    </row>
    <row r="122" spans="1:6" x14ac:dyDescent="0.3">
      <c r="A122" s="1">
        <v>41334</v>
      </c>
      <c r="B122">
        <v>205.36199999999999</v>
      </c>
      <c r="C122">
        <f t="shared" si="1"/>
        <v>0.20536199999999999</v>
      </c>
      <c r="E122" s="1">
        <v>40909</v>
      </c>
      <c r="F122">
        <v>0.2253174603174628</v>
      </c>
    </row>
    <row r="123" spans="1:6" x14ac:dyDescent="0.3">
      <c r="A123" s="1">
        <v>41365</v>
      </c>
      <c r="B123">
        <v>372.29599999999999</v>
      </c>
      <c r="C123">
        <f t="shared" si="1"/>
        <v>0.37229600000000002</v>
      </c>
      <c r="E123" s="1">
        <v>40940</v>
      </c>
      <c r="F123">
        <v>0.16531746031746053</v>
      </c>
    </row>
    <row r="124" spans="1:6" x14ac:dyDescent="0.3">
      <c r="A124" s="1">
        <v>41395</v>
      </c>
      <c r="B124">
        <v>437.44200000000001</v>
      </c>
      <c r="C124">
        <f t="shared" si="1"/>
        <v>0.437442</v>
      </c>
      <c r="E124" s="1">
        <v>40969</v>
      </c>
    </row>
    <row r="125" spans="1:6" x14ac:dyDescent="0.3">
      <c r="A125" s="1">
        <v>41426</v>
      </c>
      <c r="B125">
        <v>-37.073999999999998</v>
      </c>
      <c r="C125">
        <f t="shared" si="1"/>
        <v>-3.7073999999999996E-2</v>
      </c>
      <c r="E125" s="1">
        <v>41000</v>
      </c>
    </row>
    <row r="126" spans="1:6" x14ac:dyDescent="0.3">
      <c r="A126" s="1">
        <v>41456</v>
      </c>
      <c r="B126">
        <v>-448.89299999999997</v>
      </c>
      <c r="C126">
        <f t="shared" si="1"/>
        <v>-0.44889299999999999</v>
      </c>
      <c r="E126" s="1">
        <v>41030</v>
      </c>
      <c r="F126">
        <v>0.36531746031746337</v>
      </c>
    </row>
    <row r="127" spans="1:6" x14ac:dyDescent="0.3">
      <c r="A127" s="1">
        <v>41487</v>
      </c>
      <c r="B127">
        <v>-724.33500000000004</v>
      </c>
      <c r="C127">
        <f t="shared" si="1"/>
        <v>-0.72433500000000006</v>
      </c>
      <c r="E127" s="1">
        <v>41061</v>
      </c>
    </row>
    <row r="128" spans="1:6" x14ac:dyDescent="0.3">
      <c r="A128" s="1">
        <v>41518</v>
      </c>
      <c r="B128">
        <v>-1544.604</v>
      </c>
      <c r="C128">
        <f t="shared" si="1"/>
        <v>-1.5446040000000001</v>
      </c>
      <c r="E128" s="1">
        <v>41091</v>
      </c>
      <c r="F128">
        <v>0.42531746031746565</v>
      </c>
    </row>
    <row r="129" spans="1:6" x14ac:dyDescent="0.3">
      <c r="A129" s="1">
        <v>41548</v>
      </c>
      <c r="B129">
        <v>-1452.604</v>
      </c>
      <c r="C129">
        <f t="shared" si="1"/>
        <v>-1.452604</v>
      </c>
      <c r="E129" s="1">
        <v>41122</v>
      </c>
    </row>
    <row r="130" spans="1:6" x14ac:dyDescent="0.3">
      <c r="A130" s="1">
        <v>41579</v>
      </c>
      <c r="B130">
        <v>-1154.348</v>
      </c>
      <c r="C130">
        <f t="shared" si="1"/>
        <v>-1.1543479999999999</v>
      </c>
      <c r="E130" s="1">
        <v>41153</v>
      </c>
    </row>
    <row r="131" spans="1:6" x14ac:dyDescent="0.3">
      <c r="A131" s="1">
        <v>41609</v>
      </c>
      <c r="B131">
        <v>-451.41399999999999</v>
      </c>
      <c r="C131">
        <f t="shared" ref="C131:C194" si="2">B131*0.001</f>
        <v>-0.45141399999999998</v>
      </c>
      <c r="E131" s="1">
        <v>41183</v>
      </c>
      <c r="F131">
        <v>2.5317460317459961E-2</v>
      </c>
    </row>
    <row r="132" spans="1:6" x14ac:dyDescent="0.3">
      <c r="A132" s="1">
        <v>41640</v>
      </c>
      <c r="B132">
        <v>-908.08900000000006</v>
      </c>
      <c r="C132">
        <f t="shared" si="2"/>
        <v>-0.90808900000000004</v>
      </c>
      <c r="E132" s="1">
        <v>41214</v>
      </c>
      <c r="F132">
        <v>-0.13468253968253663</v>
      </c>
    </row>
    <row r="133" spans="1:6" x14ac:dyDescent="0.3">
      <c r="A133" s="1">
        <v>41671</v>
      </c>
      <c r="B133">
        <v>502.52800000000002</v>
      </c>
      <c r="C133">
        <f t="shared" si="2"/>
        <v>0.50252800000000009</v>
      </c>
      <c r="E133" s="1">
        <v>41244</v>
      </c>
      <c r="F133">
        <v>5.3174603174639401E-3</v>
      </c>
    </row>
    <row r="134" spans="1:6" x14ac:dyDescent="0.3">
      <c r="A134" s="1">
        <v>41699</v>
      </c>
      <c r="B134">
        <v>1618.913</v>
      </c>
      <c r="C134">
        <f t="shared" si="2"/>
        <v>1.618913</v>
      </c>
      <c r="E134" s="1">
        <v>41275</v>
      </c>
      <c r="F134">
        <v>7.5317460317464224E-2</v>
      </c>
    </row>
    <row r="135" spans="1:6" x14ac:dyDescent="0.3">
      <c r="A135" s="1">
        <v>41730</v>
      </c>
      <c r="B135">
        <v>2468.2750000000001</v>
      </c>
      <c r="C135">
        <f t="shared" si="2"/>
        <v>2.4682750000000002</v>
      </c>
      <c r="E135" s="1">
        <v>41306</v>
      </c>
      <c r="F135">
        <v>-0.24468253968253606</v>
      </c>
    </row>
    <row r="136" spans="1:6" x14ac:dyDescent="0.3">
      <c r="A136" s="1">
        <v>41760</v>
      </c>
      <c r="B136">
        <v>1345.1110000000001</v>
      </c>
      <c r="C136">
        <f t="shared" si="2"/>
        <v>1.3451110000000002</v>
      </c>
      <c r="E136" s="1">
        <v>41334</v>
      </c>
      <c r="F136">
        <v>-0.46468253968253492</v>
      </c>
    </row>
    <row r="137" spans="1:6" x14ac:dyDescent="0.3">
      <c r="A137" s="1">
        <v>41791</v>
      </c>
      <c r="B137">
        <v>1471.896</v>
      </c>
      <c r="C137">
        <f t="shared" si="2"/>
        <v>1.4718960000000001</v>
      </c>
      <c r="E137" s="1">
        <v>41365</v>
      </c>
      <c r="F137">
        <v>-0.26468253968253919</v>
      </c>
    </row>
    <row r="138" spans="1:6" x14ac:dyDescent="0.3">
      <c r="A138" s="1">
        <v>41821</v>
      </c>
      <c r="B138">
        <v>962.52700000000004</v>
      </c>
      <c r="C138">
        <f t="shared" si="2"/>
        <v>0.96252700000000002</v>
      </c>
      <c r="E138" s="1">
        <v>41395</v>
      </c>
      <c r="F138">
        <v>6.5317460317466214E-2</v>
      </c>
    </row>
    <row r="139" spans="1:6" x14ac:dyDescent="0.3">
      <c r="A139" s="1">
        <v>41852</v>
      </c>
      <c r="B139">
        <v>-233.39500000000001</v>
      </c>
      <c r="C139">
        <f t="shared" si="2"/>
        <v>-0.23339500000000002</v>
      </c>
      <c r="E139" s="1">
        <v>41426</v>
      </c>
    </row>
    <row r="140" spans="1:6" x14ac:dyDescent="0.3">
      <c r="A140" s="1">
        <v>41883</v>
      </c>
      <c r="B140">
        <v>-435.31099999999998</v>
      </c>
      <c r="C140">
        <f t="shared" si="2"/>
        <v>-0.435311</v>
      </c>
      <c r="E140" s="1">
        <v>41456</v>
      </c>
      <c r="F140">
        <v>0.14531746031746451</v>
      </c>
    </row>
    <row r="141" spans="1:6" x14ac:dyDescent="0.3">
      <c r="A141" s="1">
        <v>41913</v>
      </c>
      <c r="B141">
        <v>-939.43299999999999</v>
      </c>
      <c r="C141">
        <f t="shared" si="2"/>
        <v>-0.93943299999999996</v>
      </c>
      <c r="E141" s="1">
        <v>41487</v>
      </c>
      <c r="F141">
        <v>0.2253174603174628</v>
      </c>
    </row>
    <row r="142" spans="1:6" x14ac:dyDescent="0.3">
      <c r="A142" s="1">
        <v>41944</v>
      </c>
      <c r="B142">
        <v>-813.35299999999995</v>
      </c>
      <c r="C142">
        <f t="shared" si="2"/>
        <v>-0.81335299999999999</v>
      </c>
      <c r="E142" s="1">
        <v>41518</v>
      </c>
      <c r="F142">
        <v>5.5317460317461098E-2</v>
      </c>
    </row>
    <row r="143" spans="1:6" x14ac:dyDescent="0.3">
      <c r="A143" s="1">
        <v>41974</v>
      </c>
      <c r="B143">
        <v>92.417000000000002</v>
      </c>
      <c r="C143">
        <f t="shared" si="2"/>
        <v>9.2416999999999999E-2</v>
      </c>
      <c r="E143" s="1">
        <v>41548</v>
      </c>
      <c r="F143">
        <v>-0.57468253968253435</v>
      </c>
    </row>
    <row r="144" spans="1:6" x14ac:dyDescent="0.3">
      <c r="A144" s="1">
        <v>42005</v>
      </c>
      <c r="B144">
        <v>617.65300000000002</v>
      </c>
      <c r="C144">
        <f t="shared" si="2"/>
        <v>0.61765300000000001</v>
      </c>
      <c r="E144" s="1">
        <v>41579</v>
      </c>
      <c r="F144">
        <v>-0.50468253968253407</v>
      </c>
    </row>
    <row r="145" spans="1:6" x14ac:dyDescent="0.3">
      <c r="A145" s="1">
        <v>42036</v>
      </c>
      <c r="B145">
        <v>1127.6220000000001</v>
      </c>
      <c r="C145">
        <f t="shared" si="2"/>
        <v>1.1276220000000001</v>
      </c>
      <c r="E145" s="1">
        <v>41609</v>
      </c>
      <c r="F145">
        <v>-0.47468253968254004</v>
      </c>
    </row>
    <row r="146" spans="1:6" x14ac:dyDescent="0.3">
      <c r="A146" s="1">
        <v>42064</v>
      </c>
      <c r="B146">
        <v>529.20899999999995</v>
      </c>
      <c r="C146">
        <f t="shared" si="2"/>
        <v>0.52920899999999993</v>
      </c>
      <c r="E146" s="1">
        <v>41640</v>
      </c>
      <c r="F146">
        <v>-0.67468253968253578</v>
      </c>
    </row>
    <row r="147" spans="1:6" x14ac:dyDescent="0.3">
      <c r="A147" s="1">
        <v>42095</v>
      </c>
      <c r="B147">
        <v>1116.865</v>
      </c>
      <c r="C147">
        <f t="shared" si="2"/>
        <v>1.116865</v>
      </c>
      <c r="E147" s="1">
        <v>41671</v>
      </c>
      <c r="F147">
        <v>-0.2746825396825372</v>
      </c>
    </row>
    <row r="148" spans="1:6" x14ac:dyDescent="0.3">
      <c r="A148" s="1">
        <v>42125</v>
      </c>
      <c r="B148">
        <v>-29.279</v>
      </c>
      <c r="C148">
        <f t="shared" si="2"/>
        <v>-2.9278999999999999E-2</v>
      </c>
      <c r="E148" s="1">
        <v>41699</v>
      </c>
      <c r="F148">
        <v>0.26531746031746195</v>
      </c>
    </row>
    <row r="149" spans="1:6" x14ac:dyDescent="0.3">
      <c r="A149" s="1">
        <v>42156</v>
      </c>
      <c r="B149">
        <v>-175.215</v>
      </c>
      <c r="C149">
        <f t="shared" si="2"/>
        <v>-0.17521500000000001</v>
      </c>
      <c r="E149" s="1">
        <v>41730</v>
      </c>
      <c r="F149">
        <v>0.36531746031746337</v>
      </c>
    </row>
    <row r="150" spans="1:6" x14ac:dyDescent="0.3">
      <c r="A150" s="1">
        <v>42186</v>
      </c>
      <c r="B150">
        <v>-974.07899999999995</v>
      </c>
      <c r="C150">
        <f t="shared" si="2"/>
        <v>-0.97407899999999992</v>
      </c>
      <c r="E150" s="1">
        <v>41760</v>
      </c>
    </row>
    <row r="151" spans="1:6" x14ac:dyDescent="0.3">
      <c r="A151" s="1">
        <v>42217</v>
      </c>
      <c r="B151">
        <v>-926.11199999999997</v>
      </c>
      <c r="C151">
        <f t="shared" si="2"/>
        <v>-0.92611199999999994</v>
      </c>
      <c r="E151" s="1">
        <v>41791</v>
      </c>
      <c r="F151">
        <v>0.54531746031746309</v>
      </c>
    </row>
    <row r="152" spans="1:6" x14ac:dyDescent="0.3">
      <c r="A152" s="1">
        <v>42248</v>
      </c>
      <c r="B152">
        <v>-1115.808</v>
      </c>
      <c r="C152">
        <f t="shared" si="2"/>
        <v>-1.1158079999999999</v>
      </c>
      <c r="E152" s="1">
        <v>41821</v>
      </c>
      <c r="F152">
        <v>0.60531746031746536</v>
      </c>
    </row>
    <row r="153" spans="1:6" x14ac:dyDescent="0.3">
      <c r="A153" s="1">
        <v>42278</v>
      </c>
      <c r="B153">
        <v>-1514.9670000000001</v>
      </c>
      <c r="C153">
        <f t="shared" si="2"/>
        <v>-1.5149670000000002</v>
      </c>
      <c r="E153" s="1">
        <v>41852</v>
      </c>
    </row>
    <row r="154" spans="1:6" x14ac:dyDescent="0.3">
      <c r="A154" s="1">
        <v>42309</v>
      </c>
      <c r="B154">
        <v>-2263.5340000000001</v>
      </c>
      <c r="C154">
        <f t="shared" si="2"/>
        <v>-2.2635339999999999</v>
      </c>
      <c r="E154" s="1">
        <v>41883</v>
      </c>
      <c r="F154">
        <v>0.3053174603174611</v>
      </c>
    </row>
    <row r="155" spans="1:6" x14ac:dyDescent="0.3">
      <c r="A155" s="1">
        <v>42339</v>
      </c>
      <c r="B155">
        <v>-2043.6279999999999</v>
      </c>
      <c r="C155">
        <f t="shared" si="2"/>
        <v>-2.043628</v>
      </c>
      <c r="E155" s="1">
        <v>41913</v>
      </c>
      <c r="F155">
        <v>-0.13468253968253663</v>
      </c>
    </row>
    <row r="156" spans="1:6" x14ac:dyDescent="0.3">
      <c r="A156" s="1">
        <v>42370</v>
      </c>
      <c r="B156">
        <v>-2505.5709999999999</v>
      </c>
      <c r="C156">
        <f t="shared" si="2"/>
        <v>-2.5055709999999998</v>
      </c>
      <c r="E156" s="1">
        <v>41944</v>
      </c>
    </row>
    <row r="157" spans="1:6" x14ac:dyDescent="0.3">
      <c r="A157" s="1">
        <v>42401</v>
      </c>
      <c r="B157">
        <v>-920.46900000000005</v>
      </c>
      <c r="C157">
        <f t="shared" si="2"/>
        <v>-0.92046900000000009</v>
      </c>
      <c r="E157" s="1">
        <v>41974</v>
      </c>
      <c r="F157">
        <v>0.25531746031746394</v>
      </c>
    </row>
    <row r="158" spans="1:6" x14ac:dyDescent="0.3">
      <c r="A158" s="1">
        <v>42430</v>
      </c>
      <c r="B158">
        <v>-425.25400000000002</v>
      </c>
      <c r="C158">
        <f t="shared" si="2"/>
        <v>-0.42525400000000002</v>
      </c>
      <c r="E158" s="1">
        <v>42005</v>
      </c>
    </row>
    <row r="159" spans="1:6" x14ac:dyDescent="0.3">
      <c r="A159" s="1">
        <v>42461</v>
      </c>
      <c r="B159">
        <v>-255.07400000000001</v>
      </c>
      <c r="C159">
        <f t="shared" si="2"/>
        <v>-0.25507400000000002</v>
      </c>
      <c r="E159" s="1">
        <v>42036</v>
      </c>
      <c r="F159">
        <v>-4.4682539682540323E-2</v>
      </c>
    </row>
    <row r="160" spans="1:6" x14ac:dyDescent="0.3">
      <c r="A160" s="1">
        <v>42491</v>
      </c>
      <c r="B160">
        <v>446.07900000000001</v>
      </c>
      <c r="C160">
        <f t="shared" si="2"/>
        <v>0.446079</v>
      </c>
      <c r="E160" s="1">
        <v>42064</v>
      </c>
    </row>
    <row r="161" spans="1:6" x14ac:dyDescent="0.3">
      <c r="A161" s="1">
        <v>42522</v>
      </c>
      <c r="B161">
        <v>-689.15599999999995</v>
      </c>
      <c r="C161">
        <f t="shared" si="2"/>
        <v>-0.68915599999999999</v>
      </c>
      <c r="E161" s="1">
        <v>42095</v>
      </c>
      <c r="F161">
        <v>0.14531746031746451</v>
      </c>
    </row>
    <row r="162" spans="1:6" x14ac:dyDescent="0.3">
      <c r="A162" s="1">
        <v>42552</v>
      </c>
      <c r="B162">
        <v>-747.28899999999999</v>
      </c>
      <c r="C162">
        <f t="shared" si="2"/>
        <v>-0.74728899999999998</v>
      </c>
      <c r="E162" s="1">
        <v>42125</v>
      </c>
    </row>
    <row r="163" spans="1:6" x14ac:dyDescent="0.3">
      <c r="A163" s="1">
        <v>42583</v>
      </c>
      <c r="B163">
        <v>-1196.982</v>
      </c>
      <c r="C163">
        <f t="shared" si="2"/>
        <v>-1.196982</v>
      </c>
      <c r="E163" s="1">
        <v>42156</v>
      </c>
    </row>
    <row r="164" spans="1:6" x14ac:dyDescent="0.3">
      <c r="A164" s="1">
        <v>42614</v>
      </c>
      <c r="B164">
        <v>-1448.3689999999999</v>
      </c>
      <c r="C164">
        <f t="shared" si="2"/>
        <v>-1.448369</v>
      </c>
      <c r="E164" s="1">
        <v>42186</v>
      </c>
      <c r="F164">
        <v>0.36531746031746337</v>
      </c>
    </row>
    <row r="165" spans="1:6" x14ac:dyDescent="0.3">
      <c r="A165" s="1">
        <v>42644</v>
      </c>
      <c r="B165">
        <v>-1853.02</v>
      </c>
      <c r="C165">
        <f t="shared" si="2"/>
        <v>-1.8530200000000001</v>
      </c>
      <c r="E165" s="1">
        <v>42217</v>
      </c>
    </row>
    <row r="166" spans="1:6" x14ac:dyDescent="0.3">
      <c r="A166" s="1">
        <v>42675</v>
      </c>
      <c r="B166">
        <v>-1882.2570000000001</v>
      </c>
      <c r="C166">
        <f t="shared" si="2"/>
        <v>-1.8822570000000001</v>
      </c>
      <c r="E166" s="1">
        <v>42248</v>
      </c>
      <c r="F166">
        <v>0.29031746031746053</v>
      </c>
    </row>
    <row r="167" spans="1:6" x14ac:dyDescent="0.3">
      <c r="A167" s="1">
        <v>42705</v>
      </c>
      <c r="B167">
        <v>-1393.508</v>
      </c>
      <c r="C167">
        <f t="shared" si="2"/>
        <v>-1.393508</v>
      </c>
      <c r="E167" s="1">
        <v>42278</v>
      </c>
      <c r="F167">
        <v>-0.28468253968253521</v>
      </c>
    </row>
    <row r="168" spans="1:6" x14ac:dyDescent="0.3">
      <c r="A168" s="1">
        <v>42736</v>
      </c>
      <c r="B168">
        <v>710.36900000000003</v>
      </c>
      <c r="C168">
        <f t="shared" si="2"/>
        <v>0.71036900000000003</v>
      </c>
      <c r="E168" s="1">
        <v>42309</v>
      </c>
      <c r="F168">
        <v>-0.6946825396825389</v>
      </c>
    </row>
    <row r="169" spans="1:6" x14ac:dyDescent="0.3">
      <c r="A169" s="1">
        <v>42767</v>
      </c>
      <c r="B169">
        <v>2539.5390000000002</v>
      </c>
      <c r="C169">
        <f t="shared" si="2"/>
        <v>2.5395390000000004</v>
      </c>
      <c r="E169" s="1">
        <v>42339</v>
      </c>
    </row>
    <row r="170" spans="1:6" x14ac:dyDescent="0.3">
      <c r="A170" s="1">
        <v>42795</v>
      </c>
      <c r="B170">
        <v>3795.134</v>
      </c>
      <c r="C170">
        <f t="shared" si="2"/>
        <v>3.795134</v>
      </c>
      <c r="E170" s="1">
        <v>42370</v>
      </c>
      <c r="F170">
        <v>-0.93968253968253634</v>
      </c>
    </row>
    <row r="171" spans="1:6" x14ac:dyDescent="0.3">
      <c r="A171" s="1">
        <v>42826</v>
      </c>
      <c r="B171">
        <v>2093.4119999999998</v>
      </c>
      <c r="C171">
        <f t="shared" si="2"/>
        <v>2.0934119999999998</v>
      </c>
      <c r="E171" s="1">
        <v>42401</v>
      </c>
      <c r="F171">
        <v>-1.1046825396825355</v>
      </c>
    </row>
    <row r="172" spans="1:6" x14ac:dyDescent="0.3">
      <c r="A172" s="1">
        <v>42856</v>
      </c>
      <c r="B172">
        <v>1388.213</v>
      </c>
      <c r="C172">
        <f t="shared" si="2"/>
        <v>1.3882129999999999</v>
      </c>
      <c r="E172" s="1">
        <v>42430</v>
      </c>
      <c r="F172">
        <v>-0.81468253968253634</v>
      </c>
    </row>
    <row r="173" spans="1:6" x14ac:dyDescent="0.3">
      <c r="A173" s="1">
        <v>42887</v>
      </c>
      <c r="B173">
        <v>768.476</v>
      </c>
      <c r="C173">
        <f t="shared" si="2"/>
        <v>0.76847600000000005</v>
      </c>
      <c r="E173" s="1">
        <v>42461</v>
      </c>
    </row>
    <row r="174" spans="1:6" x14ac:dyDescent="0.3">
      <c r="A174" s="1">
        <v>42917</v>
      </c>
      <c r="B174">
        <v>68.762</v>
      </c>
      <c r="C174">
        <f t="shared" si="2"/>
        <v>6.8762000000000004E-2</v>
      </c>
      <c r="E174" s="1">
        <v>42491</v>
      </c>
      <c r="F174">
        <v>-0.74468253968253606</v>
      </c>
    </row>
    <row r="175" spans="1:6" x14ac:dyDescent="0.3">
      <c r="A175" s="1">
        <v>42948</v>
      </c>
      <c r="B175">
        <v>-348.67599999999999</v>
      </c>
      <c r="C175">
        <f t="shared" si="2"/>
        <v>-0.34867599999999999</v>
      </c>
      <c r="E175" s="1">
        <v>42522</v>
      </c>
      <c r="F175">
        <v>-0.42468253968253578</v>
      </c>
    </row>
    <row r="176" spans="1:6" x14ac:dyDescent="0.3">
      <c r="A176" s="1">
        <v>42979</v>
      </c>
      <c r="B176">
        <v>-617.399</v>
      </c>
      <c r="C176">
        <f t="shared" si="2"/>
        <v>-0.61739900000000003</v>
      </c>
      <c r="E176" s="1">
        <v>42552</v>
      </c>
      <c r="F176">
        <v>-0.34468253968253748</v>
      </c>
    </row>
    <row r="177" spans="1:6" x14ac:dyDescent="0.3">
      <c r="A177" s="1">
        <v>43009</v>
      </c>
      <c r="B177">
        <v>-1411.2439999999999</v>
      </c>
      <c r="C177">
        <f t="shared" si="2"/>
        <v>-1.4112439999999999</v>
      </c>
      <c r="E177" s="1">
        <v>42583</v>
      </c>
      <c r="F177">
        <v>-0.2746825396825372</v>
      </c>
    </row>
    <row r="178" spans="1:6" x14ac:dyDescent="0.3">
      <c r="A178" s="1">
        <v>43040</v>
      </c>
      <c r="B178">
        <v>-1819.9390000000001</v>
      </c>
      <c r="C178">
        <f t="shared" si="2"/>
        <v>-1.8199390000000002</v>
      </c>
      <c r="E178" s="1">
        <v>42614</v>
      </c>
      <c r="F178">
        <v>-0.53468253968253521</v>
      </c>
    </row>
    <row r="179" spans="1:6" x14ac:dyDescent="0.3">
      <c r="A179" s="1">
        <v>43070</v>
      </c>
      <c r="B179">
        <v>-2427.5990000000002</v>
      </c>
      <c r="C179">
        <f t="shared" si="2"/>
        <v>-2.4275990000000003</v>
      </c>
      <c r="E179" s="1">
        <v>42644</v>
      </c>
      <c r="F179">
        <v>-0.90468253968253975</v>
      </c>
    </row>
    <row r="180" spans="1:6" x14ac:dyDescent="0.3">
      <c r="A180" s="1">
        <v>43101</v>
      </c>
      <c r="B180">
        <v>-2149.8000000000002</v>
      </c>
      <c r="C180">
        <f t="shared" si="2"/>
        <v>-2.1498000000000004</v>
      </c>
      <c r="E180" s="1">
        <v>42675</v>
      </c>
      <c r="F180">
        <v>-0.91468253968253777</v>
      </c>
    </row>
    <row r="181" spans="1:6" x14ac:dyDescent="0.3">
      <c r="A181" s="1">
        <v>43132</v>
      </c>
      <c r="B181">
        <v>-2435.5410000000002</v>
      </c>
      <c r="C181">
        <f t="shared" si="2"/>
        <v>-2.4355410000000002</v>
      </c>
      <c r="E181" s="1">
        <v>42705</v>
      </c>
    </row>
    <row r="182" spans="1:6" x14ac:dyDescent="0.3">
      <c r="A182" s="1">
        <v>43160</v>
      </c>
      <c r="B182">
        <v>-2067.7840000000001</v>
      </c>
      <c r="C182">
        <f t="shared" si="2"/>
        <v>-2.0677840000000001</v>
      </c>
      <c r="E182" s="1">
        <v>42736</v>
      </c>
      <c r="F182">
        <v>-0.80468253968253833</v>
      </c>
    </row>
    <row r="183" spans="1:6" x14ac:dyDescent="0.3">
      <c r="A183" s="1">
        <v>43191</v>
      </c>
      <c r="B183">
        <v>-754.68299999999999</v>
      </c>
      <c r="C183">
        <f t="shared" si="2"/>
        <v>-0.75468299999999999</v>
      </c>
      <c r="E183" s="1">
        <v>42767</v>
      </c>
      <c r="F183">
        <v>-0.63468253968253663</v>
      </c>
    </row>
    <row r="184" spans="1:6" x14ac:dyDescent="0.3">
      <c r="A184" s="1">
        <v>43221</v>
      </c>
      <c r="B184">
        <v>-133.99</v>
      </c>
      <c r="C184">
        <f t="shared" si="2"/>
        <v>-0.13399000000000003</v>
      </c>
      <c r="E184" s="1">
        <v>42795</v>
      </c>
      <c r="F184">
        <v>-0.38468253968253663</v>
      </c>
    </row>
    <row r="185" spans="1:6" x14ac:dyDescent="0.3">
      <c r="A185" s="1">
        <v>43252</v>
      </c>
      <c r="B185">
        <v>-419.05900000000003</v>
      </c>
      <c r="C185">
        <f t="shared" si="2"/>
        <v>-0.41905900000000001</v>
      </c>
      <c r="E185" s="1">
        <v>42826</v>
      </c>
      <c r="F185">
        <v>-0.11468253968254061</v>
      </c>
    </row>
    <row r="186" spans="1:6" x14ac:dyDescent="0.3">
      <c r="A186" s="1">
        <v>43282</v>
      </c>
      <c r="B186">
        <v>-483.19900000000001</v>
      </c>
      <c r="C186">
        <f t="shared" si="2"/>
        <v>-0.48319900000000005</v>
      </c>
      <c r="E186" s="1">
        <v>42856</v>
      </c>
      <c r="F186">
        <v>-6.4682539682536344E-2</v>
      </c>
    </row>
    <row r="187" spans="1:6" x14ac:dyDescent="0.3">
      <c r="A187" s="1">
        <v>43313</v>
      </c>
      <c r="B187">
        <v>-1510.2070000000001</v>
      </c>
      <c r="C187">
        <f t="shared" si="2"/>
        <v>-1.5102070000000001</v>
      </c>
      <c r="E187" s="1">
        <v>42887</v>
      </c>
      <c r="F187">
        <v>0.16531746031746053</v>
      </c>
    </row>
    <row r="188" spans="1:6" x14ac:dyDescent="0.3">
      <c r="A188" s="1">
        <v>43344</v>
      </c>
      <c r="B188">
        <v>-1269.4059999999999</v>
      </c>
      <c r="C188">
        <f t="shared" si="2"/>
        <v>-1.269406</v>
      </c>
      <c r="E188" s="1">
        <v>42917</v>
      </c>
      <c r="F188">
        <v>0.19531746031746167</v>
      </c>
    </row>
    <row r="189" spans="1:6" x14ac:dyDescent="0.3">
      <c r="A189" s="1">
        <v>43374</v>
      </c>
      <c r="B189">
        <v>-1538.27</v>
      </c>
      <c r="C189">
        <f t="shared" si="2"/>
        <v>-1.53827</v>
      </c>
      <c r="E189" s="1">
        <v>42948</v>
      </c>
      <c r="F189">
        <v>0.14531746031746451</v>
      </c>
    </row>
    <row r="190" spans="1:6" x14ac:dyDescent="0.3">
      <c r="A190" s="1">
        <v>43405</v>
      </c>
      <c r="B190">
        <v>-1529.18</v>
      </c>
      <c r="C190">
        <f t="shared" si="2"/>
        <v>-1.5291800000000002</v>
      </c>
      <c r="E190" s="1">
        <v>42979</v>
      </c>
      <c r="F190">
        <v>-0.28468253968253521</v>
      </c>
    </row>
    <row r="191" spans="1:6" x14ac:dyDescent="0.3">
      <c r="A191" s="1">
        <v>43435</v>
      </c>
      <c r="B191">
        <v>-1357.114</v>
      </c>
      <c r="C191">
        <f t="shared" si="2"/>
        <v>-1.3571140000000002</v>
      </c>
      <c r="E191" s="1">
        <v>43009</v>
      </c>
      <c r="F191">
        <v>-0.12468253968253862</v>
      </c>
    </row>
    <row r="192" spans="1:6" x14ac:dyDescent="0.3">
      <c r="A192" s="1">
        <v>43466</v>
      </c>
      <c r="B192">
        <v>-1661.8620000000001</v>
      </c>
      <c r="C192">
        <f t="shared" si="2"/>
        <v>-1.6618620000000002</v>
      </c>
      <c r="E192" s="1">
        <v>43040</v>
      </c>
    </row>
    <row r="193" spans="1:6" x14ac:dyDescent="0.3">
      <c r="A193" s="1">
        <v>43497</v>
      </c>
      <c r="B193">
        <v>-1107.559</v>
      </c>
      <c r="C193">
        <f t="shared" si="2"/>
        <v>-1.107559</v>
      </c>
      <c r="E193" s="1">
        <v>43070</v>
      </c>
      <c r="F193">
        <v>-0.40468253968253975</v>
      </c>
    </row>
    <row r="194" spans="1:6" x14ac:dyDescent="0.3">
      <c r="A194" s="1">
        <v>43525</v>
      </c>
      <c r="B194">
        <v>-388.57799999999997</v>
      </c>
      <c r="C194">
        <f t="shared" si="2"/>
        <v>-0.38857799999999998</v>
      </c>
      <c r="E194" s="1">
        <v>43101</v>
      </c>
      <c r="F194">
        <v>-0.56468253968253634</v>
      </c>
    </row>
    <row r="195" spans="1:6" x14ac:dyDescent="0.3">
      <c r="A195" s="1">
        <v>43556</v>
      </c>
      <c r="B195">
        <v>-926.76199999999994</v>
      </c>
      <c r="C195">
        <f t="shared" ref="C195:C227" si="3">B195*0.001</f>
        <v>-0.92676199999999997</v>
      </c>
      <c r="E195" s="1">
        <v>43132</v>
      </c>
      <c r="F195">
        <v>-0.24468253968253606</v>
      </c>
    </row>
    <row r="196" spans="1:6" x14ac:dyDescent="0.3">
      <c r="A196" s="1">
        <v>43586</v>
      </c>
      <c r="B196">
        <v>-872.82600000000002</v>
      </c>
      <c r="C196">
        <f t="shared" si="3"/>
        <v>-0.87282599999999999</v>
      </c>
      <c r="E196" s="1">
        <v>43160</v>
      </c>
      <c r="F196">
        <v>-5.4682539682538334E-2</v>
      </c>
    </row>
    <row r="197" spans="1:6" x14ac:dyDescent="0.3">
      <c r="A197" s="1">
        <v>43617</v>
      </c>
      <c r="B197">
        <v>-1413.711</v>
      </c>
      <c r="C197">
        <f t="shared" si="3"/>
        <v>-1.4137109999999999</v>
      </c>
      <c r="E197" s="1">
        <v>43191</v>
      </c>
      <c r="F197">
        <v>0.25531746031746394</v>
      </c>
    </row>
    <row r="198" spans="1:6" x14ac:dyDescent="0.3">
      <c r="A198" s="1">
        <v>43647</v>
      </c>
      <c r="B198">
        <v>-2170.1529999999998</v>
      </c>
      <c r="C198">
        <f t="shared" si="3"/>
        <v>-2.170153</v>
      </c>
      <c r="E198" s="1">
        <v>43221</v>
      </c>
      <c r="F198">
        <v>0.45531746031745968</v>
      </c>
    </row>
    <row r="199" spans="1:6" x14ac:dyDescent="0.3">
      <c r="A199" s="1">
        <v>43678</v>
      </c>
      <c r="B199">
        <v>-2421.0909999999999</v>
      </c>
      <c r="C199">
        <f t="shared" si="3"/>
        <v>-2.4210910000000001</v>
      </c>
      <c r="E199" s="1">
        <v>43252</v>
      </c>
    </row>
    <row r="200" spans="1:6" x14ac:dyDescent="0.3">
      <c r="A200" s="1">
        <v>43709</v>
      </c>
      <c r="B200">
        <v>-2611.7220000000002</v>
      </c>
      <c r="C200">
        <f t="shared" si="3"/>
        <v>-2.6117220000000003</v>
      </c>
      <c r="E200" s="1">
        <v>43282</v>
      </c>
    </row>
    <row r="201" spans="1:6" x14ac:dyDescent="0.3">
      <c r="A201" s="1">
        <v>43739</v>
      </c>
      <c r="B201">
        <v>-2943.3580000000002</v>
      </c>
      <c r="C201">
        <f t="shared" si="3"/>
        <v>-2.9433580000000004</v>
      </c>
      <c r="E201" s="1">
        <v>43313</v>
      </c>
    </row>
    <row r="202" spans="1:6" x14ac:dyDescent="0.3">
      <c r="A202" s="1">
        <v>43770</v>
      </c>
      <c r="B202">
        <v>-2502.7649999999999</v>
      </c>
      <c r="C202">
        <f t="shared" si="3"/>
        <v>-2.5027650000000001</v>
      </c>
      <c r="E202" s="1">
        <v>43344</v>
      </c>
    </row>
    <row r="203" spans="1:6" x14ac:dyDescent="0.3">
      <c r="A203" s="1">
        <v>43800</v>
      </c>
      <c r="B203">
        <v>-1829.971</v>
      </c>
      <c r="C203">
        <f t="shared" si="3"/>
        <v>-1.829971</v>
      </c>
      <c r="E203" s="1">
        <v>43374</v>
      </c>
    </row>
    <row r="204" spans="1:6" x14ac:dyDescent="0.3">
      <c r="A204" s="1">
        <v>43831</v>
      </c>
      <c r="B204">
        <v>-933.39499999999998</v>
      </c>
      <c r="C204">
        <f t="shared" si="3"/>
        <v>-0.93339499999999997</v>
      </c>
      <c r="E204" s="1">
        <v>43405</v>
      </c>
    </row>
    <row r="205" spans="1:6" x14ac:dyDescent="0.3">
      <c r="A205" s="1">
        <v>43862</v>
      </c>
      <c r="B205">
        <v>-456.214</v>
      </c>
      <c r="C205">
        <f t="shared" si="3"/>
        <v>-0.45621400000000001</v>
      </c>
      <c r="E205" s="1">
        <v>43435</v>
      </c>
    </row>
    <row r="206" spans="1:6" x14ac:dyDescent="0.3">
      <c r="A206" s="1">
        <v>43891</v>
      </c>
      <c r="B206">
        <v>202.11600000000001</v>
      </c>
      <c r="C206">
        <f t="shared" si="3"/>
        <v>0.20211600000000002</v>
      </c>
      <c r="E206" s="1">
        <v>43466</v>
      </c>
    </row>
    <row r="207" spans="1:6" x14ac:dyDescent="0.3">
      <c r="A207" s="1">
        <v>43922</v>
      </c>
      <c r="B207">
        <v>69.86</v>
      </c>
      <c r="C207">
        <f t="shared" si="3"/>
        <v>6.9860000000000005E-2</v>
      </c>
      <c r="E207" s="1">
        <v>43497</v>
      </c>
    </row>
    <row r="208" spans="1:6" x14ac:dyDescent="0.3">
      <c r="A208" s="1">
        <v>43952</v>
      </c>
      <c r="B208">
        <v>-821.97900000000004</v>
      </c>
      <c r="C208">
        <f t="shared" si="3"/>
        <v>-0.82197900000000002</v>
      </c>
      <c r="E208" s="1">
        <v>43525</v>
      </c>
    </row>
    <row r="209" spans="1:6" x14ac:dyDescent="0.3">
      <c r="A209" s="1">
        <v>43983</v>
      </c>
      <c r="B209">
        <v>-514.49699999999996</v>
      </c>
      <c r="C209">
        <f t="shared" si="3"/>
        <v>-0.51449699999999998</v>
      </c>
      <c r="E209" s="1">
        <v>43556</v>
      </c>
    </row>
    <row r="210" spans="1:6" x14ac:dyDescent="0.3">
      <c r="A210" s="1">
        <v>44013</v>
      </c>
      <c r="B210">
        <v>-1080.3720000000001</v>
      </c>
      <c r="C210">
        <f t="shared" si="3"/>
        <v>-1.0803720000000001</v>
      </c>
      <c r="E210" s="1">
        <v>43586</v>
      </c>
    </row>
    <row r="211" spans="1:6" x14ac:dyDescent="0.3">
      <c r="A211" s="1">
        <v>44044</v>
      </c>
      <c r="B211">
        <v>-1406.443</v>
      </c>
      <c r="C211">
        <f t="shared" si="3"/>
        <v>-1.4064430000000001</v>
      </c>
      <c r="E211" s="1">
        <v>43617</v>
      </c>
    </row>
    <row r="212" spans="1:6" x14ac:dyDescent="0.3">
      <c r="A212" s="1">
        <v>44075</v>
      </c>
      <c r="B212">
        <v>-1652.1759999999999</v>
      </c>
      <c r="C212">
        <f t="shared" si="3"/>
        <v>-1.6521759999999999</v>
      </c>
      <c r="E212" s="1">
        <v>43647</v>
      </c>
    </row>
    <row r="213" spans="1:6" x14ac:dyDescent="0.3">
      <c r="A213" s="1">
        <v>44105</v>
      </c>
      <c r="B213">
        <v>-1281.461</v>
      </c>
      <c r="C213">
        <f t="shared" si="3"/>
        <v>-1.281461</v>
      </c>
      <c r="E213" s="1">
        <v>43678</v>
      </c>
    </row>
    <row r="214" spans="1:6" x14ac:dyDescent="0.3">
      <c r="A214" s="1">
        <v>44136</v>
      </c>
      <c r="B214">
        <v>-1068.643</v>
      </c>
      <c r="C214">
        <f t="shared" si="3"/>
        <v>-1.068643</v>
      </c>
      <c r="E214" s="1">
        <v>43709</v>
      </c>
    </row>
    <row r="215" spans="1:6" x14ac:dyDescent="0.3">
      <c r="A215" s="1">
        <v>44166</v>
      </c>
      <c r="B215">
        <v>-662.60599999999999</v>
      </c>
      <c r="C215">
        <f t="shared" si="3"/>
        <v>-0.66260600000000003</v>
      </c>
      <c r="E215" s="1">
        <v>43739</v>
      </c>
    </row>
    <row r="216" spans="1:6" x14ac:dyDescent="0.3">
      <c r="A216" s="1">
        <v>44197</v>
      </c>
      <c r="B216">
        <v>192.19</v>
      </c>
      <c r="C216">
        <f t="shared" si="3"/>
        <v>0.19219</v>
      </c>
      <c r="E216" s="1">
        <v>43770</v>
      </c>
      <c r="F216">
        <v>-2.704682539682544</v>
      </c>
    </row>
    <row r="217" spans="1:6" x14ac:dyDescent="0.3">
      <c r="A217" s="1">
        <v>44228</v>
      </c>
      <c r="B217">
        <v>2550.4259999999999</v>
      </c>
      <c r="C217">
        <f t="shared" si="3"/>
        <v>2.5504259999999999</v>
      </c>
      <c r="E217" s="1">
        <v>43800</v>
      </c>
      <c r="F217">
        <v>-1.3546825396825355</v>
      </c>
    </row>
    <row r="218" spans="1:6" x14ac:dyDescent="0.3">
      <c r="A218" s="1">
        <v>44256</v>
      </c>
      <c r="B218">
        <v>776.83100000000002</v>
      </c>
      <c r="C218">
        <f t="shared" si="3"/>
        <v>0.77683100000000005</v>
      </c>
      <c r="E218" s="1">
        <v>43831</v>
      </c>
      <c r="F218">
        <v>-0.9446825396825389</v>
      </c>
    </row>
    <row r="219" spans="1:6" x14ac:dyDescent="0.3">
      <c r="A219" s="1">
        <v>44287</v>
      </c>
      <c r="B219">
        <v>2464.866</v>
      </c>
      <c r="C219">
        <f t="shared" si="3"/>
        <v>2.4648660000000002</v>
      </c>
      <c r="E219" s="1">
        <v>43862</v>
      </c>
    </row>
    <row r="220" spans="1:6" x14ac:dyDescent="0.3">
      <c r="A220" s="1">
        <v>44317</v>
      </c>
      <c r="B220">
        <v>1637.327</v>
      </c>
      <c r="C220">
        <f t="shared" si="3"/>
        <v>1.637327</v>
      </c>
      <c r="E220" s="1">
        <v>43891</v>
      </c>
    </row>
    <row r="221" spans="1:6" x14ac:dyDescent="0.3">
      <c r="A221" s="1">
        <v>44348</v>
      </c>
      <c r="B221">
        <v>450.09899999999999</v>
      </c>
      <c r="C221">
        <f t="shared" si="3"/>
        <v>0.45009899999999997</v>
      </c>
      <c r="E221" s="1">
        <v>43922</v>
      </c>
    </row>
    <row r="222" spans="1:6" x14ac:dyDescent="0.3">
      <c r="A222" s="1">
        <v>44378</v>
      </c>
      <c r="B222">
        <v>-382.41500000000002</v>
      </c>
      <c r="C222">
        <f t="shared" si="3"/>
        <v>-0.382415</v>
      </c>
      <c r="E222" s="1">
        <v>43952</v>
      </c>
    </row>
    <row r="223" spans="1:6" x14ac:dyDescent="0.3">
      <c r="A223" s="1">
        <v>44409</v>
      </c>
      <c r="B223">
        <v>-74.772999999999996</v>
      </c>
      <c r="C223">
        <f t="shared" si="3"/>
        <v>-7.4772999999999992E-2</v>
      </c>
      <c r="E223" s="1">
        <v>43983</v>
      </c>
    </row>
    <row r="224" spans="1:6" x14ac:dyDescent="0.3">
      <c r="A224" s="1">
        <v>44440</v>
      </c>
      <c r="B224">
        <v>-435.21</v>
      </c>
      <c r="C224">
        <f t="shared" si="3"/>
        <v>-0.43520999999999999</v>
      </c>
      <c r="E224" s="1">
        <v>44013</v>
      </c>
    </row>
    <row r="225" spans="1:6" x14ac:dyDescent="0.3">
      <c r="A225" s="1">
        <v>44470</v>
      </c>
      <c r="B225">
        <v>-675.50400000000002</v>
      </c>
      <c r="C225">
        <f t="shared" si="3"/>
        <v>-0.67550399999999999</v>
      </c>
      <c r="E225" s="1">
        <v>44044</v>
      </c>
    </row>
    <row r="226" spans="1:6" x14ac:dyDescent="0.3">
      <c r="A226" s="1">
        <v>44501</v>
      </c>
      <c r="B226">
        <v>-1195.827</v>
      </c>
      <c r="C226">
        <f t="shared" si="3"/>
        <v>-1.195827</v>
      </c>
      <c r="E226" s="1">
        <v>44075</v>
      </c>
    </row>
    <row r="227" spans="1:6" x14ac:dyDescent="0.3">
      <c r="A227" s="1">
        <v>44531</v>
      </c>
      <c r="B227">
        <v>856.60199999999998</v>
      </c>
      <c r="C227">
        <f t="shared" si="3"/>
        <v>0.85660199999999997</v>
      </c>
      <c r="E227" s="1">
        <v>44105</v>
      </c>
      <c r="F227">
        <v>-0.61468253968254061</v>
      </c>
    </row>
    <row r="228" spans="1:6" x14ac:dyDescent="0.3">
      <c r="E228" s="1">
        <v>44136</v>
      </c>
    </row>
    <row r="229" spans="1:6" x14ac:dyDescent="0.3">
      <c r="E229" s="1">
        <v>44166</v>
      </c>
    </row>
    <row r="230" spans="1:6" x14ac:dyDescent="0.3">
      <c r="E230" s="1">
        <v>44197</v>
      </c>
    </row>
    <row r="231" spans="1:6" x14ac:dyDescent="0.3">
      <c r="E231" s="1">
        <v>44228</v>
      </c>
    </row>
    <row r="232" spans="1:6" x14ac:dyDescent="0.3">
      <c r="E232" s="1">
        <v>44256</v>
      </c>
    </row>
    <row r="233" spans="1:6" x14ac:dyDescent="0.3">
      <c r="E233" s="1">
        <v>44287</v>
      </c>
      <c r="F233">
        <v>1.9653174603174648</v>
      </c>
    </row>
    <row r="234" spans="1:6" x14ac:dyDescent="0.3">
      <c r="E234" s="1">
        <v>44317</v>
      </c>
      <c r="F234">
        <v>0.18531746031746366</v>
      </c>
    </row>
    <row r="235" spans="1:6" x14ac:dyDescent="0.3">
      <c r="E235" s="1">
        <v>44348</v>
      </c>
    </row>
    <row r="236" spans="1:6" x14ac:dyDescent="0.3">
      <c r="E236" s="1">
        <v>44378</v>
      </c>
    </row>
    <row r="237" spans="1:6" x14ac:dyDescent="0.3">
      <c r="E237" s="1">
        <v>44409</v>
      </c>
      <c r="F237">
        <v>0.23531746031746081</v>
      </c>
    </row>
    <row r="238" spans="1:6" x14ac:dyDescent="0.3">
      <c r="E238" s="1">
        <v>44440</v>
      </c>
    </row>
    <row r="239" spans="1:6" x14ac:dyDescent="0.3">
      <c r="E239" s="1">
        <v>44470</v>
      </c>
    </row>
    <row r="240" spans="1:6" x14ac:dyDescent="0.3">
      <c r="E240" s="1">
        <v>44501</v>
      </c>
    </row>
    <row r="241" spans="5:5" x14ac:dyDescent="0.3">
      <c r="E241" s="1">
        <v>44531</v>
      </c>
    </row>
    <row r="244" spans="5:5" x14ac:dyDescent="0.3">
      <c r="E244" s="1" t="s">
        <v>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243"/>
  <sheetViews>
    <sheetView tabSelected="1" zoomScale="50" zoomScaleNormal="50" workbookViewId="0">
      <selection activeCell="A30" sqref="A30"/>
    </sheetView>
  </sheetViews>
  <sheetFormatPr defaultRowHeight="14.4" x14ac:dyDescent="0.3"/>
  <cols>
    <col min="1" max="1" width="12.6640625" style="1" customWidth="1"/>
    <col min="5" max="5" width="10.5546875" style="1" bestFit="1" customWidth="1"/>
    <col min="36" max="36" width="13.21875" bestFit="1" customWidth="1"/>
    <col min="38" max="38" width="11.88671875" bestFit="1" customWidth="1"/>
  </cols>
  <sheetData>
    <row r="1" spans="1:41" ht="15" thickBot="1" x14ac:dyDescent="0.35">
      <c r="A1" s="1" t="s">
        <v>0</v>
      </c>
      <c r="B1" t="s">
        <v>3</v>
      </c>
      <c r="C1" t="s">
        <v>11</v>
      </c>
      <c r="E1" s="1" t="s">
        <v>1</v>
      </c>
      <c r="F1" t="s">
        <v>6</v>
      </c>
      <c r="AJ1" s="2" t="s">
        <v>12</v>
      </c>
      <c r="AK1" s="3"/>
      <c r="AL1" s="3"/>
      <c r="AM1" s="3"/>
      <c r="AN1" s="3"/>
      <c r="AO1" s="4"/>
    </row>
    <row r="2" spans="1:41" x14ac:dyDescent="0.3">
      <c r="A2" s="1">
        <v>37653</v>
      </c>
      <c r="B2">
        <v>-57.695999999999998</v>
      </c>
      <c r="C2">
        <f>B2*0.001</f>
        <v>-5.7695999999999997E-2</v>
      </c>
      <c r="E2" s="1">
        <v>37257</v>
      </c>
      <c r="AJ2" s="5"/>
      <c r="AK2" s="6" t="s">
        <v>13</v>
      </c>
      <c r="AL2" s="5"/>
      <c r="AM2" s="7" t="s">
        <v>14</v>
      </c>
      <c r="AN2" s="7" t="s">
        <v>15</v>
      </c>
      <c r="AO2" s="6" t="s">
        <v>16</v>
      </c>
    </row>
    <row r="3" spans="1:41" ht="86.4" x14ac:dyDescent="0.3">
      <c r="A3" s="1">
        <v>37681</v>
      </c>
      <c r="B3">
        <v>-140.97300000000001</v>
      </c>
      <c r="C3">
        <f t="shared" ref="C3:C66" si="0">B3*0.001</f>
        <v>-0.14097300000000001</v>
      </c>
      <c r="E3" s="1">
        <v>37288</v>
      </c>
      <c r="AJ3" s="8" t="s">
        <v>17</v>
      </c>
      <c r="AK3" s="9">
        <v>31</v>
      </c>
      <c r="AL3" s="8" t="s">
        <v>18</v>
      </c>
      <c r="AM3" s="10">
        <v>41</v>
      </c>
      <c r="AN3" s="10">
        <v>39</v>
      </c>
      <c r="AO3" s="9">
        <v>36</v>
      </c>
    </row>
    <row r="4" spans="1:41" x14ac:dyDescent="0.3">
      <c r="A4" s="1">
        <v>37712</v>
      </c>
      <c r="B4">
        <v>-347.68400000000003</v>
      </c>
      <c r="C4">
        <f t="shared" si="0"/>
        <v>-0.34768400000000005</v>
      </c>
      <c r="E4" s="1">
        <v>37316</v>
      </c>
      <c r="AJ4" s="11" t="s">
        <v>19</v>
      </c>
      <c r="AK4" s="12">
        <v>19.05</v>
      </c>
      <c r="AL4" s="11" t="s">
        <v>20</v>
      </c>
      <c r="AM4" s="13">
        <v>20.088000000000001</v>
      </c>
      <c r="AN4" s="13">
        <v>23.289000000000001</v>
      </c>
      <c r="AO4" s="12">
        <v>17.21</v>
      </c>
    </row>
    <row r="5" spans="1:41" x14ac:dyDescent="0.3">
      <c r="A5" s="1">
        <v>37742</v>
      </c>
      <c r="B5">
        <v>-267.55799999999999</v>
      </c>
      <c r="C5">
        <f t="shared" si="0"/>
        <v>-0.26755800000000002</v>
      </c>
      <c r="E5" s="1">
        <v>37347</v>
      </c>
      <c r="AJ5" s="5" t="s">
        <v>21</v>
      </c>
      <c r="AK5" s="14">
        <v>19.3</v>
      </c>
      <c r="AL5" s="5" t="s">
        <v>22</v>
      </c>
      <c r="AM5" s="15">
        <v>30.135999999999999</v>
      </c>
      <c r="AN5" s="15">
        <v>30.571999999999999</v>
      </c>
      <c r="AO5" s="14">
        <v>24.606999999999999</v>
      </c>
    </row>
    <row r="6" spans="1:41" x14ac:dyDescent="0.3">
      <c r="A6" s="1">
        <v>37773</v>
      </c>
      <c r="B6">
        <v>-1425.0540000000001</v>
      </c>
      <c r="C6">
        <f t="shared" si="0"/>
        <v>-1.425054</v>
      </c>
      <c r="E6" s="1">
        <v>37377</v>
      </c>
      <c r="AJ6" s="5" t="s">
        <v>23</v>
      </c>
      <c r="AK6" s="14">
        <v>19.7</v>
      </c>
      <c r="AL6" s="5" t="s">
        <v>24</v>
      </c>
      <c r="AM6" s="15">
        <v>40.5</v>
      </c>
      <c r="AN6" s="15">
        <v>38.988999999999997</v>
      </c>
      <c r="AO6" s="14">
        <v>36</v>
      </c>
    </row>
    <row r="7" spans="1:41" ht="15" thickBot="1" x14ac:dyDescent="0.35">
      <c r="A7" s="1">
        <v>37803</v>
      </c>
      <c r="B7">
        <v>-1429.741</v>
      </c>
      <c r="C7">
        <f t="shared" si="0"/>
        <v>-1.4297409999999999</v>
      </c>
      <c r="E7" s="1">
        <v>37408</v>
      </c>
      <c r="AJ7" s="16" t="s">
        <v>25</v>
      </c>
      <c r="AK7" s="17">
        <v>20.335999999999999</v>
      </c>
      <c r="AL7" s="16" t="s">
        <v>26</v>
      </c>
      <c r="AM7" s="18">
        <v>50.898000000000003</v>
      </c>
      <c r="AN7" s="18">
        <v>47.984000000000002</v>
      </c>
      <c r="AO7" s="17">
        <v>41.915999999999997</v>
      </c>
    </row>
    <row r="8" spans="1:41" x14ac:dyDescent="0.3">
      <c r="A8" s="1">
        <v>37834</v>
      </c>
      <c r="B8">
        <v>-1882.6990000000001</v>
      </c>
      <c r="C8">
        <f t="shared" si="0"/>
        <v>-1.8826990000000001</v>
      </c>
      <c r="E8" s="1">
        <v>37438</v>
      </c>
    </row>
    <row r="9" spans="1:41" x14ac:dyDescent="0.3">
      <c r="A9" s="1">
        <v>37865</v>
      </c>
      <c r="B9">
        <v>-1690.86</v>
      </c>
      <c r="C9">
        <f t="shared" si="0"/>
        <v>-1.69086</v>
      </c>
      <c r="E9" s="1">
        <v>37469</v>
      </c>
    </row>
    <row r="10" spans="1:41" x14ac:dyDescent="0.3">
      <c r="A10" s="1">
        <v>37895</v>
      </c>
      <c r="B10">
        <v>-1850.854</v>
      </c>
      <c r="C10">
        <f t="shared" si="0"/>
        <v>-1.850854</v>
      </c>
      <c r="E10" s="1">
        <v>37500</v>
      </c>
    </row>
    <row r="11" spans="1:41" x14ac:dyDescent="0.3">
      <c r="A11" s="1">
        <v>37926</v>
      </c>
      <c r="B11">
        <v>-762.80600000000004</v>
      </c>
      <c r="C11">
        <f t="shared" si="0"/>
        <v>-0.7628060000000001</v>
      </c>
      <c r="E11" s="1">
        <v>37530</v>
      </c>
    </row>
    <row r="12" spans="1:41" x14ac:dyDescent="0.3">
      <c r="A12" s="1">
        <v>37956</v>
      </c>
      <c r="B12">
        <v>-951.71400000000006</v>
      </c>
      <c r="C12">
        <f t="shared" si="0"/>
        <v>-0.95171400000000006</v>
      </c>
      <c r="E12" s="1">
        <v>37561</v>
      </c>
    </row>
    <row r="13" spans="1:41" x14ac:dyDescent="0.3">
      <c r="A13" s="1">
        <v>37987</v>
      </c>
      <c r="B13">
        <v>-642.28099999999995</v>
      </c>
      <c r="C13">
        <f t="shared" si="0"/>
        <v>-0.64228099999999999</v>
      </c>
      <c r="E13" s="1">
        <v>37591</v>
      </c>
      <c r="F13">
        <v>0.89088524590161455</v>
      </c>
    </row>
    <row r="14" spans="1:41" x14ac:dyDescent="0.3">
      <c r="A14" s="1">
        <v>38018</v>
      </c>
      <c r="B14">
        <v>-1026.829</v>
      </c>
      <c r="C14">
        <f t="shared" si="0"/>
        <v>-1.026829</v>
      </c>
      <c r="E14" s="1">
        <v>37622</v>
      </c>
      <c r="F14">
        <v>0.62688524590161876</v>
      </c>
    </row>
    <row r="15" spans="1:41" x14ac:dyDescent="0.3">
      <c r="A15" s="1">
        <v>38047</v>
      </c>
      <c r="B15">
        <v>-1103.4269999999999</v>
      </c>
      <c r="C15">
        <f t="shared" si="0"/>
        <v>-1.1034269999999999</v>
      </c>
      <c r="E15" s="1">
        <v>37653</v>
      </c>
      <c r="F15">
        <v>0.70688524590161705</v>
      </c>
    </row>
    <row r="16" spans="1:41" x14ac:dyDescent="0.3">
      <c r="A16" s="1">
        <v>38078</v>
      </c>
      <c r="B16">
        <v>84.364000000000004</v>
      </c>
      <c r="C16">
        <f t="shared" si="0"/>
        <v>8.4364000000000008E-2</v>
      </c>
      <c r="E16" s="1">
        <v>37681</v>
      </c>
    </row>
    <row r="17" spans="1:6" x14ac:dyDescent="0.3">
      <c r="A17" s="1">
        <v>38108</v>
      </c>
      <c r="B17">
        <v>985.95399999999995</v>
      </c>
      <c r="C17">
        <f t="shared" si="0"/>
        <v>0.985954</v>
      </c>
      <c r="E17" s="1">
        <v>37712</v>
      </c>
      <c r="F17">
        <v>0.85688524590160853</v>
      </c>
    </row>
    <row r="18" spans="1:6" x14ac:dyDescent="0.3">
      <c r="A18" s="1">
        <v>38139</v>
      </c>
      <c r="B18">
        <v>-143.68899999999999</v>
      </c>
      <c r="C18">
        <f t="shared" si="0"/>
        <v>-0.14368899999999998</v>
      </c>
      <c r="E18" s="1">
        <v>37742</v>
      </c>
      <c r="F18">
        <v>0.83688524590161251</v>
      </c>
    </row>
    <row r="19" spans="1:6" x14ac:dyDescent="0.3">
      <c r="A19" s="1">
        <v>38169</v>
      </c>
      <c r="B19">
        <v>-588.45699999999999</v>
      </c>
      <c r="C19">
        <f t="shared" si="0"/>
        <v>-0.58845700000000001</v>
      </c>
      <c r="E19" s="1">
        <v>37773</v>
      </c>
      <c r="F19">
        <v>0.67688524590161592</v>
      </c>
    </row>
    <row r="20" spans="1:6" x14ac:dyDescent="0.3">
      <c r="A20" s="1">
        <v>38200</v>
      </c>
      <c r="B20">
        <v>-200.524</v>
      </c>
      <c r="C20">
        <f t="shared" si="0"/>
        <v>-0.20052400000000001</v>
      </c>
      <c r="E20" s="1">
        <v>37803</v>
      </c>
      <c r="F20">
        <v>0.48688524590161819</v>
      </c>
    </row>
    <row r="21" spans="1:6" x14ac:dyDescent="0.3">
      <c r="A21" s="1">
        <v>38231</v>
      </c>
      <c r="B21">
        <v>-824.67100000000005</v>
      </c>
      <c r="C21">
        <f t="shared" si="0"/>
        <v>-0.82467100000000004</v>
      </c>
      <c r="E21" s="1">
        <v>37834</v>
      </c>
      <c r="F21">
        <v>0.43688524590160682</v>
      </c>
    </row>
    <row r="22" spans="1:6" x14ac:dyDescent="0.3">
      <c r="A22" s="1">
        <v>38261</v>
      </c>
      <c r="B22">
        <v>-355.99799999999999</v>
      </c>
      <c r="C22">
        <f t="shared" si="0"/>
        <v>-0.35599799999999998</v>
      </c>
      <c r="E22" s="1">
        <v>37865</v>
      </c>
      <c r="F22">
        <v>0.35688524590160853</v>
      </c>
    </row>
    <row r="23" spans="1:6" x14ac:dyDescent="0.3">
      <c r="A23" s="1">
        <v>38292</v>
      </c>
      <c r="B23">
        <v>-900.04300000000001</v>
      </c>
      <c r="C23">
        <f t="shared" si="0"/>
        <v>-0.90004300000000004</v>
      </c>
      <c r="E23" s="1">
        <v>37895</v>
      </c>
      <c r="F23">
        <v>0.25688524590161421</v>
      </c>
    </row>
    <row r="24" spans="1:6" x14ac:dyDescent="0.3">
      <c r="A24" s="1">
        <v>38322</v>
      </c>
      <c r="B24">
        <v>-693.22299999999996</v>
      </c>
      <c r="C24">
        <f t="shared" si="0"/>
        <v>-0.69322299999999992</v>
      </c>
      <c r="E24" s="1">
        <v>37926</v>
      </c>
      <c r="F24">
        <v>0.17688524590161592</v>
      </c>
    </row>
    <row r="25" spans="1:6" x14ac:dyDescent="0.3">
      <c r="A25" s="1">
        <v>38353</v>
      </c>
      <c r="B25">
        <v>72.188000000000002</v>
      </c>
      <c r="C25">
        <f t="shared" si="0"/>
        <v>7.2188000000000002E-2</v>
      </c>
      <c r="E25" s="1">
        <v>37956</v>
      </c>
    </row>
    <row r="26" spans="1:6" x14ac:dyDescent="0.3">
      <c r="A26" s="1">
        <v>38384</v>
      </c>
      <c r="B26">
        <v>543.85599999999999</v>
      </c>
      <c r="C26">
        <f t="shared" si="0"/>
        <v>0.54385600000000001</v>
      </c>
      <c r="E26" s="1">
        <v>37987</v>
      </c>
      <c r="F26">
        <v>0.39688524590161478</v>
      </c>
    </row>
    <row r="27" spans="1:6" x14ac:dyDescent="0.3">
      <c r="A27" s="1">
        <v>38412</v>
      </c>
      <c r="B27">
        <v>213.21199999999999</v>
      </c>
      <c r="C27">
        <f t="shared" si="0"/>
        <v>0.21321199999999998</v>
      </c>
      <c r="E27" s="1">
        <v>38018</v>
      </c>
      <c r="F27">
        <v>0.43688524590160682</v>
      </c>
    </row>
    <row r="28" spans="1:6" x14ac:dyDescent="0.3">
      <c r="A28" s="1">
        <v>38443</v>
      </c>
      <c r="B28">
        <v>-792.50900000000001</v>
      </c>
      <c r="C28">
        <f t="shared" si="0"/>
        <v>-0.79250900000000002</v>
      </c>
      <c r="E28" s="1">
        <v>38047</v>
      </c>
      <c r="F28">
        <v>0.40688524590160569</v>
      </c>
    </row>
    <row r="29" spans="1:6" x14ac:dyDescent="0.3">
      <c r="A29" s="1">
        <v>38473</v>
      </c>
      <c r="B29">
        <v>329.13099999999997</v>
      </c>
      <c r="C29">
        <f t="shared" si="0"/>
        <v>0.32913099999999995</v>
      </c>
      <c r="E29" s="1">
        <v>38078</v>
      </c>
      <c r="F29">
        <v>0.44688524590161194</v>
      </c>
    </row>
    <row r="30" spans="1:6" x14ac:dyDescent="0.3">
      <c r="A30" s="1">
        <v>38504</v>
      </c>
      <c r="B30">
        <v>-840.26199999999994</v>
      </c>
      <c r="C30">
        <f t="shared" si="0"/>
        <v>-0.84026199999999995</v>
      </c>
      <c r="E30" s="1">
        <v>38108</v>
      </c>
      <c r="F30">
        <v>0.59688524590161762</v>
      </c>
    </row>
    <row r="31" spans="1:6" x14ac:dyDescent="0.3">
      <c r="A31" s="1">
        <v>38534</v>
      </c>
      <c r="B31">
        <v>-1360.6</v>
      </c>
      <c r="C31">
        <f t="shared" si="0"/>
        <v>-1.3606</v>
      </c>
      <c r="E31" s="1">
        <v>38139</v>
      </c>
      <c r="F31">
        <v>0.54688524590160625</v>
      </c>
    </row>
    <row r="32" spans="1:6" x14ac:dyDescent="0.3">
      <c r="A32" s="1">
        <v>38565</v>
      </c>
      <c r="B32">
        <v>-847.29</v>
      </c>
      <c r="C32">
        <f t="shared" si="0"/>
        <v>-0.84728999999999999</v>
      </c>
      <c r="E32" s="1">
        <v>38169</v>
      </c>
      <c r="F32">
        <v>0.40688524590160569</v>
      </c>
    </row>
    <row r="33" spans="1:6" x14ac:dyDescent="0.3">
      <c r="A33" s="1">
        <v>38596</v>
      </c>
      <c r="B33">
        <v>-1525.134</v>
      </c>
      <c r="C33">
        <f t="shared" si="0"/>
        <v>-1.525134</v>
      </c>
      <c r="E33" s="1">
        <v>38200</v>
      </c>
    </row>
    <row r="34" spans="1:6" x14ac:dyDescent="0.3">
      <c r="A34" s="1">
        <v>38626</v>
      </c>
      <c r="B34">
        <v>-1457.357</v>
      </c>
      <c r="C34">
        <f t="shared" si="0"/>
        <v>-1.457357</v>
      </c>
      <c r="E34" s="1">
        <v>38231</v>
      </c>
      <c r="F34">
        <v>2.6885245901610233E-2</v>
      </c>
    </row>
    <row r="35" spans="1:6" x14ac:dyDescent="0.3">
      <c r="A35" s="1">
        <v>38657</v>
      </c>
      <c r="B35">
        <v>-953.67600000000004</v>
      </c>
      <c r="C35">
        <f t="shared" si="0"/>
        <v>-0.95367600000000008</v>
      </c>
      <c r="E35" s="1">
        <v>38261</v>
      </c>
    </row>
    <row r="36" spans="1:6" x14ac:dyDescent="0.3">
      <c r="A36" s="1">
        <v>38687</v>
      </c>
      <c r="B36">
        <v>-1303.7650000000001</v>
      </c>
      <c r="C36">
        <f t="shared" si="0"/>
        <v>-1.3037650000000001</v>
      </c>
      <c r="E36" s="1">
        <v>38292</v>
      </c>
      <c r="F36">
        <v>0.14688524590161478</v>
      </c>
    </row>
    <row r="37" spans="1:6" x14ac:dyDescent="0.3">
      <c r="A37" s="1">
        <v>38718</v>
      </c>
      <c r="B37">
        <v>316.45100000000002</v>
      </c>
      <c r="C37">
        <f t="shared" si="0"/>
        <v>0.31645100000000004</v>
      </c>
      <c r="E37" s="1">
        <v>38322</v>
      </c>
    </row>
    <row r="38" spans="1:6" x14ac:dyDescent="0.3">
      <c r="A38" s="1">
        <v>38749</v>
      </c>
      <c r="B38">
        <v>1591.8140000000001</v>
      </c>
      <c r="C38">
        <f t="shared" si="0"/>
        <v>1.5918140000000001</v>
      </c>
      <c r="E38" s="1">
        <v>38353</v>
      </c>
      <c r="F38">
        <v>0.11688524590161364</v>
      </c>
    </row>
    <row r="39" spans="1:6" x14ac:dyDescent="0.3">
      <c r="A39" s="1">
        <v>38777</v>
      </c>
      <c r="B39">
        <v>3236.9189999999999</v>
      </c>
      <c r="C39">
        <f t="shared" si="0"/>
        <v>3.2369189999999999</v>
      </c>
      <c r="E39" s="1">
        <v>38384</v>
      </c>
      <c r="F39">
        <v>0.29688524590160625</v>
      </c>
    </row>
    <row r="40" spans="1:6" x14ac:dyDescent="0.3">
      <c r="A40" s="1">
        <v>38808</v>
      </c>
      <c r="B40">
        <v>2925.587</v>
      </c>
      <c r="C40">
        <f t="shared" si="0"/>
        <v>2.9255870000000002</v>
      </c>
      <c r="E40" s="1">
        <v>38412</v>
      </c>
      <c r="F40">
        <v>0.33688524590161251</v>
      </c>
    </row>
    <row r="41" spans="1:6" x14ac:dyDescent="0.3">
      <c r="A41" s="1">
        <v>38838</v>
      </c>
      <c r="B41">
        <v>2201.8380000000002</v>
      </c>
      <c r="C41">
        <f t="shared" si="0"/>
        <v>2.2018380000000004</v>
      </c>
      <c r="E41" s="1">
        <v>38443</v>
      </c>
      <c r="F41">
        <v>0.35688524590160853</v>
      </c>
    </row>
    <row r="42" spans="1:6" x14ac:dyDescent="0.3">
      <c r="A42" s="1">
        <v>38869</v>
      </c>
      <c r="B42">
        <v>1758.2339999999999</v>
      </c>
      <c r="C42">
        <f t="shared" si="0"/>
        <v>1.7582339999999999</v>
      </c>
      <c r="E42" s="1">
        <v>38473</v>
      </c>
      <c r="F42">
        <v>0.33688524590161251</v>
      </c>
    </row>
    <row r="43" spans="1:6" x14ac:dyDescent="0.3">
      <c r="A43" s="1">
        <v>38899</v>
      </c>
      <c r="B43">
        <v>952.26199999999994</v>
      </c>
      <c r="C43">
        <f t="shared" si="0"/>
        <v>0.95226199999999994</v>
      </c>
      <c r="E43" s="1">
        <v>38504</v>
      </c>
      <c r="F43">
        <v>0.23688524590161819</v>
      </c>
    </row>
    <row r="44" spans="1:6" x14ac:dyDescent="0.3">
      <c r="A44" s="1">
        <v>38930</v>
      </c>
      <c r="B44">
        <v>681.72199999999998</v>
      </c>
      <c r="C44">
        <f t="shared" si="0"/>
        <v>0.68172199999999994</v>
      </c>
      <c r="E44" s="1">
        <v>38534</v>
      </c>
      <c r="F44">
        <v>3.6885245901615349E-2</v>
      </c>
    </row>
    <row r="45" spans="1:6" x14ac:dyDescent="0.3">
      <c r="A45" s="1">
        <v>38961</v>
      </c>
      <c r="B45">
        <v>-208.786</v>
      </c>
      <c r="C45">
        <f t="shared" si="0"/>
        <v>-0.208786</v>
      </c>
      <c r="E45" s="1">
        <v>38565</v>
      </c>
      <c r="F45">
        <v>-0.11311475409839034</v>
      </c>
    </row>
    <row r="46" spans="1:6" x14ac:dyDescent="0.3">
      <c r="A46" s="1">
        <v>38991</v>
      </c>
      <c r="B46">
        <v>178.38499999999999</v>
      </c>
      <c r="C46">
        <f t="shared" si="0"/>
        <v>0.17838499999999999</v>
      </c>
      <c r="E46" s="1">
        <v>38596</v>
      </c>
      <c r="F46">
        <v>-0.24311475409838579</v>
      </c>
    </row>
    <row r="47" spans="1:6" x14ac:dyDescent="0.3">
      <c r="A47" s="1">
        <v>39022</v>
      </c>
      <c r="B47">
        <v>2.6930000000000001</v>
      </c>
      <c r="C47">
        <f t="shared" si="0"/>
        <v>2.6930000000000001E-3</v>
      </c>
      <c r="E47" s="1">
        <v>38626</v>
      </c>
      <c r="F47">
        <v>-0.16311475409838749</v>
      </c>
    </row>
    <row r="48" spans="1:6" x14ac:dyDescent="0.3">
      <c r="A48" s="1">
        <v>39052</v>
      </c>
      <c r="B48">
        <v>356.22300000000001</v>
      </c>
      <c r="C48">
        <f t="shared" si="0"/>
        <v>0.35622300000000001</v>
      </c>
      <c r="E48" s="1">
        <v>38657</v>
      </c>
      <c r="F48">
        <v>-8.3114754098389199E-2</v>
      </c>
    </row>
    <row r="49" spans="1:6" x14ac:dyDescent="0.3">
      <c r="A49" s="1">
        <v>39083</v>
      </c>
      <c r="B49">
        <v>598.63099999999997</v>
      </c>
      <c r="C49">
        <f t="shared" si="0"/>
        <v>0.59863100000000002</v>
      </c>
      <c r="E49" s="1">
        <v>38687</v>
      </c>
      <c r="F49">
        <v>0.11688524590161364</v>
      </c>
    </row>
    <row r="50" spans="1:6" x14ac:dyDescent="0.3">
      <c r="A50" s="1">
        <v>39114</v>
      </c>
      <c r="B50">
        <v>501.07600000000002</v>
      </c>
      <c r="C50">
        <f t="shared" si="0"/>
        <v>0.50107600000000008</v>
      </c>
      <c r="E50" s="1">
        <v>38718</v>
      </c>
      <c r="F50">
        <v>0.13688524590160966</v>
      </c>
    </row>
    <row r="51" spans="1:6" x14ac:dyDescent="0.3">
      <c r="A51" s="1">
        <v>39142</v>
      </c>
      <c r="B51">
        <v>-366.78899999999999</v>
      </c>
      <c r="C51">
        <f t="shared" si="0"/>
        <v>-0.36678899999999998</v>
      </c>
      <c r="E51" s="1">
        <v>38749</v>
      </c>
      <c r="F51">
        <v>0.32688524590160739</v>
      </c>
    </row>
    <row r="52" spans="1:6" x14ac:dyDescent="0.3">
      <c r="A52" s="1">
        <v>39173</v>
      </c>
      <c r="B52">
        <v>326.12</v>
      </c>
      <c r="C52">
        <f t="shared" si="0"/>
        <v>0.32612000000000002</v>
      </c>
      <c r="E52" s="1">
        <v>38777</v>
      </c>
      <c r="F52">
        <v>0.34688524590161762</v>
      </c>
    </row>
    <row r="53" spans="1:6" x14ac:dyDescent="0.3">
      <c r="A53" s="1">
        <v>39203</v>
      </c>
      <c r="B53">
        <v>-453.75799999999998</v>
      </c>
      <c r="C53">
        <f t="shared" si="0"/>
        <v>-0.45375799999999999</v>
      </c>
      <c r="E53" s="1">
        <v>38808</v>
      </c>
    </row>
    <row r="54" spans="1:6" x14ac:dyDescent="0.3">
      <c r="A54" s="1">
        <v>39234</v>
      </c>
      <c r="B54">
        <v>-1112.175</v>
      </c>
      <c r="C54">
        <f t="shared" si="0"/>
        <v>-1.1121749999999999</v>
      </c>
      <c r="E54" s="1">
        <v>38838</v>
      </c>
      <c r="F54">
        <v>0.30688524590161137</v>
      </c>
    </row>
    <row r="55" spans="1:6" x14ac:dyDescent="0.3">
      <c r="A55" s="1">
        <v>39295</v>
      </c>
      <c r="B55">
        <v>-1687.4490000000001</v>
      </c>
      <c r="C55">
        <f t="shared" si="0"/>
        <v>-1.6874490000000002</v>
      </c>
      <c r="E55" s="1">
        <v>38869</v>
      </c>
      <c r="F55">
        <v>0.26688524590161933</v>
      </c>
    </row>
    <row r="56" spans="1:6" x14ac:dyDescent="0.3">
      <c r="A56" s="1">
        <v>39326</v>
      </c>
      <c r="B56">
        <v>-1751.511</v>
      </c>
      <c r="C56">
        <f t="shared" si="0"/>
        <v>-1.751511</v>
      </c>
      <c r="E56" s="1">
        <v>38899</v>
      </c>
      <c r="F56">
        <v>8.6885245901612507E-2</v>
      </c>
    </row>
    <row r="57" spans="1:6" x14ac:dyDescent="0.3">
      <c r="A57" s="1">
        <v>39356</v>
      </c>
      <c r="B57">
        <v>-734.30700000000002</v>
      </c>
      <c r="C57">
        <f t="shared" si="0"/>
        <v>-0.73430700000000004</v>
      </c>
      <c r="E57" s="1">
        <v>38930</v>
      </c>
      <c r="F57">
        <v>6.6885245901616486E-2</v>
      </c>
    </row>
    <row r="58" spans="1:6" x14ac:dyDescent="0.3">
      <c r="A58" s="1">
        <v>39387</v>
      </c>
      <c r="B58">
        <v>192.36500000000001</v>
      </c>
      <c r="C58">
        <f t="shared" si="0"/>
        <v>0.19236500000000001</v>
      </c>
      <c r="E58" s="1">
        <v>38961</v>
      </c>
      <c r="F58">
        <v>-0.53311475409839204</v>
      </c>
    </row>
    <row r="59" spans="1:6" x14ac:dyDescent="0.3">
      <c r="A59" s="1">
        <v>39417</v>
      </c>
      <c r="B59">
        <v>1100.7090000000001</v>
      </c>
      <c r="C59">
        <f t="shared" si="0"/>
        <v>1.1007090000000002</v>
      </c>
      <c r="E59" s="1">
        <v>38991</v>
      </c>
      <c r="F59">
        <v>-0.52311475409838692</v>
      </c>
    </row>
    <row r="60" spans="1:6" x14ac:dyDescent="0.3">
      <c r="A60" s="1">
        <v>39448</v>
      </c>
      <c r="B60">
        <v>565.798</v>
      </c>
      <c r="C60">
        <f t="shared" si="0"/>
        <v>0.56579800000000002</v>
      </c>
      <c r="E60" s="1">
        <v>39022</v>
      </c>
      <c r="F60">
        <v>-0.40311475409838238</v>
      </c>
    </row>
    <row r="61" spans="1:6" x14ac:dyDescent="0.3">
      <c r="A61" s="1">
        <v>39479</v>
      </c>
      <c r="B61">
        <v>2077.8000000000002</v>
      </c>
      <c r="C61">
        <f t="shared" si="0"/>
        <v>2.0778000000000003</v>
      </c>
      <c r="E61" s="1">
        <v>39052</v>
      </c>
      <c r="F61">
        <v>-0.51311475409838181</v>
      </c>
    </row>
    <row r="62" spans="1:6" x14ac:dyDescent="0.3">
      <c r="A62" s="1">
        <v>39508</v>
      </c>
      <c r="B62">
        <v>2631.1990000000001</v>
      </c>
      <c r="C62">
        <f t="shared" si="0"/>
        <v>2.6311990000000001</v>
      </c>
      <c r="E62" s="1">
        <v>39083</v>
      </c>
      <c r="F62">
        <v>-0.78311475409839204</v>
      </c>
    </row>
    <row r="63" spans="1:6" x14ac:dyDescent="0.3">
      <c r="A63" s="1">
        <v>39539</v>
      </c>
      <c r="B63">
        <v>2265.83</v>
      </c>
      <c r="C63">
        <f t="shared" si="0"/>
        <v>2.2658299999999998</v>
      </c>
      <c r="E63" s="1">
        <v>39114</v>
      </c>
      <c r="F63">
        <v>-0.82311475409838408</v>
      </c>
    </row>
    <row r="64" spans="1:6" x14ac:dyDescent="0.3">
      <c r="A64" s="1">
        <v>39569</v>
      </c>
      <c r="B64">
        <v>878.03599999999994</v>
      </c>
      <c r="C64">
        <f t="shared" si="0"/>
        <v>0.87803599999999993</v>
      </c>
      <c r="E64" s="1">
        <v>39142</v>
      </c>
      <c r="F64">
        <v>-0.65311475409838238</v>
      </c>
    </row>
    <row r="65" spans="1:6" x14ac:dyDescent="0.3">
      <c r="A65" s="1">
        <v>39600</v>
      </c>
      <c r="B65">
        <v>687.43399999999997</v>
      </c>
      <c r="C65">
        <f t="shared" si="0"/>
        <v>0.68743399999999999</v>
      </c>
      <c r="E65" s="1">
        <v>39173</v>
      </c>
      <c r="F65">
        <v>-0.47311475409838977</v>
      </c>
    </row>
    <row r="66" spans="1:6" x14ac:dyDescent="0.3">
      <c r="A66" s="1">
        <v>39630</v>
      </c>
      <c r="B66">
        <v>9.3420000000000005</v>
      </c>
      <c r="C66">
        <f t="shared" si="0"/>
        <v>9.3420000000000013E-3</v>
      </c>
      <c r="E66" s="1">
        <v>39203</v>
      </c>
      <c r="F66">
        <v>-0.39311475409839147</v>
      </c>
    </row>
    <row r="67" spans="1:6" x14ac:dyDescent="0.3">
      <c r="A67" s="1">
        <v>39661</v>
      </c>
      <c r="B67">
        <v>-345.60599999999999</v>
      </c>
      <c r="C67">
        <f t="shared" ref="C67:C130" si="1">B67*0.001</f>
        <v>-0.34560600000000002</v>
      </c>
      <c r="E67" s="1">
        <v>39234</v>
      </c>
    </row>
    <row r="68" spans="1:6" x14ac:dyDescent="0.3">
      <c r="A68" s="1">
        <v>39692</v>
      </c>
      <c r="B68">
        <v>-740.72799999999995</v>
      </c>
      <c r="C68">
        <f t="shared" si="1"/>
        <v>-0.74072799999999994</v>
      </c>
      <c r="E68" s="1">
        <v>39264</v>
      </c>
      <c r="F68">
        <v>-0.41311475409838749</v>
      </c>
    </row>
    <row r="69" spans="1:6" x14ac:dyDescent="0.3">
      <c r="A69" s="1">
        <v>39722</v>
      </c>
      <c r="B69">
        <v>-1021.139</v>
      </c>
      <c r="C69">
        <f t="shared" si="1"/>
        <v>-1.021139</v>
      </c>
      <c r="E69" s="1">
        <v>39295</v>
      </c>
      <c r="F69">
        <v>-0.61311475409839034</v>
      </c>
    </row>
    <row r="70" spans="1:6" x14ac:dyDescent="0.3">
      <c r="A70" s="1">
        <v>39753</v>
      </c>
      <c r="B70">
        <v>-809.98</v>
      </c>
      <c r="C70">
        <f t="shared" si="1"/>
        <v>-0.80998000000000003</v>
      </c>
      <c r="E70" s="1">
        <v>39326</v>
      </c>
      <c r="F70">
        <v>-0.59311475409839431</v>
      </c>
    </row>
    <row r="71" spans="1:6" x14ac:dyDescent="0.3">
      <c r="A71" s="1">
        <v>39783</v>
      </c>
      <c r="B71">
        <v>153.61600000000001</v>
      </c>
      <c r="C71">
        <f t="shared" si="1"/>
        <v>0.15361600000000003</v>
      </c>
      <c r="E71" s="1">
        <v>39356</v>
      </c>
      <c r="F71">
        <v>-0.63311475409838636</v>
      </c>
    </row>
    <row r="72" spans="1:6" x14ac:dyDescent="0.3">
      <c r="A72" s="1">
        <v>39814</v>
      </c>
      <c r="B72">
        <v>174.501</v>
      </c>
      <c r="C72">
        <f t="shared" si="1"/>
        <v>0.17450100000000002</v>
      </c>
      <c r="E72" s="1">
        <v>39387</v>
      </c>
      <c r="F72">
        <v>-0.49311475409838579</v>
      </c>
    </row>
    <row r="73" spans="1:6" x14ac:dyDescent="0.3">
      <c r="A73" s="1">
        <v>39845</v>
      </c>
      <c r="B73">
        <v>1033.3800000000001</v>
      </c>
      <c r="C73">
        <f t="shared" si="1"/>
        <v>1.0333800000000002</v>
      </c>
      <c r="E73" s="1">
        <v>39417</v>
      </c>
      <c r="F73">
        <v>-6.3114754098393178E-2</v>
      </c>
    </row>
    <row r="74" spans="1:6" x14ac:dyDescent="0.3">
      <c r="A74" s="1">
        <v>39873</v>
      </c>
      <c r="B74">
        <v>1810.0239999999999</v>
      </c>
      <c r="C74">
        <f t="shared" si="1"/>
        <v>1.8100239999999999</v>
      </c>
      <c r="E74" s="1">
        <v>39448</v>
      </c>
      <c r="F74">
        <v>0.20688524590161705</v>
      </c>
    </row>
    <row r="75" spans="1:6" x14ac:dyDescent="0.3">
      <c r="A75" s="1">
        <v>39904</v>
      </c>
      <c r="B75">
        <v>1978.0740000000001</v>
      </c>
      <c r="C75">
        <f t="shared" si="1"/>
        <v>1.9780740000000001</v>
      </c>
      <c r="E75" s="1">
        <v>39479</v>
      </c>
      <c r="F75">
        <v>0.30688524590161137</v>
      </c>
    </row>
    <row r="76" spans="1:6" x14ac:dyDescent="0.3">
      <c r="A76" s="1">
        <v>39934</v>
      </c>
      <c r="B76">
        <v>319.476</v>
      </c>
      <c r="C76">
        <f t="shared" si="1"/>
        <v>0.31947599999999998</v>
      </c>
      <c r="E76" s="1">
        <v>39508</v>
      </c>
    </row>
    <row r="77" spans="1:6" x14ac:dyDescent="0.3">
      <c r="A77" s="1">
        <v>39965</v>
      </c>
      <c r="B77">
        <v>247.066</v>
      </c>
      <c r="C77">
        <f t="shared" si="1"/>
        <v>0.24706600000000001</v>
      </c>
      <c r="E77" s="1">
        <v>39539</v>
      </c>
    </row>
    <row r="78" spans="1:6" x14ac:dyDescent="0.3">
      <c r="A78" s="1">
        <v>39995</v>
      </c>
      <c r="B78">
        <v>140.03800000000001</v>
      </c>
      <c r="C78">
        <f t="shared" si="1"/>
        <v>0.14003800000000002</v>
      </c>
      <c r="E78" s="1">
        <v>39569</v>
      </c>
      <c r="F78">
        <v>0.4968852459016091</v>
      </c>
    </row>
    <row r="79" spans="1:6" x14ac:dyDescent="0.3">
      <c r="A79" s="1">
        <v>40026</v>
      </c>
      <c r="B79">
        <v>507.09899999999999</v>
      </c>
      <c r="C79">
        <f t="shared" si="1"/>
        <v>0.50709899999999997</v>
      </c>
      <c r="E79" s="1">
        <v>39600</v>
      </c>
      <c r="F79">
        <v>0.4168852459016108</v>
      </c>
    </row>
    <row r="80" spans="1:6" x14ac:dyDescent="0.3">
      <c r="A80" s="1">
        <v>40057</v>
      </c>
      <c r="B80">
        <v>-470.70800000000003</v>
      </c>
      <c r="C80">
        <f t="shared" si="1"/>
        <v>-0.47070800000000002</v>
      </c>
      <c r="E80" s="1">
        <v>39630</v>
      </c>
    </row>
    <row r="81" spans="1:6" x14ac:dyDescent="0.3">
      <c r="A81" s="1">
        <v>40087</v>
      </c>
      <c r="B81">
        <v>269.36799999999999</v>
      </c>
      <c r="C81">
        <f t="shared" si="1"/>
        <v>0.269368</v>
      </c>
      <c r="E81" s="1">
        <v>39661</v>
      </c>
      <c r="F81">
        <v>-0.18311475409838351</v>
      </c>
    </row>
    <row r="82" spans="1:6" x14ac:dyDescent="0.3">
      <c r="A82" s="1">
        <v>40118</v>
      </c>
      <c r="B82">
        <v>634.38400000000001</v>
      </c>
      <c r="C82">
        <f t="shared" si="1"/>
        <v>0.63438400000000006</v>
      </c>
      <c r="E82" s="1">
        <v>39692</v>
      </c>
      <c r="F82">
        <v>-1.3114754098381809E-2</v>
      </c>
    </row>
    <row r="83" spans="1:6" x14ac:dyDescent="0.3">
      <c r="A83" s="1">
        <v>40148</v>
      </c>
      <c r="B83">
        <v>574.38599999999997</v>
      </c>
      <c r="C83">
        <f t="shared" si="1"/>
        <v>0.57438599999999995</v>
      </c>
      <c r="E83" s="1">
        <v>39722</v>
      </c>
    </row>
    <row r="84" spans="1:6" x14ac:dyDescent="0.3">
      <c r="A84" s="1">
        <v>40179</v>
      </c>
      <c r="B84">
        <v>147.352</v>
      </c>
      <c r="C84">
        <f t="shared" si="1"/>
        <v>0.14735200000000001</v>
      </c>
      <c r="E84" s="1">
        <v>39753</v>
      </c>
      <c r="F84">
        <v>-8.3114754098389199E-2</v>
      </c>
    </row>
    <row r="85" spans="1:6" x14ac:dyDescent="0.3">
      <c r="A85" s="1">
        <v>40210</v>
      </c>
      <c r="B85">
        <v>715.20500000000004</v>
      </c>
      <c r="C85">
        <f t="shared" si="1"/>
        <v>0.71520500000000009</v>
      </c>
      <c r="E85" s="1">
        <v>39783</v>
      </c>
      <c r="F85">
        <v>9.6885245901617623E-2</v>
      </c>
    </row>
    <row r="86" spans="1:6" x14ac:dyDescent="0.3">
      <c r="A86" s="1">
        <v>40238</v>
      </c>
      <c r="B86">
        <v>1210.104</v>
      </c>
      <c r="C86">
        <f t="shared" si="1"/>
        <v>1.2101040000000001</v>
      </c>
      <c r="E86" s="1">
        <v>39814</v>
      </c>
      <c r="F86">
        <v>0.13688524590160966</v>
      </c>
    </row>
    <row r="87" spans="1:6" x14ac:dyDescent="0.3">
      <c r="A87" s="1">
        <v>40269</v>
      </c>
      <c r="B87">
        <v>1740.633</v>
      </c>
      <c r="C87">
        <f t="shared" si="1"/>
        <v>1.7406330000000001</v>
      </c>
      <c r="E87" s="1">
        <v>39845</v>
      </c>
    </row>
    <row r="88" spans="1:6" x14ac:dyDescent="0.3">
      <c r="A88" s="1">
        <v>40299</v>
      </c>
      <c r="B88">
        <v>1771.6510000000001</v>
      </c>
      <c r="C88">
        <f t="shared" si="1"/>
        <v>1.7716510000000001</v>
      </c>
      <c r="E88" s="1">
        <v>39873</v>
      </c>
      <c r="F88">
        <v>0.17688524590161592</v>
      </c>
    </row>
    <row r="89" spans="1:6" x14ac:dyDescent="0.3">
      <c r="A89" s="1">
        <v>40330</v>
      </c>
      <c r="B89">
        <v>666.31200000000001</v>
      </c>
      <c r="C89">
        <f t="shared" si="1"/>
        <v>0.66631200000000002</v>
      </c>
      <c r="E89" s="1">
        <v>39904</v>
      </c>
      <c r="F89">
        <v>0.23688524590161819</v>
      </c>
    </row>
    <row r="90" spans="1:6" x14ac:dyDescent="0.3">
      <c r="A90" s="1">
        <v>40360</v>
      </c>
      <c r="B90">
        <v>1266.643</v>
      </c>
      <c r="C90">
        <f t="shared" si="1"/>
        <v>1.266643</v>
      </c>
      <c r="E90" s="1">
        <v>39934</v>
      </c>
      <c r="F90">
        <v>0.18688524590160682</v>
      </c>
    </row>
    <row r="91" spans="1:6" x14ac:dyDescent="0.3">
      <c r="A91" s="1">
        <v>40391</v>
      </c>
      <c r="B91">
        <v>-162.97300000000001</v>
      </c>
      <c r="C91">
        <f t="shared" si="1"/>
        <v>-0.16297300000000001</v>
      </c>
      <c r="E91" s="1">
        <v>39965</v>
      </c>
      <c r="F91">
        <v>0.1668852459016108</v>
      </c>
    </row>
    <row r="92" spans="1:6" x14ac:dyDescent="0.3">
      <c r="A92" s="1">
        <v>40422</v>
      </c>
      <c r="B92">
        <v>-124.245</v>
      </c>
      <c r="C92">
        <f t="shared" si="1"/>
        <v>-0.12424500000000001</v>
      </c>
      <c r="E92" s="1">
        <v>39995</v>
      </c>
      <c r="F92">
        <v>-0.11311475409839034</v>
      </c>
    </row>
    <row r="93" spans="1:6" x14ac:dyDescent="0.3">
      <c r="A93" s="1">
        <v>40452</v>
      </c>
      <c r="B93">
        <v>-210.12799999999999</v>
      </c>
      <c r="C93">
        <f t="shared" si="1"/>
        <v>-0.21012799999999998</v>
      </c>
      <c r="E93" s="1">
        <v>40026</v>
      </c>
      <c r="F93">
        <v>-0.34311475409839431</v>
      </c>
    </row>
    <row r="94" spans="1:6" x14ac:dyDescent="0.3">
      <c r="A94" s="1">
        <v>40483</v>
      </c>
      <c r="B94">
        <v>-295.25400000000002</v>
      </c>
      <c r="C94">
        <f t="shared" si="1"/>
        <v>-0.29525400000000002</v>
      </c>
      <c r="E94" s="1">
        <v>40057</v>
      </c>
      <c r="F94">
        <v>-0.19311475409838863</v>
      </c>
    </row>
    <row r="95" spans="1:6" x14ac:dyDescent="0.3">
      <c r="A95" s="1">
        <v>40513</v>
      </c>
      <c r="B95">
        <v>255.83600000000001</v>
      </c>
      <c r="C95">
        <f t="shared" si="1"/>
        <v>0.25583600000000001</v>
      </c>
      <c r="E95" s="1">
        <v>40087</v>
      </c>
      <c r="F95">
        <v>-0.11311475409839034</v>
      </c>
    </row>
    <row r="96" spans="1:6" x14ac:dyDescent="0.3">
      <c r="A96" s="1">
        <v>40544</v>
      </c>
      <c r="B96">
        <v>1232.1780000000001</v>
      </c>
      <c r="C96">
        <f t="shared" si="1"/>
        <v>1.2321780000000002</v>
      </c>
      <c r="E96" s="1">
        <v>40118</v>
      </c>
    </row>
    <row r="97" spans="1:6" x14ac:dyDescent="0.3">
      <c r="A97" s="1">
        <v>40575</v>
      </c>
      <c r="B97">
        <v>898.529</v>
      </c>
      <c r="C97">
        <f t="shared" si="1"/>
        <v>0.89852900000000002</v>
      </c>
      <c r="E97" s="1">
        <v>40148</v>
      </c>
      <c r="F97">
        <v>0.33688524590161251</v>
      </c>
    </row>
    <row r="98" spans="1:6" x14ac:dyDescent="0.3">
      <c r="A98" s="1">
        <v>40603</v>
      </c>
      <c r="B98">
        <v>1386.117</v>
      </c>
      <c r="C98">
        <f t="shared" si="1"/>
        <v>1.386117</v>
      </c>
      <c r="E98" s="1">
        <v>40179</v>
      </c>
      <c r="F98">
        <v>0.37688524590161876</v>
      </c>
    </row>
    <row r="99" spans="1:6" x14ac:dyDescent="0.3">
      <c r="A99" s="1">
        <v>40634</v>
      </c>
      <c r="B99">
        <v>509.51299999999998</v>
      </c>
      <c r="C99">
        <f t="shared" si="1"/>
        <v>0.50951299999999999</v>
      </c>
      <c r="E99" s="1">
        <v>40210</v>
      </c>
      <c r="F99">
        <v>0.57688524590160739</v>
      </c>
    </row>
    <row r="100" spans="1:6" x14ac:dyDescent="0.3">
      <c r="A100" s="1">
        <v>40664</v>
      </c>
      <c r="B100">
        <v>2373.837</v>
      </c>
      <c r="C100">
        <f t="shared" si="1"/>
        <v>2.373837</v>
      </c>
      <c r="E100" s="1">
        <v>40238</v>
      </c>
      <c r="F100">
        <v>0.76688524590161933</v>
      </c>
    </row>
    <row r="101" spans="1:6" x14ac:dyDescent="0.3">
      <c r="A101" s="1">
        <v>40695</v>
      </c>
      <c r="B101">
        <v>1903.479</v>
      </c>
      <c r="C101">
        <f t="shared" si="1"/>
        <v>1.9034790000000001</v>
      </c>
      <c r="E101" s="1">
        <v>40269</v>
      </c>
      <c r="F101">
        <v>0.77688524590161023</v>
      </c>
    </row>
    <row r="102" spans="1:6" x14ac:dyDescent="0.3">
      <c r="A102" s="1">
        <v>40725</v>
      </c>
      <c r="B102">
        <v>1656.826</v>
      </c>
      <c r="C102">
        <f t="shared" si="1"/>
        <v>1.6568260000000001</v>
      </c>
      <c r="E102" s="1">
        <v>40299</v>
      </c>
      <c r="F102">
        <v>0.73688524590161819</v>
      </c>
    </row>
    <row r="103" spans="1:6" x14ac:dyDescent="0.3">
      <c r="A103" s="1">
        <v>40756</v>
      </c>
      <c r="B103">
        <v>688.04899999999998</v>
      </c>
      <c r="C103">
        <f t="shared" si="1"/>
        <v>0.68804900000000002</v>
      </c>
      <c r="E103" s="1">
        <v>40330</v>
      </c>
      <c r="F103">
        <v>0.60688524590160853</v>
      </c>
    </row>
    <row r="104" spans="1:6" x14ac:dyDescent="0.3">
      <c r="A104" s="1">
        <v>40787</v>
      </c>
      <c r="B104">
        <v>-174.86199999999999</v>
      </c>
      <c r="C104">
        <f t="shared" si="1"/>
        <v>-0.17486199999999999</v>
      </c>
      <c r="E104" s="1">
        <v>40360</v>
      </c>
      <c r="F104">
        <v>0.26688524590161933</v>
      </c>
    </row>
    <row r="105" spans="1:6" x14ac:dyDescent="0.3">
      <c r="A105" s="1">
        <v>40817</v>
      </c>
      <c r="B105">
        <v>298.45400000000001</v>
      </c>
      <c r="C105">
        <f t="shared" si="1"/>
        <v>0.298454</v>
      </c>
      <c r="E105" s="1">
        <v>40391</v>
      </c>
    </row>
    <row r="106" spans="1:6" x14ac:dyDescent="0.3">
      <c r="A106" s="1">
        <v>40848</v>
      </c>
      <c r="B106">
        <v>-31.271999999999998</v>
      </c>
      <c r="C106">
        <f t="shared" si="1"/>
        <v>-3.1272000000000001E-2</v>
      </c>
      <c r="E106" s="1">
        <v>40422</v>
      </c>
      <c r="F106">
        <v>-5.3114754098388062E-2</v>
      </c>
    </row>
    <row r="107" spans="1:6" x14ac:dyDescent="0.3">
      <c r="A107" s="1">
        <v>40878</v>
      </c>
      <c r="B107">
        <v>-183.94300000000001</v>
      </c>
      <c r="C107">
        <f t="shared" si="1"/>
        <v>-0.18394300000000002</v>
      </c>
      <c r="E107" s="1">
        <v>40452</v>
      </c>
    </row>
    <row r="108" spans="1:6" x14ac:dyDescent="0.3">
      <c r="A108" s="1">
        <v>40909</v>
      </c>
      <c r="B108">
        <v>139.30099999999999</v>
      </c>
      <c r="C108">
        <f t="shared" si="1"/>
        <v>0.13930099999999998</v>
      </c>
      <c r="E108" s="1">
        <v>40483</v>
      </c>
    </row>
    <row r="109" spans="1:6" x14ac:dyDescent="0.3">
      <c r="A109" s="1">
        <v>40940</v>
      </c>
      <c r="B109">
        <v>258.05</v>
      </c>
      <c r="C109">
        <f t="shared" si="1"/>
        <v>0.25805</v>
      </c>
      <c r="E109" s="1">
        <v>40513</v>
      </c>
      <c r="F109">
        <v>0.34688524590161762</v>
      </c>
    </row>
    <row r="110" spans="1:6" x14ac:dyDescent="0.3">
      <c r="A110" s="1">
        <v>40969</v>
      </c>
      <c r="B110">
        <v>1054.83</v>
      </c>
      <c r="C110">
        <f t="shared" si="1"/>
        <v>1.0548299999999999</v>
      </c>
      <c r="E110" s="1">
        <v>40544</v>
      </c>
      <c r="F110">
        <v>0.40688524590160569</v>
      </c>
    </row>
    <row r="111" spans="1:6" x14ac:dyDescent="0.3">
      <c r="A111" s="1">
        <v>41000</v>
      </c>
      <c r="B111">
        <v>259.51799999999997</v>
      </c>
      <c r="C111">
        <f t="shared" si="1"/>
        <v>0.25951799999999997</v>
      </c>
      <c r="E111" s="1">
        <v>40575</v>
      </c>
      <c r="F111">
        <v>0.58688524590161251</v>
      </c>
    </row>
    <row r="112" spans="1:6" x14ac:dyDescent="0.3">
      <c r="A112" s="1">
        <v>41030</v>
      </c>
      <c r="B112">
        <v>212.52199999999999</v>
      </c>
      <c r="C112">
        <f t="shared" si="1"/>
        <v>0.21252199999999999</v>
      </c>
      <c r="E112" s="1">
        <v>40603</v>
      </c>
      <c r="F112">
        <v>0.84688524590161762</v>
      </c>
    </row>
    <row r="113" spans="1:6" x14ac:dyDescent="0.3">
      <c r="A113" s="1">
        <v>41061</v>
      </c>
      <c r="B113">
        <v>50.91</v>
      </c>
      <c r="C113">
        <f t="shared" si="1"/>
        <v>5.0909999999999997E-2</v>
      </c>
      <c r="E113" s="1">
        <v>40634</v>
      </c>
      <c r="F113">
        <v>0.96688524590160796</v>
      </c>
    </row>
    <row r="114" spans="1:6" x14ac:dyDescent="0.3">
      <c r="A114" s="1">
        <v>41091</v>
      </c>
      <c r="B114">
        <v>-696.4</v>
      </c>
      <c r="C114">
        <f t="shared" si="1"/>
        <v>-0.69640000000000002</v>
      </c>
      <c r="E114" s="1">
        <v>40664</v>
      </c>
      <c r="F114">
        <v>0.96688524590160796</v>
      </c>
    </row>
    <row r="115" spans="1:6" x14ac:dyDescent="0.3">
      <c r="A115" s="1">
        <v>41122</v>
      </c>
      <c r="B115">
        <v>-988.72</v>
      </c>
      <c r="C115">
        <f t="shared" si="1"/>
        <v>-0.98872000000000004</v>
      </c>
      <c r="E115" s="1">
        <v>40695</v>
      </c>
      <c r="F115">
        <v>0.83688524590161251</v>
      </c>
    </row>
    <row r="116" spans="1:6" x14ac:dyDescent="0.3">
      <c r="A116" s="1">
        <v>41153</v>
      </c>
      <c r="B116">
        <v>-900.51199999999994</v>
      </c>
      <c r="C116">
        <f t="shared" si="1"/>
        <v>-0.90051199999999998</v>
      </c>
      <c r="E116" s="1">
        <v>40725</v>
      </c>
    </row>
    <row r="117" spans="1:6" x14ac:dyDescent="0.3">
      <c r="A117" s="1">
        <v>41183</v>
      </c>
      <c r="B117">
        <v>-832.22799999999995</v>
      </c>
      <c r="C117">
        <f t="shared" si="1"/>
        <v>-0.83222799999999997</v>
      </c>
      <c r="E117" s="1">
        <v>40756</v>
      </c>
      <c r="F117">
        <v>0.27688524590161023</v>
      </c>
    </row>
    <row r="118" spans="1:6" x14ac:dyDescent="0.3">
      <c r="A118" s="1">
        <v>41214</v>
      </c>
      <c r="B118">
        <v>-48.356000000000002</v>
      </c>
      <c r="C118">
        <f t="shared" si="1"/>
        <v>-4.8356000000000003E-2</v>
      </c>
      <c r="E118" s="1">
        <v>40787</v>
      </c>
      <c r="F118">
        <v>7.6885245901607391E-2</v>
      </c>
    </row>
    <row r="119" spans="1:6" x14ac:dyDescent="0.3">
      <c r="A119" s="1">
        <v>41244</v>
      </c>
      <c r="B119">
        <v>219.50200000000001</v>
      </c>
      <c r="C119">
        <f t="shared" si="1"/>
        <v>0.219502</v>
      </c>
      <c r="E119" s="1">
        <v>40817</v>
      </c>
    </row>
    <row r="120" spans="1:6" x14ac:dyDescent="0.3">
      <c r="A120" s="1">
        <v>41275</v>
      </c>
      <c r="B120">
        <v>334.541</v>
      </c>
      <c r="C120">
        <f t="shared" si="1"/>
        <v>0.33454099999999998</v>
      </c>
      <c r="E120" s="1">
        <v>40848</v>
      </c>
      <c r="F120">
        <v>0.20688524590161705</v>
      </c>
    </row>
    <row r="121" spans="1:6" x14ac:dyDescent="0.3">
      <c r="A121" s="1">
        <v>41306</v>
      </c>
      <c r="B121">
        <v>616.101</v>
      </c>
      <c r="C121">
        <f t="shared" si="1"/>
        <v>0.61610100000000001</v>
      </c>
      <c r="E121" s="1">
        <v>40878</v>
      </c>
      <c r="F121">
        <v>0.21688524590160796</v>
      </c>
    </row>
    <row r="122" spans="1:6" x14ac:dyDescent="0.3">
      <c r="A122" s="1">
        <v>41334</v>
      </c>
      <c r="B122">
        <v>50.707000000000001</v>
      </c>
      <c r="C122">
        <f t="shared" si="1"/>
        <v>5.0707000000000002E-2</v>
      </c>
      <c r="E122" s="1">
        <v>40909</v>
      </c>
    </row>
    <row r="123" spans="1:6" x14ac:dyDescent="0.3">
      <c r="A123" s="1">
        <v>41365</v>
      </c>
      <c r="B123">
        <v>-344.09500000000003</v>
      </c>
      <c r="C123">
        <f t="shared" si="1"/>
        <v>-0.34409500000000004</v>
      </c>
      <c r="E123" s="1">
        <v>40940</v>
      </c>
    </row>
    <row r="124" spans="1:6" x14ac:dyDescent="0.3">
      <c r="A124" s="1">
        <v>41395</v>
      </c>
      <c r="B124">
        <v>-79.488</v>
      </c>
      <c r="C124">
        <f t="shared" si="1"/>
        <v>-7.9488000000000003E-2</v>
      </c>
      <c r="E124" s="1">
        <v>40969</v>
      </c>
      <c r="F124">
        <v>0.30688524590161137</v>
      </c>
    </row>
    <row r="125" spans="1:6" x14ac:dyDescent="0.3">
      <c r="A125" s="1">
        <v>41426</v>
      </c>
      <c r="B125">
        <v>164.86500000000001</v>
      </c>
      <c r="C125">
        <f t="shared" si="1"/>
        <v>0.16486500000000001</v>
      </c>
      <c r="E125" s="1">
        <v>41000</v>
      </c>
    </row>
    <row r="126" spans="1:6" x14ac:dyDescent="0.3">
      <c r="A126" s="1">
        <v>41456</v>
      </c>
      <c r="B126">
        <v>469.09199999999998</v>
      </c>
      <c r="C126">
        <f t="shared" si="1"/>
        <v>0.46909200000000001</v>
      </c>
      <c r="E126" s="1">
        <v>41030</v>
      </c>
      <c r="F126">
        <v>0.44688524590161194</v>
      </c>
    </row>
    <row r="127" spans="1:6" x14ac:dyDescent="0.3">
      <c r="A127" s="1">
        <v>41487</v>
      </c>
      <c r="B127">
        <v>-1002.1</v>
      </c>
      <c r="C127">
        <f t="shared" si="1"/>
        <v>-1.0021</v>
      </c>
      <c r="E127" s="1">
        <v>41061</v>
      </c>
    </row>
    <row r="128" spans="1:6" x14ac:dyDescent="0.3">
      <c r="A128" s="1">
        <v>41518</v>
      </c>
      <c r="B128">
        <v>-756.726</v>
      </c>
      <c r="C128">
        <f t="shared" si="1"/>
        <v>-0.75672600000000001</v>
      </c>
      <c r="E128" s="1">
        <v>41091</v>
      </c>
    </row>
    <row r="129" spans="1:6" x14ac:dyDescent="0.3">
      <c r="A129" s="1">
        <v>41548</v>
      </c>
      <c r="B129">
        <v>-1122.0229999999999</v>
      </c>
      <c r="C129">
        <f t="shared" si="1"/>
        <v>-1.122023</v>
      </c>
      <c r="E129" s="1">
        <v>41122</v>
      </c>
    </row>
    <row r="130" spans="1:6" x14ac:dyDescent="0.3">
      <c r="A130" s="1">
        <v>41579</v>
      </c>
      <c r="B130">
        <v>-1107.72</v>
      </c>
      <c r="C130">
        <f t="shared" si="1"/>
        <v>-1.10772</v>
      </c>
      <c r="E130" s="1">
        <v>41153</v>
      </c>
    </row>
    <row r="131" spans="1:6" x14ac:dyDescent="0.3">
      <c r="A131" s="1">
        <v>41609</v>
      </c>
      <c r="B131">
        <v>-328.68</v>
      </c>
      <c r="C131">
        <f t="shared" ref="C131:C194" si="2">B131*0.001</f>
        <v>-0.32868000000000003</v>
      </c>
      <c r="E131" s="1">
        <v>41183</v>
      </c>
      <c r="F131">
        <v>6.6885245901616486E-2</v>
      </c>
    </row>
    <row r="132" spans="1:6" x14ac:dyDescent="0.3">
      <c r="A132" s="1">
        <v>41640</v>
      </c>
      <c r="B132">
        <v>-130.18</v>
      </c>
      <c r="C132">
        <f t="shared" si="2"/>
        <v>-0.13018000000000002</v>
      </c>
      <c r="E132" s="1">
        <v>41214</v>
      </c>
      <c r="F132">
        <v>-8.1147540983863564E-3</v>
      </c>
    </row>
    <row r="133" spans="1:6" x14ac:dyDescent="0.3">
      <c r="A133" s="1">
        <v>41671</v>
      </c>
      <c r="B133">
        <v>942.851</v>
      </c>
      <c r="C133">
        <f t="shared" si="2"/>
        <v>0.94285099999999999</v>
      </c>
      <c r="E133" s="1">
        <v>41244</v>
      </c>
      <c r="F133">
        <v>7.6885245901607391E-2</v>
      </c>
    </row>
    <row r="134" spans="1:6" x14ac:dyDescent="0.3">
      <c r="A134" s="1">
        <v>41699</v>
      </c>
      <c r="B134">
        <v>1122.1579999999999</v>
      </c>
      <c r="C134">
        <f t="shared" si="2"/>
        <v>1.122158</v>
      </c>
      <c r="E134" s="1">
        <v>41275</v>
      </c>
      <c r="F134">
        <v>8.6885245901612507E-2</v>
      </c>
    </row>
    <row r="135" spans="1:6" x14ac:dyDescent="0.3">
      <c r="A135" s="1">
        <v>41730</v>
      </c>
      <c r="B135">
        <v>2243.2449999999999</v>
      </c>
      <c r="C135">
        <f t="shared" si="2"/>
        <v>2.2432449999999999</v>
      </c>
      <c r="E135" s="1">
        <v>41306</v>
      </c>
      <c r="F135">
        <v>-0.13311475409838636</v>
      </c>
    </row>
    <row r="136" spans="1:6" x14ac:dyDescent="0.3">
      <c r="A136" s="1">
        <v>41760</v>
      </c>
      <c r="B136">
        <v>1396.7819999999999</v>
      </c>
      <c r="C136">
        <f t="shared" si="2"/>
        <v>1.396782</v>
      </c>
      <c r="E136" s="1">
        <v>41334</v>
      </c>
      <c r="F136">
        <v>-0.32311475409838408</v>
      </c>
    </row>
    <row r="137" spans="1:6" x14ac:dyDescent="0.3">
      <c r="A137" s="1">
        <v>41791</v>
      </c>
      <c r="B137">
        <v>1320.604</v>
      </c>
      <c r="C137">
        <f t="shared" si="2"/>
        <v>1.3206040000000001</v>
      </c>
      <c r="E137" s="1">
        <v>41365</v>
      </c>
      <c r="F137">
        <v>-0.18311475409838351</v>
      </c>
    </row>
    <row r="138" spans="1:6" x14ac:dyDescent="0.3">
      <c r="A138" s="1">
        <v>41821</v>
      </c>
      <c r="B138">
        <v>932.79399999999998</v>
      </c>
      <c r="C138">
        <f t="shared" si="2"/>
        <v>0.93279400000000001</v>
      </c>
      <c r="E138" s="1">
        <v>41395</v>
      </c>
      <c r="F138">
        <v>8.6885245901612507E-2</v>
      </c>
    </row>
    <row r="139" spans="1:6" x14ac:dyDescent="0.3">
      <c r="A139" s="1">
        <v>41852</v>
      </c>
      <c r="B139">
        <v>-435.94400000000002</v>
      </c>
      <c r="C139">
        <f t="shared" si="2"/>
        <v>-0.435944</v>
      </c>
      <c r="E139" s="1">
        <v>41426</v>
      </c>
    </row>
    <row r="140" spans="1:6" x14ac:dyDescent="0.3">
      <c r="A140" s="1">
        <v>41883</v>
      </c>
      <c r="B140">
        <v>-585.19600000000003</v>
      </c>
      <c r="C140">
        <f t="shared" si="2"/>
        <v>-0.58519600000000005</v>
      </c>
      <c r="E140" s="1">
        <v>41456</v>
      </c>
      <c r="F140">
        <v>0.18688524590160682</v>
      </c>
    </row>
    <row r="141" spans="1:6" x14ac:dyDescent="0.3">
      <c r="A141" s="1">
        <v>41913</v>
      </c>
      <c r="B141">
        <v>-488.45299999999997</v>
      </c>
      <c r="C141">
        <f t="shared" si="2"/>
        <v>-0.48845299999999997</v>
      </c>
      <c r="E141" s="1">
        <v>41487</v>
      </c>
      <c r="F141">
        <v>0.21688524590160796</v>
      </c>
    </row>
    <row r="142" spans="1:6" x14ac:dyDescent="0.3">
      <c r="A142" s="1">
        <v>41944</v>
      </c>
      <c r="B142">
        <v>-225.04400000000001</v>
      </c>
      <c r="C142">
        <f t="shared" si="2"/>
        <v>-0.22504400000000002</v>
      </c>
      <c r="E142" s="1">
        <v>41518</v>
      </c>
      <c r="F142">
        <v>9.6885245901617623E-2</v>
      </c>
    </row>
    <row r="143" spans="1:6" x14ac:dyDescent="0.3">
      <c r="A143" s="1">
        <v>41974</v>
      </c>
      <c r="B143">
        <v>-181.31</v>
      </c>
      <c r="C143">
        <f t="shared" si="2"/>
        <v>-0.18131</v>
      </c>
      <c r="E143" s="1">
        <v>41548</v>
      </c>
      <c r="F143">
        <v>-0.18311475409838351</v>
      </c>
    </row>
    <row r="144" spans="1:6" x14ac:dyDescent="0.3">
      <c r="A144" s="1">
        <v>42005</v>
      </c>
      <c r="B144">
        <v>698.01499999999999</v>
      </c>
      <c r="C144">
        <f t="shared" si="2"/>
        <v>0.69801500000000005</v>
      </c>
      <c r="E144" s="1">
        <v>41579</v>
      </c>
      <c r="F144">
        <v>-0.31311475409839318</v>
      </c>
    </row>
    <row r="145" spans="1:6" x14ac:dyDescent="0.3">
      <c r="A145" s="1">
        <v>42036</v>
      </c>
      <c r="B145">
        <v>805.53800000000001</v>
      </c>
      <c r="C145">
        <f t="shared" si="2"/>
        <v>0.80553799999999998</v>
      </c>
      <c r="E145" s="1">
        <v>41609</v>
      </c>
      <c r="F145">
        <v>-0.32311475409838408</v>
      </c>
    </row>
    <row r="146" spans="1:6" x14ac:dyDescent="0.3">
      <c r="A146" s="1">
        <v>42064</v>
      </c>
      <c r="B146">
        <v>506.572</v>
      </c>
      <c r="C146">
        <f t="shared" si="2"/>
        <v>0.50657200000000002</v>
      </c>
      <c r="E146" s="1">
        <v>41640</v>
      </c>
      <c r="F146">
        <v>-0.44311475409838863</v>
      </c>
    </row>
    <row r="147" spans="1:6" x14ac:dyDescent="0.3">
      <c r="A147" s="1">
        <v>42095</v>
      </c>
      <c r="B147">
        <v>1007.549</v>
      </c>
      <c r="C147">
        <f t="shared" si="2"/>
        <v>1.007549</v>
      </c>
      <c r="E147" s="1">
        <v>41671</v>
      </c>
      <c r="F147">
        <v>0.11688524590161364</v>
      </c>
    </row>
    <row r="148" spans="1:6" x14ac:dyDescent="0.3">
      <c r="A148" s="1">
        <v>42125</v>
      </c>
      <c r="B148">
        <v>-218.18</v>
      </c>
      <c r="C148">
        <f t="shared" si="2"/>
        <v>-0.21818000000000001</v>
      </c>
      <c r="E148" s="1">
        <v>41699</v>
      </c>
      <c r="F148">
        <v>0.38688524590160966</v>
      </c>
    </row>
    <row r="149" spans="1:6" x14ac:dyDescent="0.3">
      <c r="A149" s="1">
        <v>42156</v>
      </c>
      <c r="B149">
        <v>-441.02199999999999</v>
      </c>
      <c r="C149">
        <f t="shared" si="2"/>
        <v>-0.44102200000000003</v>
      </c>
      <c r="E149" s="1">
        <v>41730</v>
      </c>
      <c r="F149">
        <v>0.47688524590161308</v>
      </c>
    </row>
    <row r="150" spans="1:6" x14ac:dyDescent="0.3">
      <c r="A150" s="1">
        <v>42186</v>
      </c>
      <c r="B150">
        <v>-408.17700000000002</v>
      </c>
      <c r="C150">
        <f t="shared" si="2"/>
        <v>-0.40817700000000001</v>
      </c>
      <c r="E150" s="1">
        <v>41760</v>
      </c>
    </row>
    <row r="151" spans="1:6" x14ac:dyDescent="0.3">
      <c r="A151" s="1">
        <v>42217</v>
      </c>
      <c r="B151">
        <v>-931.67899999999997</v>
      </c>
      <c r="C151">
        <f t="shared" si="2"/>
        <v>-0.93167900000000003</v>
      </c>
      <c r="E151" s="1">
        <v>41791</v>
      </c>
      <c r="F151">
        <v>0.58688524590161251</v>
      </c>
    </row>
    <row r="152" spans="1:6" x14ac:dyDescent="0.3">
      <c r="A152" s="1">
        <v>42248</v>
      </c>
      <c r="B152">
        <v>-1307.587</v>
      </c>
      <c r="C152">
        <f t="shared" si="2"/>
        <v>-1.3075870000000001</v>
      </c>
      <c r="E152" s="1">
        <v>41821</v>
      </c>
      <c r="F152">
        <v>0.58688524590161251</v>
      </c>
    </row>
    <row r="153" spans="1:6" x14ac:dyDescent="0.3">
      <c r="A153" s="1">
        <v>42278</v>
      </c>
      <c r="B153">
        <v>-1425.989</v>
      </c>
      <c r="C153">
        <f t="shared" si="2"/>
        <v>-1.4259890000000002</v>
      </c>
      <c r="E153" s="1">
        <v>41852</v>
      </c>
    </row>
    <row r="154" spans="1:6" x14ac:dyDescent="0.3">
      <c r="A154" s="1">
        <v>42309</v>
      </c>
      <c r="B154">
        <v>-1638.0060000000001</v>
      </c>
      <c r="C154">
        <f t="shared" si="2"/>
        <v>-1.6380060000000001</v>
      </c>
      <c r="E154" s="1">
        <v>41883</v>
      </c>
      <c r="F154">
        <v>0.35688524590160853</v>
      </c>
    </row>
    <row r="155" spans="1:6" x14ac:dyDescent="0.3">
      <c r="A155" s="1">
        <v>42339</v>
      </c>
      <c r="B155">
        <v>-2108.047</v>
      </c>
      <c r="C155">
        <f t="shared" si="2"/>
        <v>-2.108047</v>
      </c>
      <c r="E155" s="1">
        <v>41913</v>
      </c>
      <c r="F155">
        <v>6.885245901614212E-3</v>
      </c>
    </row>
    <row r="156" spans="1:6" x14ac:dyDescent="0.3">
      <c r="A156" s="1">
        <v>42370</v>
      </c>
      <c r="B156">
        <v>-1414.3979999999999</v>
      </c>
      <c r="C156">
        <f t="shared" si="2"/>
        <v>-1.414398</v>
      </c>
      <c r="E156" s="1">
        <v>41944</v>
      </c>
    </row>
    <row r="157" spans="1:6" x14ac:dyDescent="0.3">
      <c r="A157" s="1">
        <v>42401</v>
      </c>
      <c r="B157">
        <v>-1259.4760000000001</v>
      </c>
      <c r="C157">
        <f t="shared" si="2"/>
        <v>-1.259476</v>
      </c>
      <c r="E157" s="1">
        <v>41974</v>
      </c>
      <c r="F157">
        <v>0.26688524590161933</v>
      </c>
    </row>
    <row r="158" spans="1:6" x14ac:dyDescent="0.3">
      <c r="A158" s="1">
        <v>42430</v>
      </c>
      <c r="B158">
        <v>-188.827</v>
      </c>
      <c r="C158">
        <f t="shared" si="2"/>
        <v>-0.18882699999999999</v>
      </c>
      <c r="E158" s="1">
        <v>42005</v>
      </c>
    </row>
    <row r="159" spans="1:6" x14ac:dyDescent="0.3">
      <c r="A159" s="1">
        <v>42461</v>
      </c>
      <c r="B159">
        <v>-334.21199999999999</v>
      </c>
      <c r="C159">
        <f t="shared" si="2"/>
        <v>-0.33421200000000001</v>
      </c>
      <c r="E159" s="1">
        <v>42036</v>
      </c>
      <c r="F159">
        <v>0.30688524590161137</v>
      </c>
    </row>
    <row r="160" spans="1:6" x14ac:dyDescent="0.3">
      <c r="A160" s="1">
        <v>42491</v>
      </c>
      <c r="B160">
        <v>379.51900000000001</v>
      </c>
      <c r="C160">
        <f t="shared" si="2"/>
        <v>0.379519</v>
      </c>
      <c r="E160" s="1">
        <v>42064</v>
      </c>
    </row>
    <row r="161" spans="1:6" x14ac:dyDescent="0.3">
      <c r="A161" s="1">
        <v>42522</v>
      </c>
      <c r="B161">
        <v>-796.779</v>
      </c>
      <c r="C161">
        <f t="shared" si="2"/>
        <v>-0.79677900000000002</v>
      </c>
      <c r="E161" s="1">
        <v>42095</v>
      </c>
      <c r="F161">
        <v>0.1668852459016108</v>
      </c>
    </row>
    <row r="162" spans="1:6" x14ac:dyDescent="0.3">
      <c r="A162" s="1">
        <v>42552</v>
      </c>
      <c r="B162">
        <v>-284.673</v>
      </c>
      <c r="C162">
        <f t="shared" si="2"/>
        <v>-0.28467300000000001</v>
      </c>
      <c r="E162" s="1">
        <v>42125</v>
      </c>
      <c r="F162">
        <v>0.32688524590160739</v>
      </c>
    </row>
    <row r="163" spans="1:6" x14ac:dyDescent="0.3">
      <c r="A163" s="1">
        <v>42583</v>
      </c>
      <c r="B163">
        <v>-83.364999999999995</v>
      </c>
      <c r="C163">
        <f t="shared" si="2"/>
        <v>-8.3364999999999995E-2</v>
      </c>
      <c r="E163" s="1">
        <v>42156</v>
      </c>
    </row>
    <row r="164" spans="1:6" x14ac:dyDescent="0.3">
      <c r="A164" s="1">
        <v>42614</v>
      </c>
      <c r="B164">
        <v>-1327.4929999999999</v>
      </c>
      <c r="C164">
        <f t="shared" si="2"/>
        <v>-1.327493</v>
      </c>
      <c r="E164" s="1">
        <v>42186</v>
      </c>
      <c r="F164">
        <v>0.2918852459016108</v>
      </c>
    </row>
    <row r="165" spans="1:6" x14ac:dyDescent="0.3">
      <c r="A165" s="1">
        <v>42644</v>
      </c>
      <c r="B165">
        <v>-1306.3720000000001</v>
      </c>
      <c r="C165">
        <f t="shared" si="2"/>
        <v>-1.3063720000000001</v>
      </c>
      <c r="E165" s="1">
        <v>42217</v>
      </c>
      <c r="F165">
        <v>-0.14311475409839147</v>
      </c>
    </row>
    <row r="166" spans="1:6" x14ac:dyDescent="0.3">
      <c r="A166" s="1">
        <v>42675</v>
      </c>
      <c r="B166">
        <v>-1513.4880000000001</v>
      </c>
      <c r="C166">
        <f t="shared" si="2"/>
        <v>-1.5134880000000002</v>
      </c>
      <c r="E166" s="1">
        <v>42248</v>
      </c>
      <c r="F166">
        <v>-0.49311475409838579</v>
      </c>
    </row>
    <row r="167" spans="1:6" x14ac:dyDescent="0.3">
      <c r="A167" s="1">
        <v>42705</v>
      </c>
      <c r="B167">
        <v>-1587.096</v>
      </c>
      <c r="C167">
        <f t="shared" si="2"/>
        <v>-1.5870960000000001</v>
      </c>
      <c r="E167" s="1">
        <v>42278</v>
      </c>
    </row>
    <row r="168" spans="1:6" x14ac:dyDescent="0.3">
      <c r="A168" s="1">
        <v>42736</v>
      </c>
      <c r="B168">
        <v>707.43299999999999</v>
      </c>
      <c r="C168">
        <f t="shared" si="2"/>
        <v>0.70743299999999998</v>
      </c>
      <c r="E168" s="1">
        <v>42309</v>
      </c>
      <c r="F168">
        <v>-0.84311475409839431</v>
      </c>
    </row>
    <row r="169" spans="1:6" x14ac:dyDescent="0.3">
      <c r="A169" s="1">
        <v>42767</v>
      </c>
      <c r="B169">
        <v>2416.605</v>
      </c>
      <c r="C169">
        <f t="shared" si="2"/>
        <v>2.4166050000000001</v>
      </c>
      <c r="E169" s="1">
        <v>42339</v>
      </c>
      <c r="F169">
        <v>-0.8331147540983892</v>
      </c>
    </row>
    <row r="170" spans="1:6" x14ac:dyDescent="0.3">
      <c r="A170" s="1">
        <v>42795</v>
      </c>
      <c r="B170">
        <v>3319.3919999999998</v>
      </c>
      <c r="C170">
        <f t="shared" si="2"/>
        <v>3.3193919999999997</v>
      </c>
      <c r="E170" s="1">
        <v>42370</v>
      </c>
      <c r="F170">
        <v>-0.60311475409838522</v>
      </c>
    </row>
    <row r="171" spans="1:6" x14ac:dyDescent="0.3">
      <c r="A171" s="1">
        <v>42826</v>
      </c>
      <c r="B171">
        <v>1999.66</v>
      </c>
      <c r="C171">
        <f t="shared" si="2"/>
        <v>1.9996600000000002</v>
      </c>
      <c r="E171" s="1">
        <v>42401</v>
      </c>
    </row>
    <row r="172" spans="1:6" x14ac:dyDescent="0.3">
      <c r="A172" s="1">
        <v>42856</v>
      </c>
      <c r="B172">
        <v>1529.14</v>
      </c>
      <c r="C172">
        <f t="shared" si="2"/>
        <v>1.5291400000000002</v>
      </c>
      <c r="E172" s="1">
        <v>42430</v>
      </c>
      <c r="F172">
        <v>-0.55311475409838806</v>
      </c>
    </row>
    <row r="173" spans="1:6" x14ac:dyDescent="0.3">
      <c r="A173" s="1">
        <v>42887</v>
      </c>
      <c r="B173">
        <v>1152.3589999999999</v>
      </c>
      <c r="C173">
        <f t="shared" si="2"/>
        <v>1.1523589999999999</v>
      </c>
      <c r="E173" s="1">
        <v>42461</v>
      </c>
      <c r="F173">
        <v>-0.28311475409839204</v>
      </c>
    </row>
    <row r="174" spans="1:6" x14ac:dyDescent="0.3">
      <c r="A174" s="1">
        <v>42917</v>
      </c>
      <c r="B174">
        <v>207.84700000000001</v>
      </c>
      <c r="C174">
        <f t="shared" si="2"/>
        <v>0.207847</v>
      </c>
      <c r="E174" s="1">
        <v>42491</v>
      </c>
      <c r="F174">
        <v>-0.28311475409839204</v>
      </c>
    </row>
    <row r="175" spans="1:6" x14ac:dyDescent="0.3">
      <c r="A175" s="1">
        <v>42948</v>
      </c>
      <c r="B175">
        <v>356.66300000000001</v>
      </c>
      <c r="C175">
        <f t="shared" si="2"/>
        <v>0.35666300000000001</v>
      </c>
      <c r="E175" s="1">
        <v>42522</v>
      </c>
      <c r="F175">
        <v>-0.14311475409839147</v>
      </c>
    </row>
    <row r="176" spans="1:6" x14ac:dyDescent="0.3">
      <c r="A176" s="1">
        <v>42979</v>
      </c>
      <c r="B176">
        <v>-784.31500000000005</v>
      </c>
      <c r="C176">
        <f t="shared" si="2"/>
        <v>-0.7843150000000001</v>
      </c>
      <c r="E176" s="1">
        <v>42552</v>
      </c>
      <c r="F176">
        <v>-0.34311475409839431</v>
      </c>
    </row>
    <row r="177" spans="1:6" x14ac:dyDescent="0.3">
      <c r="A177" s="1">
        <v>43009</v>
      </c>
      <c r="B177">
        <v>-1187.9549999999999</v>
      </c>
      <c r="C177">
        <f t="shared" si="2"/>
        <v>-1.1879549999999999</v>
      </c>
      <c r="E177" s="1">
        <v>42583</v>
      </c>
      <c r="F177">
        <v>-0.71311475409838465</v>
      </c>
    </row>
    <row r="178" spans="1:6" x14ac:dyDescent="0.3">
      <c r="A178" s="1">
        <v>43040</v>
      </c>
      <c r="B178">
        <v>-1560.6310000000001</v>
      </c>
      <c r="C178">
        <f t="shared" si="2"/>
        <v>-1.5606310000000001</v>
      </c>
      <c r="E178" s="1">
        <v>42614</v>
      </c>
      <c r="F178">
        <v>-0.70311475409839375</v>
      </c>
    </row>
    <row r="179" spans="1:6" x14ac:dyDescent="0.3">
      <c r="A179" s="1">
        <v>43070</v>
      </c>
      <c r="B179">
        <v>-2045.8440000000001</v>
      </c>
      <c r="C179">
        <f t="shared" si="2"/>
        <v>-2.0458440000000002</v>
      </c>
      <c r="E179" s="1">
        <v>42644</v>
      </c>
    </row>
    <row r="180" spans="1:6" x14ac:dyDescent="0.3">
      <c r="A180" s="1">
        <v>43101</v>
      </c>
      <c r="B180">
        <v>-1845.143</v>
      </c>
      <c r="C180">
        <f t="shared" si="2"/>
        <v>-1.845143</v>
      </c>
      <c r="E180" s="1">
        <v>42675</v>
      </c>
      <c r="F180">
        <v>-0.60311475409838522</v>
      </c>
    </row>
    <row r="181" spans="1:6" x14ac:dyDescent="0.3">
      <c r="A181" s="1">
        <v>43132</v>
      </c>
      <c r="B181">
        <v>-1687.7670000000001</v>
      </c>
      <c r="C181">
        <f t="shared" si="2"/>
        <v>-1.687767</v>
      </c>
      <c r="E181" s="1">
        <v>42705</v>
      </c>
      <c r="F181">
        <v>-0.51311475409838181</v>
      </c>
    </row>
    <row r="182" spans="1:6" x14ac:dyDescent="0.3">
      <c r="A182" s="1">
        <v>43160</v>
      </c>
      <c r="B182">
        <v>-2070.37</v>
      </c>
      <c r="C182">
        <f t="shared" si="2"/>
        <v>-2.07037</v>
      </c>
      <c r="E182" s="1">
        <v>42736</v>
      </c>
      <c r="F182">
        <v>-0.21311475409838465</v>
      </c>
    </row>
    <row r="183" spans="1:6" x14ac:dyDescent="0.3">
      <c r="A183" s="1">
        <v>43191</v>
      </c>
      <c r="B183">
        <v>-921.25</v>
      </c>
      <c r="C183">
        <f t="shared" si="2"/>
        <v>-0.92125000000000001</v>
      </c>
      <c r="E183" s="1">
        <v>42767</v>
      </c>
      <c r="F183">
        <v>-1.3114754098381809E-2</v>
      </c>
    </row>
    <row r="184" spans="1:6" x14ac:dyDescent="0.3">
      <c r="A184" s="1">
        <v>43221</v>
      </c>
      <c r="B184">
        <v>-61.036999999999999</v>
      </c>
      <c r="C184">
        <f t="shared" si="2"/>
        <v>-6.1037000000000001E-2</v>
      </c>
      <c r="E184" s="1">
        <v>42795</v>
      </c>
      <c r="F184">
        <v>2.6885245901610233E-2</v>
      </c>
    </row>
    <row r="185" spans="1:6" x14ac:dyDescent="0.3">
      <c r="A185" s="1">
        <v>43252</v>
      </c>
      <c r="B185">
        <v>-334.73599999999999</v>
      </c>
      <c r="C185">
        <f t="shared" si="2"/>
        <v>-0.33473599999999998</v>
      </c>
      <c r="E185" s="1">
        <v>42826</v>
      </c>
      <c r="F185">
        <v>0.17688524590161592</v>
      </c>
    </row>
    <row r="186" spans="1:6" x14ac:dyDescent="0.3">
      <c r="A186" s="1">
        <v>43282</v>
      </c>
      <c r="B186">
        <v>-208.23500000000001</v>
      </c>
      <c r="C186">
        <f t="shared" si="2"/>
        <v>-0.20823500000000003</v>
      </c>
      <c r="E186" s="1">
        <v>42856</v>
      </c>
      <c r="F186">
        <v>0.13688524590160966</v>
      </c>
    </row>
    <row r="187" spans="1:6" x14ac:dyDescent="0.3">
      <c r="A187" s="1">
        <v>43313</v>
      </c>
      <c r="B187">
        <v>-998.88300000000004</v>
      </c>
      <c r="C187">
        <f t="shared" si="2"/>
        <v>-0.99888300000000008</v>
      </c>
      <c r="E187" s="1">
        <v>42887</v>
      </c>
      <c r="F187">
        <v>0.15688524590160569</v>
      </c>
    </row>
    <row r="188" spans="1:6" x14ac:dyDescent="0.3">
      <c r="A188" s="1">
        <v>43344</v>
      </c>
      <c r="B188">
        <v>-1222.1559999999999</v>
      </c>
      <c r="C188">
        <f t="shared" si="2"/>
        <v>-1.222156</v>
      </c>
      <c r="E188" s="1">
        <v>42917</v>
      </c>
      <c r="F188">
        <v>-0.2531147540983909</v>
      </c>
    </row>
    <row r="189" spans="1:6" x14ac:dyDescent="0.3">
      <c r="A189" s="1">
        <v>43374</v>
      </c>
      <c r="B189">
        <v>-1243.056</v>
      </c>
      <c r="C189">
        <f t="shared" si="2"/>
        <v>-1.2430560000000002</v>
      </c>
      <c r="E189" s="1">
        <v>42948</v>
      </c>
      <c r="F189">
        <v>-8.3114754098389199E-2</v>
      </c>
    </row>
    <row r="190" spans="1:6" x14ac:dyDescent="0.3">
      <c r="A190" s="1">
        <v>43405</v>
      </c>
      <c r="B190">
        <v>-1429.9590000000001</v>
      </c>
      <c r="C190">
        <f t="shared" si="2"/>
        <v>-1.429959</v>
      </c>
      <c r="E190" s="1">
        <v>42979</v>
      </c>
    </row>
    <row r="191" spans="1:6" x14ac:dyDescent="0.3">
      <c r="A191" s="1">
        <v>43435</v>
      </c>
      <c r="B191">
        <v>-1690.3430000000001</v>
      </c>
      <c r="C191">
        <f t="shared" si="2"/>
        <v>-1.6903430000000002</v>
      </c>
      <c r="E191" s="1">
        <v>43009</v>
      </c>
      <c r="F191">
        <v>-0.28311475409839204</v>
      </c>
    </row>
    <row r="192" spans="1:6" x14ac:dyDescent="0.3">
      <c r="A192" s="1">
        <v>43466</v>
      </c>
      <c r="B192">
        <v>-1184.1569999999999</v>
      </c>
      <c r="C192">
        <f t="shared" si="2"/>
        <v>-1.1841569999999999</v>
      </c>
      <c r="E192" s="1">
        <v>43040</v>
      </c>
      <c r="F192">
        <v>-0.43311475409838351</v>
      </c>
    </row>
    <row r="193" spans="1:6" x14ac:dyDescent="0.3">
      <c r="A193" s="1">
        <v>43497</v>
      </c>
      <c r="B193">
        <v>-1358.8879999999999</v>
      </c>
      <c r="C193">
        <f t="shared" si="2"/>
        <v>-1.3588879999999999</v>
      </c>
      <c r="E193" s="1">
        <v>43070</v>
      </c>
      <c r="F193">
        <v>-0.13311475409838636</v>
      </c>
    </row>
    <row r="194" spans="1:6" x14ac:dyDescent="0.3">
      <c r="A194" s="1">
        <v>43525</v>
      </c>
      <c r="B194">
        <v>-438.46699999999998</v>
      </c>
      <c r="C194">
        <f t="shared" si="2"/>
        <v>-0.438467</v>
      </c>
      <c r="E194" s="1">
        <v>43101</v>
      </c>
      <c r="F194">
        <v>-6.3114754098393178E-2</v>
      </c>
    </row>
    <row r="195" spans="1:6" x14ac:dyDescent="0.3">
      <c r="A195" s="1">
        <v>43556</v>
      </c>
      <c r="B195">
        <v>-977.11099999999999</v>
      </c>
      <c r="C195">
        <f t="shared" ref="C195:C227" si="3">B195*0.001</f>
        <v>-0.97711100000000006</v>
      </c>
      <c r="E195" s="1">
        <v>43132</v>
      </c>
      <c r="F195">
        <v>0.25688524590161421</v>
      </c>
    </row>
    <row r="196" spans="1:6" x14ac:dyDescent="0.3">
      <c r="A196" s="1">
        <v>43586</v>
      </c>
      <c r="B196">
        <v>-757.86500000000001</v>
      </c>
      <c r="C196">
        <f t="shared" si="3"/>
        <v>-0.75786500000000001</v>
      </c>
      <c r="E196" s="1">
        <v>43160</v>
      </c>
      <c r="F196">
        <v>0.4168852459016108</v>
      </c>
    </row>
    <row r="197" spans="1:6" x14ac:dyDescent="0.3">
      <c r="A197" s="1">
        <v>43617</v>
      </c>
      <c r="B197">
        <v>-1414.1579999999999</v>
      </c>
      <c r="C197">
        <f t="shared" si="3"/>
        <v>-1.414158</v>
      </c>
      <c r="E197" s="1">
        <v>43191</v>
      </c>
    </row>
    <row r="198" spans="1:6" x14ac:dyDescent="0.3">
      <c r="A198" s="1">
        <v>43647</v>
      </c>
      <c r="B198">
        <v>-1751.6690000000001</v>
      </c>
      <c r="C198">
        <f t="shared" si="3"/>
        <v>-1.7516690000000001</v>
      </c>
      <c r="E198" s="1">
        <v>43221</v>
      </c>
    </row>
    <row r="199" spans="1:6" x14ac:dyDescent="0.3">
      <c r="A199" s="1">
        <v>43678</v>
      </c>
      <c r="B199">
        <v>-2461.1129999999998</v>
      </c>
      <c r="C199">
        <f t="shared" si="3"/>
        <v>-2.4611129999999997</v>
      </c>
      <c r="E199" s="1">
        <v>43252</v>
      </c>
    </row>
    <row r="200" spans="1:6" x14ac:dyDescent="0.3">
      <c r="A200" s="1">
        <v>43709</v>
      </c>
      <c r="B200">
        <v>-2270.09</v>
      </c>
      <c r="C200">
        <f t="shared" si="3"/>
        <v>-2.2700900000000002</v>
      </c>
      <c r="E200" s="1">
        <v>43282</v>
      </c>
    </row>
    <row r="201" spans="1:6" x14ac:dyDescent="0.3">
      <c r="A201" s="1">
        <v>43739</v>
      </c>
      <c r="B201">
        <v>-2330.067</v>
      </c>
      <c r="C201">
        <f t="shared" si="3"/>
        <v>-2.3300670000000001</v>
      </c>
      <c r="E201" s="1">
        <v>43313</v>
      </c>
    </row>
    <row r="202" spans="1:6" x14ac:dyDescent="0.3">
      <c r="A202" s="1">
        <v>43770</v>
      </c>
      <c r="B202">
        <v>-2587.0070000000001</v>
      </c>
      <c r="C202">
        <f t="shared" si="3"/>
        <v>-2.5870070000000003</v>
      </c>
      <c r="E202" s="1">
        <v>43344</v>
      </c>
    </row>
    <row r="203" spans="1:6" x14ac:dyDescent="0.3">
      <c r="A203" s="1">
        <v>43800</v>
      </c>
      <c r="B203">
        <v>-1397.8510000000001</v>
      </c>
      <c r="C203">
        <f t="shared" si="3"/>
        <v>-1.3978510000000002</v>
      </c>
      <c r="E203" s="1">
        <v>43374</v>
      </c>
    </row>
    <row r="204" spans="1:6" x14ac:dyDescent="0.3">
      <c r="A204" s="1">
        <v>43831</v>
      </c>
      <c r="B204">
        <v>-1308.442</v>
      </c>
      <c r="C204">
        <f t="shared" si="3"/>
        <v>-1.3084420000000001</v>
      </c>
      <c r="E204" s="1">
        <v>43405</v>
      </c>
    </row>
    <row r="205" spans="1:6" x14ac:dyDescent="0.3">
      <c r="A205" s="1">
        <v>43862</v>
      </c>
      <c r="B205">
        <v>-568.51499999999999</v>
      </c>
      <c r="C205">
        <f t="shared" si="3"/>
        <v>-0.56851499999999999</v>
      </c>
      <c r="E205" s="1">
        <v>43435</v>
      </c>
    </row>
    <row r="206" spans="1:6" x14ac:dyDescent="0.3">
      <c r="A206" s="1">
        <v>43891</v>
      </c>
      <c r="B206">
        <v>-14.694000000000001</v>
      </c>
      <c r="C206">
        <f t="shared" si="3"/>
        <v>-1.4694E-2</v>
      </c>
      <c r="E206" s="1">
        <v>43466</v>
      </c>
    </row>
    <row r="207" spans="1:6" x14ac:dyDescent="0.3">
      <c r="A207" s="1">
        <v>43922</v>
      </c>
      <c r="B207">
        <v>268.17099999999999</v>
      </c>
      <c r="C207">
        <f t="shared" si="3"/>
        <v>0.26817099999999999</v>
      </c>
      <c r="E207" s="1">
        <v>43497</v>
      </c>
    </row>
    <row r="208" spans="1:6" x14ac:dyDescent="0.3">
      <c r="A208" s="1">
        <v>43952</v>
      </c>
      <c r="B208">
        <v>2.722</v>
      </c>
      <c r="C208">
        <f t="shared" si="3"/>
        <v>2.722E-3</v>
      </c>
      <c r="E208" s="1">
        <v>43525</v>
      </c>
    </row>
    <row r="209" spans="1:6" x14ac:dyDescent="0.3">
      <c r="A209" s="1">
        <v>43983</v>
      </c>
      <c r="B209">
        <v>-683.99800000000005</v>
      </c>
      <c r="C209">
        <f t="shared" si="3"/>
        <v>-0.68399800000000011</v>
      </c>
      <c r="E209" s="1">
        <v>43556</v>
      </c>
    </row>
    <row r="210" spans="1:6" x14ac:dyDescent="0.3">
      <c r="A210" s="1">
        <v>44013</v>
      </c>
      <c r="B210">
        <v>-1071.328</v>
      </c>
      <c r="C210">
        <f t="shared" si="3"/>
        <v>-1.0713280000000001</v>
      </c>
      <c r="E210" s="1">
        <v>43586</v>
      </c>
    </row>
    <row r="211" spans="1:6" x14ac:dyDescent="0.3">
      <c r="A211" s="1">
        <v>44044</v>
      </c>
      <c r="B211">
        <v>-1504.9359999999999</v>
      </c>
      <c r="C211">
        <f t="shared" si="3"/>
        <v>-1.5049360000000001</v>
      </c>
      <c r="E211" s="1">
        <v>43617</v>
      </c>
    </row>
    <row r="212" spans="1:6" x14ac:dyDescent="0.3">
      <c r="A212" s="1">
        <v>44075</v>
      </c>
      <c r="B212">
        <v>-1435.8910000000001</v>
      </c>
      <c r="C212">
        <f t="shared" si="3"/>
        <v>-1.435891</v>
      </c>
      <c r="E212" s="1">
        <v>43647</v>
      </c>
    </row>
    <row r="213" spans="1:6" x14ac:dyDescent="0.3">
      <c r="A213" s="1">
        <v>44105</v>
      </c>
      <c r="B213">
        <v>-922.55499999999995</v>
      </c>
      <c r="C213">
        <f t="shared" si="3"/>
        <v>-0.92255500000000001</v>
      </c>
      <c r="E213" s="1">
        <v>43678</v>
      </c>
    </row>
    <row r="214" spans="1:6" x14ac:dyDescent="0.3">
      <c r="A214" s="1">
        <v>44136</v>
      </c>
      <c r="B214">
        <v>-725.48800000000006</v>
      </c>
      <c r="C214">
        <f t="shared" si="3"/>
        <v>-0.72548800000000002</v>
      </c>
      <c r="E214" s="1">
        <v>43709</v>
      </c>
    </row>
    <row r="215" spans="1:6" x14ac:dyDescent="0.3">
      <c r="A215" s="1">
        <v>44166</v>
      </c>
      <c r="B215">
        <v>-730.90899999999999</v>
      </c>
      <c r="C215">
        <f t="shared" si="3"/>
        <v>-0.73090900000000003</v>
      </c>
      <c r="E215" s="1">
        <v>43739</v>
      </c>
    </row>
    <row r="216" spans="1:6" x14ac:dyDescent="0.3">
      <c r="A216" s="1">
        <v>44197</v>
      </c>
      <c r="B216">
        <v>551.32000000000005</v>
      </c>
      <c r="C216">
        <f t="shared" si="3"/>
        <v>0.55132000000000003</v>
      </c>
      <c r="E216" s="1">
        <v>43770</v>
      </c>
      <c r="F216">
        <v>-1.4531147540983937</v>
      </c>
    </row>
    <row r="217" spans="1:6" x14ac:dyDescent="0.3">
      <c r="A217" s="1">
        <v>44228</v>
      </c>
      <c r="B217">
        <v>2554.4830000000002</v>
      </c>
      <c r="C217">
        <f t="shared" si="3"/>
        <v>2.5544830000000003</v>
      </c>
      <c r="E217" s="1">
        <v>43800</v>
      </c>
      <c r="F217">
        <v>-1.1031147540983852</v>
      </c>
    </row>
    <row r="218" spans="1:6" x14ac:dyDescent="0.3">
      <c r="A218" s="1">
        <v>44256</v>
      </c>
      <c r="B218">
        <v>1255.806</v>
      </c>
      <c r="C218">
        <f t="shared" si="3"/>
        <v>1.255806</v>
      </c>
      <c r="E218" s="1">
        <v>43831</v>
      </c>
      <c r="F218">
        <v>-0.74311475409838579</v>
      </c>
    </row>
    <row r="219" spans="1:6" x14ac:dyDescent="0.3">
      <c r="A219" s="1">
        <v>44287</v>
      </c>
      <c r="B219">
        <v>1211.4659999999999</v>
      </c>
      <c r="C219">
        <f t="shared" si="3"/>
        <v>1.2114659999999999</v>
      </c>
      <c r="E219" s="1">
        <v>43862</v>
      </c>
    </row>
    <row r="220" spans="1:6" x14ac:dyDescent="0.3">
      <c r="A220" s="1">
        <v>44317</v>
      </c>
      <c r="B220">
        <v>1299.9190000000001</v>
      </c>
      <c r="C220">
        <f t="shared" si="3"/>
        <v>1.299919</v>
      </c>
      <c r="E220" s="1">
        <v>43891</v>
      </c>
    </row>
    <row r="221" spans="1:6" x14ac:dyDescent="0.3">
      <c r="A221" s="1">
        <v>44348</v>
      </c>
      <c r="B221">
        <v>409.791</v>
      </c>
      <c r="C221">
        <f t="shared" si="3"/>
        <v>0.40979100000000002</v>
      </c>
      <c r="E221" s="1">
        <v>43922</v>
      </c>
    </row>
    <row r="222" spans="1:6" x14ac:dyDescent="0.3">
      <c r="A222" s="1">
        <v>44378</v>
      </c>
      <c r="B222">
        <v>278.48200000000003</v>
      </c>
      <c r="C222">
        <f t="shared" si="3"/>
        <v>0.27848200000000001</v>
      </c>
      <c r="E222" s="1">
        <v>43952</v>
      </c>
    </row>
    <row r="223" spans="1:6" x14ac:dyDescent="0.3">
      <c r="A223" s="1">
        <v>44409</v>
      </c>
      <c r="B223">
        <v>205.041</v>
      </c>
      <c r="C223">
        <f t="shared" si="3"/>
        <v>0.205041</v>
      </c>
      <c r="E223" s="1">
        <v>43983</v>
      </c>
    </row>
    <row r="224" spans="1:6" x14ac:dyDescent="0.3">
      <c r="A224" s="1">
        <v>44440</v>
      </c>
      <c r="B224">
        <v>-328.05</v>
      </c>
      <c r="C224">
        <f t="shared" si="3"/>
        <v>-0.32805000000000001</v>
      </c>
      <c r="E224" s="1">
        <v>44013</v>
      </c>
    </row>
    <row r="225" spans="1:5" x14ac:dyDescent="0.3">
      <c r="A225" s="1">
        <v>44470</v>
      </c>
      <c r="B225">
        <v>-536.56799999999998</v>
      </c>
      <c r="C225">
        <f t="shared" si="3"/>
        <v>-0.53656800000000004</v>
      </c>
      <c r="E225" s="1">
        <v>44044</v>
      </c>
    </row>
    <row r="226" spans="1:5" x14ac:dyDescent="0.3">
      <c r="A226" s="1">
        <v>44501</v>
      </c>
      <c r="B226">
        <v>-768.86300000000006</v>
      </c>
      <c r="C226">
        <f t="shared" si="3"/>
        <v>-0.76886300000000007</v>
      </c>
      <c r="E226" s="1">
        <v>44075</v>
      </c>
    </row>
    <row r="227" spans="1:5" x14ac:dyDescent="0.3">
      <c r="A227" s="1">
        <v>44531</v>
      </c>
      <c r="B227">
        <v>458.565</v>
      </c>
      <c r="C227">
        <f t="shared" si="3"/>
        <v>0.458565</v>
      </c>
      <c r="E227" s="1">
        <v>44105</v>
      </c>
    </row>
    <row r="228" spans="1:5" x14ac:dyDescent="0.3">
      <c r="E228" s="1">
        <v>44136</v>
      </c>
    </row>
    <row r="229" spans="1:5" x14ac:dyDescent="0.3">
      <c r="E229" s="1">
        <v>44166</v>
      </c>
    </row>
    <row r="230" spans="1:5" x14ac:dyDescent="0.3">
      <c r="E230" s="1">
        <v>44197</v>
      </c>
    </row>
    <row r="231" spans="1:5" x14ac:dyDescent="0.3">
      <c r="E231" s="1">
        <v>44228</v>
      </c>
    </row>
    <row r="232" spans="1:5" x14ac:dyDescent="0.3">
      <c r="E232" s="1">
        <v>44256</v>
      </c>
    </row>
    <row r="233" spans="1:5" x14ac:dyDescent="0.3">
      <c r="E233" s="1">
        <v>44287</v>
      </c>
    </row>
    <row r="234" spans="1:5" x14ac:dyDescent="0.3">
      <c r="E234" s="1">
        <v>44317</v>
      </c>
    </row>
    <row r="235" spans="1:5" x14ac:dyDescent="0.3">
      <c r="E235" s="1">
        <v>44348</v>
      </c>
    </row>
    <row r="236" spans="1:5" x14ac:dyDescent="0.3">
      <c r="E236" s="1">
        <v>44378</v>
      </c>
    </row>
    <row r="237" spans="1:5" x14ac:dyDescent="0.3">
      <c r="E237" s="1">
        <v>44409</v>
      </c>
    </row>
    <row r="238" spans="1:5" x14ac:dyDescent="0.3">
      <c r="E238" s="1">
        <v>44440</v>
      </c>
    </row>
    <row r="239" spans="1:5" x14ac:dyDescent="0.3">
      <c r="E239" s="1">
        <v>44470</v>
      </c>
    </row>
    <row r="240" spans="1:5" x14ac:dyDescent="0.3">
      <c r="E240" s="1">
        <v>44501</v>
      </c>
    </row>
    <row r="241" spans="5:5" x14ac:dyDescent="0.3">
      <c r="E241" s="1">
        <v>44531</v>
      </c>
    </row>
    <row r="243" spans="5:5" x14ac:dyDescent="0.3">
      <c r="E243" s="1" t="s">
        <v>2</v>
      </c>
    </row>
  </sheetData>
  <mergeCells count="1">
    <mergeCell ref="AJ1:AO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D2E33-0926-4F82-932E-7108954716AC}">
  <dimension ref="A1:D231"/>
  <sheetViews>
    <sheetView workbookViewId="0">
      <selection activeCell="C3" sqref="C3"/>
    </sheetView>
  </sheetViews>
  <sheetFormatPr defaultRowHeight="14.4" x14ac:dyDescent="0.3"/>
  <cols>
    <col min="1" max="1" width="10.88671875" style="1" bestFit="1" customWidth="1"/>
    <col min="2" max="2" width="37.33203125" bestFit="1" customWidth="1"/>
    <col min="3" max="3" width="27.77734375" bestFit="1" customWidth="1"/>
  </cols>
  <sheetData>
    <row r="1" spans="1:4" x14ac:dyDescent="0.3">
      <c r="A1" s="1" t="s">
        <v>1</v>
      </c>
      <c r="B1" t="s">
        <v>41</v>
      </c>
      <c r="C1" t="s">
        <v>42</v>
      </c>
      <c r="D1" t="s">
        <v>42</v>
      </c>
    </row>
    <row r="2" spans="1:4" x14ac:dyDescent="0.3">
      <c r="A2" s="1">
        <v>37653</v>
      </c>
      <c r="B2">
        <v>-729.23800000000006</v>
      </c>
      <c r="C2">
        <v>170.51499999999999</v>
      </c>
      <c r="D2">
        <v>204.70400000000001</v>
      </c>
    </row>
    <row r="3" spans="1:4" x14ac:dyDescent="0.3">
      <c r="A3" s="1">
        <v>37681</v>
      </c>
      <c r="B3">
        <v>-852.24599999999998</v>
      </c>
      <c r="C3">
        <v>112.45099999999999</v>
      </c>
      <c r="D3">
        <v>144.31299999999999</v>
      </c>
    </row>
    <row r="4" spans="1:4" x14ac:dyDescent="0.3">
      <c r="A4" s="1">
        <v>37712</v>
      </c>
      <c r="B4">
        <v>-1195.5440000000001</v>
      </c>
      <c r="C4">
        <v>-46.238999999999997</v>
      </c>
      <c r="D4">
        <v>-20.724</v>
      </c>
    </row>
    <row r="5" spans="1:4" x14ac:dyDescent="0.3">
      <c r="A5" s="1">
        <v>37742</v>
      </c>
      <c r="B5">
        <v>-1734.86</v>
      </c>
      <c r="C5">
        <v>-376.07900000000001</v>
      </c>
      <c r="D5">
        <v>-351.96600000000001</v>
      </c>
    </row>
    <row r="6" spans="1:4" x14ac:dyDescent="0.3">
      <c r="A6" s="1">
        <v>37773</v>
      </c>
      <c r="B6">
        <v>-1933.2570000000001</v>
      </c>
      <c r="C6">
        <v>-916.86099999999999</v>
      </c>
      <c r="D6">
        <v>-955.12400000000002</v>
      </c>
    </row>
    <row r="7" spans="1:4" x14ac:dyDescent="0.3">
      <c r="A7" s="1">
        <v>37803</v>
      </c>
      <c r="B7">
        <v>-2135.1729999999998</v>
      </c>
      <c r="C7">
        <v>-983.29100000000005</v>
      </c>
      <c r="D7">
        <v>-1034.0319999999999</v>
      </c>
    </row>
    <row r="8" spans="1:4" x14ac:dyDescent="0.3">
      <c r="A8" s="1">
        <v>37834</v>
      </c>
      <c r="B8">
        <v>-2364.8649999999998</v>
      </c>
      <c r="C8">
        <v>-1050.125</v>
      </c>
      <c r="D8">
        <v>-1096.125</v>
      </c>
    </row>
    <row r="9" spans="1:4" x14ac:dyDescent="0.3">
      <c r="A9" s="1">
        <v>37865</v>
      </c>
      <c r="B9">
        <v>-2649.63</v>
      </c>
      <c r="C9">
        <v>-1103.171</v>
      </c>
      <c r="D9">
        <v>-1157.828</v>
      </c>
    </row>
    <row r="10" spans="1:4" x14ac:dyDescent="0.3">
      <c r="A10" s="1">
        <v>37895</v>
      </c>
      <c r="B10">
        <v>-2699.239</v>
      </c>
      <c r="C10">
        <v>-1322.616</v>
      </c>
      <c r="D10">
        <v>-1373.212</v>
      </c>
    </row>
    <row r="11" spans="1:4" x14ac:dyDescent="0.3">
      <c r="A11" s="1">
        <v>37926</v>
      </c>
      <c r="B11">
        <v>-1848.759</v>
      </c>
      <c r="C11">
        <v>-969.60500000000002</v>
      </c>
      <c r="D11">
        <v>-1017.994</v>
      </c>
    </row>
    <row r="12" spans="1:4" x14ac:dyDescent="0.3">
      <c r="A12" s="1">
        <v>37956</v>
      </c>
      <c r="B12">
        <v>-1967.1289999999999</v>
      </c>
      <c r="C12">
        <v>-907.68899999999996</v>
      </c>
      <c r="D12">
        <v>-955.44100000000003</v>
      </c>
    </row>
    <row r="13" spans="1:4" x14ac:dyDescent="0.3">
      <c r="A13" s="1">
        <v>37987</v>
      </c>
      <c r="B13">
        <v>-1877.509</v>
      </c>
      <c r="C13">
        <v>-712.22900000000004</v>
      </c>
      <c r="D13">
        <v>-745.43700000000001</v>
      </c>
    </row>
    <row r="14" spans="1:4" x14ac:dyDescent="0.3">
      <c r="A14" s="1">
        <v>38018</v>
      </c>
      <c r="B14">
        <v>-1641.296</v>
      </c>
      <c r="C14">
        <v>-611.51599999999996</v>
      </c>
      <c r="D14">
        <v>-612.91</v>
      </c>
    </row>
    <row r="15" spans="1:4" x14ac:dyDescent="0.3">
      <c r="A15" s="1">
        <v>38047</v>
      </c>
      <c r="B15">
        <v>-292.36700000000002</v>
      </c>
      <c r="C15">
        <v>-151.55199999999999</v>
      </c>
      <c r="D15">
        <v>-127.943</v>
      </c>
    </row>
    <row r="16" spans="1:4" x14ac:dyDescent="0.3">
      <c r="A16" s="1">
        <v>38078</v>
      </c>
      <c r="B16">
        <v>307.86399999999998</v>
      </c>
      <c r="C16">
        <v>339.29700000000003</v>
      </c>
      <c r="D16">
        <v>376.59699999999998</v>
      </c>
    </row>
    <row r="17" spans="1:4" x14ac:dyDescent="0.3">
      <c r="A17" s="1">
        <v>38108</v>
      </c>
      <c r="B17">
        <v>146.46299999999999</v>
      </c>
      <c r="C17">
        <v>373.48099999999999</v>
      </c>
      <c r="D17">
        <v>369.988</v>
      </c>
    </row>
    <row r="18" spans="1:4" x14ac:dyDescent="0.3">
      <c r="A18" s="1">
        <v>38139</v>
      </c>
      <c r="B18">
        <v>-250.26</v>
      </c>
      <c r="C18">
        <v>-223.90700000000001</v>
      </c>
      <c r="D18">
        <v>-248.416</v>
      </c>
    </row>
    <row r="19" spans="1:4" x14ac:dyDescent="0.3">
      <c r="A19" s="1">
        <v>38169</v>
      </c>
      <c r="B19">
        <v>-637.69000000000005</v>
      </c>
      <c r="C19">
        <v>-409.24099999999999</v>
      </c>
      <c r="D19">
        <v>-429.44299999999998</v>
      </c>
    </row>
    <row r="20" spans="1:4" x14ac:dyDescent="0.3">
      <c r="A20" s="1">
        <v>38200</v>
      </c>
      <c r="B20">
        <v>-1041.3489999999999</v>
      </c>
      <c r="C20">
        <v>-446.14299999999997</v>
      </c>
      <c r="D20">
        <v>-476.82299999999998</v>
      </c>
    </row>
    <row r="21" spans="1:4" x14ac:dyDescent="0.3">
      <c r="A21" s="1">
        <v>38231</v>
      </c>
      <c r="B21">
        <v>-1514.838</v>
      </c>
      <c r="C21">
        <v>-675.53499999999997</v>
      </c>
      <c r="D21">
        <v>-706.63699999999994</v>
      </c>
    </row>
    <row r="22" spans="1:4" x14ac:dyDescent="0.3">
      <c r="A22" s="1">
        <v>38261</v>
      </c>
      <c r="B22">
        <v>-2065.6889999999999</v>
      </c>
      <c r="C22">
        <v>-862.92399999999998</v>
      </c>
      <c r="D22">
        <v>-898.29</v>
      </c>
    </row>
    <row r="23" spans="1:4" x14ac:dyDescent="0.3">
      <c r="A23" s="1">
        <v>38292</v>
      </c>
      <c r="B23">
        <v>-2386.127</v>
      </c>
      <c r="C23">
        <v>-1005.6319999999999</v>
      </c>
      <c r="D23">
        <v>-1061.6279999999999</v>
      </c>
    </row>
    <row r="24" spans="1:4" x14ac:dyDescent="0.3">
      <c r="A24" s="1">
        <v>38322</v>
      </c>
      <c r="B24">
        <v>-2156.5239999999999</v>
      </c>
      <c r="C24">
        <v>-847.56399999999996</v>
      </c>
      <c r="D24">
        <v>-895.00599999999997</v>
      </c>
    </row>
    <row r="25" spans="1:4" x14ac:dyDescent="0.3">
      <c r="A25" s="1">
        <v>38353</v>
      </c>
      <c r="B25">
        <v>-1532.424</v>
      </c>
      <c r="C25">
        <v>-538.92200000000003</v>
      </c>
      <c r="D25">
        <v>-591.46299999999997</v>
      </c>
    </row>
    <row r="26" spans="1:4" x14ac:dyDescent="0.3">
      <c r="A26" s="1">
        <v>38384</v>
      </c>
      <c r="B26">
        <v>-706.87800000000004</v>
      </c>
      <c r="C26">
        <v>-4.306</v>
      </c>
      <c r="D26">
        <v>-38.165999999999997</v>
      </c>
    </row>
    <row r="27" spans="1:4" x14ac:dyDescent="0.3">
      <c r="A27" s="1">
        <v>38412</v>
      </c>
      <c r="B27">
        <v>-527.51599999999996</v>
      </c>
      <c r="C27">
        <v>-74.504000000000005</v>
      </c>
      <c r="D27">
        <v>-103.07</v>
      </c>
    </row>
    <row r="28" spans="1:4" x14ac:dyDescent="0.3">
      <c r="A28" s="1">
        <v>38443</v>
      </c>
      <c r="B28">
        <v>-397.62200000000001</v>
      </c>
      <c r="C28">
        <v>-116.69</v>
      </c>
      <c r="D28">
        <v>-133.31899999999999</v>
      </c>
    </row>
    <row r="29" spans="1:4" x14ac:dyDescent="0.3">
      <c r="A29" s="1">
        <v>38473</v>
      </c>
      <c r="B29">
        <v>-416.73099999999999</v>
      </c>
      <c r="C29">
        <v>-24.85</v>
      </c>
      <c r="D29">
        <v>-33.979999999999997</v>
      </c>
    </row>
    <row r="30" spans="1:4" x14ac:dyDescent="0.3">
      <c r="A30" s="1">
        <v>38504</v>
      </c>
      <c r="B30">
        <v>-926.40300000000002</v>
      </c>
      <c r="C30">
        <v>-394.56900000000002</v>
      </c>
      <c r="D30">
        <v>-382.63400000000001</v>
      </c>
    </row>
    <row r="31" spans="1:4" x14ac:dyDescent="0.3">
      <c r="A31" s="1">
        <v>38534</v>
      </c>
      <c r="B31">
        <v>-1424.758</v>
      </c>
      <c r="C31">
        <v>-655.60299999999995</v>
      </c>
      <c r="D31">
        <v>-665.37599999999998</v>
      </c>
    </row>
    <row r="32" spans="1:4" x14ac:dyDescent="0.3">
      <c r="A32" s="1">
        <v>38565</v>
      </c>
      <c r="B32">
        <v>-1884.2059999999999</v>
      </c>
      <c r="C32">
        <v>-781.15899999999999</v>
      </c>
      <c r="D32">
        <v>-822.29600000000005</v>
      </c>
    </row>
    <row r="33" spans="1:4" x14ac:dyDescent="0.3">
      <c r="A33" s="1">
        <v>38596</v>
      </c>
      <c r="B33">
        <v>-2169.1889999999999</v>
      </c>
      <c r="C33">
        <v>-1003.276</v>
      </c>
      <c r="D33">
        <v>-1038.086</v>
      </c>
    </row>
    <row r="34" spans="1:4" x14ac:dyDescent="0.3">
      <c r="A34" s="1">
        <v>38626</v>
      </c>
      <c r="B34">
        <v>-2452.44</v>
      </c>
      <c r="C34">
        <v>-1127.5709999999999</v>
      </c>
      <c r="D34">
        <v>-1170.576</v>
      </c>
    </row>
    <row r="35" spans="1:4" x14ac:dyDescent="0.3">
      <c r="A35" s="1">
        <v>38657</v>
      </c>
      <c r="B35">
        <v>-2532.1689999999999</v>
      </c>
      <c r="C35">
        <v>-1167.6610000000001</v>
      </c>
      <c r="D35">
        <v>-1214.297</v>
      </c>
    </row>
    <row r="36" spans="1:4" x14ac:dyDescent="0.3">
      <c r="A36" s="1">
        <v>38687</v>
      </c>
      <c r="B36">
        <v>-1644.547</v>
      </c>
      <c r="C36">
        <v>-857.74800000000005</v>
      </c>
      <c r="D36">
        <v>-900.00800000000004</v>
      </c>
    </row>
    <row r="37" spans="1:4" x14ac:dyDescent="0.3">
      <c r="A37" s="1">
        <v>38718</v>
      </c>
      <c r="B37">
        <v>-208.88800000000001</v>
      </c>
      <c r="C37">
        <v>17.433</v>
      </c>
      <c r="D37">
        <v>7.1689999999999996</v>
      </c>
    </row>
    <row r="38" spans="1:4" x14ac:dyDescent="0.3">
      <c r="A38" s="1">
        <v>38749</v>
      </c>
      <c r="B38">
        <v>3052.6640000000002</v>
      </c>
      <c r="C38">
        <v>1067.6079999999999</v>
      </c>
      <c r="D38">
        <v>1101.3240000000001</v>
      </c>
    </row>
    <row r="39" spans="1:4" x14ac:dyDescent="0.3">
      <c r="A39" s="1">
        <v>38777</v>
      </c>
      <c r="B39">
        <v>4931.8310000000001</v>
      </c>
      <c r="C39">
        <v>2328.027</v>
      </c>
      <c r="D39">
        <v>2389.3290000000002</v>
      </c>
    </row>
    <row r="40" spans="1:4" x14ac:dyDescent="0.3">
      <c r="A40" s="1">
        <v>38808</v>
      </c>
      <c r="B40">
        <v>4784.9350000000004</v>
      </c>
      <c r="C40">
        <v>2372.2890000000002</v>
      </c>
      <c r="D40">
        <v>2483.9479999999999</v>
      </c>
    </row>
    <row r="41" spans="1:4" x14ac:dyDescent="0.3">
      <c r="A41" s="1">
        <v>38838</v>
      </c>
      <c r="B41">
        <v>3747.9169999999999</v>
      </c>
      <c r="C41">
        <v>1738.8889999999999</v>
      </c>
      <c r="D41">
        <v>1837.663</v>
      </c>
    </row>
    <row r="42" spans="1:4" x14ac:dyDescent="0.3">
      <c r="A42" s="1">
        <v>38869</v>
      </c>
      <c r="B42">
        <v>2571.808</v>
      </c>
      <c r="C42">
        <v>1062.9000000000001</v>
      </c>
      <c r="D42">
        <v>1100.69</v>
      </c>
    </row>
    <row r="43" spans="1:4" x14ac:dyDescent="0.3">
      <c r="A43" s="1">
        <v>38899</v>
      </c>
      <c r="B43">
        <v>1708.165</v>
      </c>
      <c r="C43">
        <v>676.11800000000005</v>
      </c>
      <c r="D43">
        <v>722.65200000000004</v>
      </c>
    </row>
    <row r="44" spans="1:4" x14ac:dyDescent="0.3">
      <c r="A44" s="1">
        <v>38930</v>
      </c>
      <c r="B44">
        <v>1158.385</v>
      </c>
      <c r="C44">
        <v>522.96699999999998</v>
      </c>
      <c r="D44">
        <v>553.32000000000005</v>
      </c>
    </row>
    <row r="45" spans="1:4" x14ac:dyDescent="0.3">
      <c r="A45" s="1">
        <v>38961</v>
      </c>
      <c r="B45">
        <v>651.69299999999998</v>
      </c>
      <c r="C45">
        <v>19.710999999999999</v>
      </c>
      <c r="D45">
        <v>53.338999999999999</v>
      </c>
    </row>
    <row r="46" spans="1:4" x14ac:dyDescent="0.3">
      <c r="A46" s="1">
        <v>38991</v>
      </c>
      <c r="B46">
        <v>-64.811999999999998</v>
      </c>
      <c r="C46">
        <v>-58.557000000000002</v>
      </c>
      <c r="D46">
        <v>-63.32</v>
      </c>
    </row>
    <row r="47" spans="1:4" x14ac:dyDescent="0.3">
      <c r="A47" s="1">
        <v>39022</v>
      </c>
      <c r="B47">
        <v>66.730999999999995</v>
      </c>
      <c r="C47">
        <v>-211.149</v>
      </c>
      <c r="D47">
        <v>-214.958</v>
      </c>
    </row>
    <row r="48" spans="1:4" x14ac:dyDescent="0.3">
      <c r="A48" s="1">
        <v>39052</v>
      </c>
      <c r="B48">
        <v>535.327</v>
      </c>
      <c r="C48">
        <v>40.549999999999997</v>
      </c>
      <c r="D48">
        <v>66.587999999999994</v>
      </c>
    </row>
    <row r="49" spans="1:4" x14ac:dyDescent="0.3">
      <c r="A49" s="1">
        <v>39083</v>
      </c>
      <c r="B49">
        <v>974.64</v>
      </c>
      <c r="C49">
        <v>455.21800000000002</v>
      </c>
      <c r="D49">
        <v>460.24599999999998</v>
      </c>
    </row>
    <row r="50" spans="1:4" x14ac:dyDescent="0.3">
      <c r="A50" s="1">
        <v>39114</v>
      </c>
      <c r="B50">
        <v>457.97800000000001</v>
      </c>
      <c r="C50">
        <v>274.60399999999998</v>
      </c>
      <c r="D50">
        <v>269.56099999999998</v>
      </c>
    </row>
    <row r="51" spans="1:4" x14ac:dyDescent="0.3">
      <c r="A51" s="1">
        <v>39142</v>
      </c>
      <c r="B51">
        <v>-481.649</v>
      </c>
      <c r="C51">
        <v>-139.739</v>
      </c>
      <c r="D51">
        <v>-133.35300000000001</v>
      </c>
    </row>
    <row r="52" spans="1:4" x14ac:dyDescent="0.3">
      <c r="A52" s="1">
        <v>39173</v>
      </c>
      <c r="B52">
        <v>-1006.692</v>
      </c>
      <c r="C52">
        <v>-295.87400000000002</v>
      </c>
      <c r="D52">
        <v>-265.32100000000003</v>
      </c>
    </row>
    <row r="53" spans="1:4" x14ac:dyDescent="0.3">
      <c r="A53" s="1">
        <v>39203</v>
      </c>
      <c r="B53">
        <v>-1180.614</v>
      </c>
      <c r="C53">
        <v>-379.80099999999999</v>
      </c>
      <c r="D53">
        <v>-377.57100000000003</v>
      </c>
    </row>
    <row r="54" spans="1:4" x14ac:dyDescent="0.3">
      <c r="A54" s="1">
        <v>39234</v>
      </c>
      <c r="B54">
        <v>-1526.068</v>
      </c>
      <c r="C54">
        <v>-660.03899999999999</v>
      </c>
      <c r="D54">
        <v>-696.59500000000003</v>
      </c>
    </row>
    <row r="55" spans="1:4" x14ac:dyDescent="0.3">
      <c r="A55" s="1">
        <v>39264</v>
      </c>
      <c r="B55">
        <v>-1769.347</v>
      </c>
    </row>
    <row r="56" spans="1:4" x14ac:dyDescent="0.3">
      <c r="A56" s="1">
        <v>39295</v>
      </c>
      <c r="B56">
        <v>-2196.0239999999999</v>
      </c>
      <c r="C56">
        <v>-872.04</v>
      </c>
      <c r="D56">
        <v>-896.86599999999999</v>
      </c>
    </row>
    <row r="57" spans="1:4" x14ac:dyDescent="0.3">
      <c r="A57" s="1">
        <v>39326</v>
      </c>
      <c r="B57">
        <v>-2708.0569999999998</v>
      </c>
      <c r="C57">
        <v>-1229.307</v>
      </c>
      <c r="D57">
        <v>-1285.4849999999999</v>
      </c>
    </row>
    <row r="58" spans="1:4" x14ac:dyDescent="0.3">
      <c r="A58" s="1">
        <v>39356</v>
      </c>
      <c r="B58">
        <v>-904.03800000000001</v>
      </c>
      <c r="C58">
        <v>-516.226</v>
      </c>
      <c r="D58">
        <v>-542.64700000000005</v>
      </c>
    </row>
    <row r="59" spans="1:4" x14ac:dyDescent="0.3">
      <c r="A59" s="1">
        <v>39387</v>
      </c>
      <c r="B59">
        <v>307.00200000000001</v>
      </c>
      <c r="C59">
        <v>83.811999999999998</v>
      </c>
      <c r="D59">
        <v>71.822000000000003</v>
      </c>
    </row>
    <row r="60" spans="1:4" x14ac:dyDescent="0.3">
      <c r="A60" s="1">
        <v>39417</v>
      </c>
      <c r="B60">
        <v>1439.777</v>
      </c>
      <c r="C60">
        <v>690.95699999999999</v>
      </c>
      <c r="D60">
        <v>705.62400000000002</v>
      </c>
    </row>
    <row r="61" spans="1:4" x14ac:dyDescent="0.3">
      <c r="A61" s="1">
        <v>39448</v>
      </c>
      <c r="B61">
        <v>2206.518</v>
      </c>
      <c r="C61">
        <v>820.98900000000003</v>
      </c>
      <c r="D61">
        <v>832.87800000000004</v>
      </c>
    </row>
    <row r="62" spans="1:4" x14ac:dyDescent="0.3">
      <c r="A62" s="1">
        <v>39479</v>
      </c>
      <c r="B62">
        <v>3064.8710000000001</v>
      </c>
      <c r="C62">
        <v>1351.6289999999999</v>
      </c>
      <c r="D62">
        <v>1401.3389999999999</v>
      </c>
    </row>
    <row r="63" spans="1:4" x14ac:dyDescent="0.3">
      <c r="A63" s="1">
        <v>39508</v>
      </c>
      <c r="B63">
        <v>3516.7420000000002</v>
      </c>
      <c r="C63">
        <v>1564.654</v>
      </c>
      <c r="D63">
        <v>1624.242</v>
      </c>
    </row>
    <row r="64" spans="1:4" x14ac:dyDescent="0.3">
      <c r="A64" s="1">
        <v>39539</v>
      </c>
      <c r="B64">
        <v>4157.9229999999998</v>
      </c>
      <c r="C64">
        <v>1864.481</v>
      </c>
      <c r="D64">
        <v>2002.0630000000001</v>
      </c>
    </row>
    <row r="65" spans="1:4" x14ac:dyDescent="0.3">
      <c r="A65" s="1">
        <v>39569</v>
      </c>
      <c r="B65">
        <v>2397.27</v>
      </c>
      <c r="C65">
        <v>929.82899999999995</v>
      </c>
      <c r="D65">
        <v>1009.23</v>
      </c>
    </row>
    <row r="66" spans="1:4" x14ac:dyDescent="0.3">
      <c r="A66" s="1">
        <v>39600</v>
      </c>
      <c r="B66">
        <v>1324.8309999999999</v>
      </c>
      <c r="C66">
        <v>570.74400000000003</v>
      </c>
      <c r="D66">
        <v>585.69600000000003</v>
      </c>
    </row>
    <row r="67" spans="1:4" x14ac:dyDescent="0.3">
      <c r="A67" s="1">
        <v>39630</v>
      </c>
      <c r="B67">
        <v>386.56400000000002</v>
      </c>
      <c r="C67">
        <v>-80.602999999999994</v>
      </c>
      <c r="D67">
        <v>-56.432000000000002</v>
      </c>
    </row>
    <row r="68" spans="1:4" x14ac:dyDescent="0.3">
      <c r="A68" s="1">
        <v>39661</v>
      </c>
      <c r="B68">
        <v>-358.91899999999998</v>
      </c>
      <c r="C68">
        <v>-233.01</v>
      </c>
      <c r="D68">
        <v>-238.59200000000001</v>
      </c>
    </row>
    <row r="69" spans="1:4" x14ac:dyDescent="0.3">
      <c r="A69" s="1">
        <v>39692</v>
      </c>
      <c r="B69">
        <v>-1101.557</v>
      </c>
      <c r="C69">
        <v>-517.39</v>
      </c>
      <c r="D69">
        <v>-526.73500000000001</v>
      </c>
    </row>
    <row r="70" spans="1:4" x14ac:dyDescent="0.3">
      <c r="A70" s="1">
        <v>39722</v>
      </c>
      <c r="B70">
        <v>-1753.241</v>
      </c>
      <c r="C70">
        <v>-883.27</v>
      </c>
      <c r="D70">
        <v>-888.89200000000005</v>
      </c>
    </row>
    <row r="71" spans="1:4" x14ac:dyDescent="0.3">
      <c r="A71" s="1">
        <v>39753</v>
      </c>
      <c r="B71">
        <v>-1536.008</v>
      </c>
      <c r="C71">
        <v>-797.66700000000003</v>
      </c>
      <c r="D71">
        <v>-800.45399999999995</v>
      </c>
    </row>
    <row r="72" spans="1:4" x14ac:dyDescent="0.3">
      <c r="A72" s="1">
        <v>39783</v>
      </c>
      <c r="B72">
        <v>-697.85199999999998</v>
      </c>
      <c r="C72">
        <v>-300.42200000000003</v>
      </c>
      <c r="D72">
        <v>-303.625</v>
      </c>
    </row>
    <row r="73" spans="1:4" s="19" customFormat="1" x14ac:dyDescent="0.3">
      <c r="A73" s="20">
        <v>39814</v>
      </c>
      <c r="B73" s="19">
        <v>3</v>
      </c>
      <c r="C73" s="19">
        <v>-137.20699999999999</v>
      </c>
      <c r="D73">
        <v>-146.38999999999999</v>
      </c>
    </row>
    <row r="74" spans="1:4" x14ac:dyDescent="0.3">
      <c r="A74" s="1">
        <v>39845</v>
      </c>
      <c r="B74">
        <v>1789.289</v>
      </c>
      <c r="C74">
        <v>785.58299999999997</v>
      </c>
      <c r="D74" s="19">
        <v>814.81799999999998</v>
      </c>
    </row>
    <row r="75" spans="1:4" x14ac:dyDescent="0.3">
      <c r="A75" s="1">
        <v>39873</v>
      </c>
      <c r="B75">
        <v>2749.1030000000001</v>
      </c>
      <c r="C75">
        <v>1042.749</v>
      </c>
      <c r="D75">
        <v>1110.6030000000001</v>
      </c>
    </row>
    <row r="76" spans="1:4" x14ac:dyDescent="0.3">
      <c r="A76" s="1">
        <v>39904</v>
      </c>
      <c r="B76">
        <v>2542.4769999999999</v>
      </c>
      <c r="C76">
        <v>1272.77</v>
      </c>
      <c r="D76">
        <v>1305.8330000000001</v>
      </c>
    </row>
    <row r="77" spans="1:4" x14ac:dyDescent="0.3">
      <c r="A77" s="1">
        <v>39934</v>
      </c>
      <c r="B77">
        <v>1452.807</v>
      </c>
      <c r="C77">
        <v>697.851</v>
      </c>
      <c r="D77">
        <v>736.78599999999994</v>
      </c>
    </row>
    <row r="78" spans="1:4" x14ac:dyDescent="0.3">
      <c r="A78" s="1">
        <v>39965</v>
      </c>
      <c r="B78">
        <v>792.05799999999999</v>
      </c>
      <c r="C78">
        <v>356.71499999999997</v>
      </c>
      <c r="D78">
        <v>381.137</v>
      </c>
    </row>
    <row r="79" spans="1:4" x14ac:dyDescent="0.3">
      <c r="A79" s="1">
        <v>39995</v>
      </c>
      <c r="B79">
        <v>457.36099999999999</v>
      </c>
      <c r="C79">
        <v>111.59</v>
      </c>
      <c r="D79">
        <v>143.512</v>
      </c>
    </row>
    <row r="80" spans="1:4" x14ac:dyDescent="0.3">
      <c r="A80" s="1">
        <v>40026</v>
      </c>
      <c r="B80">
        <v>325.68</v>
      </c>
      <c r="C80">
        <v>145.03399999999999</v>
      </c>
      <c r="D80">
        <v>168.066</v>
      </c>
    </row>
    <row r="81" spans="1:4" x14ac:dyDescent="0.3">
      <c r="A81" s="1">
        <v>40057</v>
      </c>
      <c r="B81">
        <v>-149.929</v>
      </c>
      <c r="C81">
        <v>-309.72000000000003</v>
      </c>
      <c r="D81">
        <v>-296.13900000000001</v>
      </c>
    </row>
    <row r="82" spans="1:4" x14ac:dyDescent="0.3">
      <c r="A82" s="1">
        <v>40087</v>
      </c>
      <c r="B82">
        <v>-570.21600000000001</v>
      </c>
      <c r="C82">
        <v>-320.29500000000002</v>
      </c>
      <c r="D82">
        <v>-326.27499999999998</v>
      </c>
    </row>
    <row r="83" spans="1:4" x14ac:dyDescent="0.3">
      <c r="A83" s="1">
        <v>40118</v>
      </c>
      <c r="B83">
        <v>-172.916</v>
      </c>
      <c r="C83">
        <v>-193.96299999999999</v>
      </c>
      <c r="D83">
        <v>-196.482</v>
      </c>
    </row>
    <row r="84" spans="1:4" x14ac:dyDescent="0.3">
      <c r="A84" s="1">
        <v>40148</v>
      </c>
      <c r="B84">
        <v>503.66399999999999</v>
      </c>
      <c r="C84">
        <v>37.470999999999997</v>
      </c>
      <c r="D84">
        <v>45.261000000000003</v>
      </c>
    </row>
    <row r="85" spans="1:4" x14ac:dyDescent="0.3">
      <c r="A85" s="1">
        <v>40179</v>
      </c>
      <c r="B85">
        <v>1099.8589999999999</v>
      </c>
      <c r="C85">
        <v>405.13900000000001</v>
      </c>
      <c r="D85">
        <v>411.49200000000002</v>
      </c>
    </row>
    <row r="86" spans="1:4" x14ac:dyDescent="0.3">
      <c r="A86" s="1">
        <v>40210</v>
      </c>
      <c r="B86">
        <v>2296.0309999999999</v>
      </c>
      <c r="C86">
        <v>936.83299999999997</v>
      </c>
      <c r="D86">
        <v>963.10400000000004</v>
      </c>
    </row>
    <row r="87" spans="1:4" x14ac:dyDescent="0.3">
      <c r="A87" s="1">
        <v>40238</v>
      </c>
      <c r="B87">
        <v>1796.308</v>
      </c>
      <c r="C87">
        <v>824.15899999999999</v>
      </c>
      <c r="D87">
        <v>867.40099999999995</v>
      </c>
    </row>
    <row r="88" spans="1:4" x14ac:dyDescent="0.3">
      <c r="A88" s="1">
        <v>40269</v>
      </c>
      <c r="B88">
        <v>2045.972</v>
      </c>
      <c r="C88">
        <v>1136.4459999999999</v>
      </c>
      <c r="D88">
        <v>1198.652</v>
      </c>
    </row>
    <row r="89" spans="1:4" x14ac:dyDescent="0.3">
      <c r="A89" s="1">
        <v>40299</v>
      </c>
      <c r="B89">
        <v>2841.44</v>
      </c>
      <c r="C89">
        <v>1207.8130000000001</v>
      </c>
      <c r="D89">
        <v>1205.4760000000001</v>
      </c>
    </row>
    <row r="90" spans="1:4" x14ac:dyDescent="0.3">
      <c r="A90" s="1">
        <v>40330</v>
      </c>
      <c r="B90">
        <v>2135.1579999999999</v>
      </c>
      <c r="C90">
        <v>691.90099999999995</v>
      </c>
      <c r="D90">
        <v>720.54200000000003</v>
      </c>
    </row>
    <row r="91" spans="1:4" x14ac:dyDescent="0.3">
      <c r="A91" s="1">
        <v>40360</v>
      </c>
      <c r="B91">
        <v>1351.8019999999999</v>
      </c>
      <c r="C91">
        <v>543.87199999999996</v>
      </c>
      <c r="D91">
        <v>576.94799999999998</v>
      </c>
    </row>
    <row r="92" spans="1:4" x14ac:dyDescent="0.3">
      <c r="A92" s="1">
        <v>40391</v>
      </c>
      <c r="B92">
        <v>652.98</v>
      </c>
      <c r="C92">
        <v>97.887</v>
      </c>
      <c r="D92">
        <v>125.60599999999999</v>
      </c>
    </row>
    <row r="93" spans="1:4" x14ac:dyDescent="0.3">
      <c r="A93" s="1">
        <v>40422</v>
      </c>
      <c r="B93">
        <v>-188.756</v>
      </c>
      <c r="C93">
        <v>-204.84399999999999</v>
      </c>
      <c r="D93">
        <v>-205.73599999999999</v>
      </c>
    </row>
    <row r="94" spans="1:4" x14ac:dyDescent="0.3">
      <c r="A94" s="1">
        <v>40452</v>
      </c>
      <c r="B94">
        <v>-860.55499999999995</v>
      </c>
      <c r="C94">
        <v>-438.59899999999999</v>
      </c>
      <c r="D94">
        <v>-461.24299999999999</v>
      </c>
    </row>
    <row r="95" spans="1:4" x14ac:dyDescent="0.3">
      <c r="A95" s="1">
        <v>40483</v>
      </c>
      <c r="B95">
        <v>-725.23699999999997</v>
      </c>
      <c r="C95">
        <v>-571.35599999999999</v>
      </c>
      <c r="D95">
        <v>-591.62</v>
      </c>
    </row>
    <row r="96" spans="1:4" x14ac:dyDescent="0.3">
      <c r="A96" s="1">
        <v>40513</v>
      </c>
      <c r="B96">
        <v>352.63299999999998</v>
      </c>
      <c r="C96">
        <v>-96.613</v>
      </c>
      <c r="D96">
        <v>-105.568</v>
      </c>
    </row>
    <row r="97" spans="1:4" x14ac:dyDescent="0.3">
      <c r="A97" s="1">
        <v>40544</v>
      </c>
      <c r="B97">
        <v>1809.0930000000001</v>
      </c>
      <c r="C97">
        <v>747.09</v>
      </c>
      <c r="D97">
        <v>790.04700000000003</v>
      </c>
    </row>
    <row r="98" spans="1:4" x14ac:dyDescent="0.3">
      <c r="A98" s="1">
        <v>40575</v>
      </c>
      <c r="B98">
        <v>2622.4789999999998</v>
      </c>
      <c r="C98">
        <v>936.63699999999994</v>
      </c>
      <c r="D98">
        <v>958.18</v>
      </c>
    </row>
    <row r="99" spans="1:4" x14ac:dyDescent="0.3">
      <c r="A99" s="1">
        <v>40603</v>
      </c>
      <c r="B99">
        <v>2317.6280000000002</v>
      </c>
      <c r="C99">
        <v>1030.367</v>
      </c>
      <c r="D99">
        <v>1083.6379999999999</v>
      </c>
    </row>
    <row r="100" spans="1:4" x14ac:dyDescent="0.3">
      <c r="A100" s="1">
        <v>40634</v>
      </c>
      <c r="B100">
        <v>2565.1350000000002</v>
      </c>
      <c r="C100">
        <v>1188.5129999999999</v>
      </c>
      <c r="D100">
        <v>1244.7619999999999</v>
      </c>
    </row>
    <row r="101" spans="1:4" x14ac:dyDescent="0.3">
      <c r="A101" s="1">
        <v>40664</v>
      </c>
      <c r="B101">
        <v>3079.4290000000001</v>
      </c>
      <c r="C101">
        <v>1163.771</v>
      </c>
      <c r="D101">
        <v>1184.9680000000001</v>
      </c>
    </row>
    <row r="102" spans="1:4" x14ac:dyDescent="0.3">
      <c r="A102" s="1">
        <v>40695</v>
      </c>
      <c r="B102">
        <v>2856.8449999999998</v>
      </c>
      <c r="C102">
        <v>1296.7850000000001</v>
      </c>
      <c r="D102">
        <v>1342.2380000000001</v>
      </c>
    </row>
    <row r="103" spans="1:4" x14ac:dyDescent="0.3">
      <c r="A103" s="1">
        <v>40725</v>
      </c>
      <c r="B103">
        <v>2254.308</v>
      </c>
      <c r="C103">
        <v>815.20100000000002</v>
      </c>
      <c r="D103">
        <v>844.87900000000002</v>
      </c>
    </row>
    <row r="104" spans="1:4" x14ac:dyDescent="0.3">
      <c r="A104" s="1">
        <v>40756</v>
      </c>
      <c r="B104">
        <v>1484.731</v>
      </c>
      <c r="C104">
        <v>400.90600000000001</v>
      </c>
      <c r="D104">
        <v>437.33499999999998</v>
      </c>
    </row>
    <row r="105" spans="1:4" x14ac:dyDescent="0.3">
      <c r="A105" s="1">
        <v>40787</v>
      </c>
      <c r="B105">
        <v>881.22500000000002</v>
      </c>
      <c r="C105">
        <v>260.27499999999998</v>
      </c>
      <c r="D105">
        <v>286.88799999999998</v>
      </c>
    </row>
    <row r="106" spans="1:4" x14ac:dyDescent="0.3">
      <c r="A106" s="1">
        <v>40817</v>
      </c>
      <c r="B106">
        <v>381.97399999999999</v>
      </c>
      <c r="C106">
        <v>98.972999999999999</v>
      </c>
      <c r="D106">
        <v>137.15799999999999</v>
      </c>
    </row>
    <row r="107" spans="1:4" x14ac:dyDescent="0.3">
      <c r="A107" s="1">
        <v>40848</v>
      </c>
      <c r="B107">
        <v>-317.50200000000001</v>
      </c>
      <c r="C107">
        <v>-297.97000000000003</v>
      </c>
      <c r="D107">
        <v>-302.90800000000002</v>
      </c>
    </row>
    <row r="108" spans="1:4" x14ac:dyDescent="0.3">
      <c r="A108" s="1">
        <v>40878</v>
      </c>
      <c r="B108">
        <v>-346.84300000000002</v>
      </c>
      <c r="C108">
        <v>-234.83099999999999</v>
      </c>
      <c r="D108">
        <v>-242.52500000000001</v>
      </c>
    </row>
    <row r="109" spans="1:4" x14ac:dyDescent="0.3">
      <c r="A109" s="1">
        <v>40909</v>
      </c>
      <c r="B109">
        <v>418.78699999999998</v>
      </c>
      <c r="C109">
        <v>191.00200000000001</v>
      </c>
      <c r="D109">
        <v>183.81299999999999</v>
      </c>
    </row>
    <row r="110" spans="1:4" x14ac:dyDescent="0.3">
      <c r="A110" s="1">
        <v>40940</v>
      </c>
      <c r="B110">
        <v>671.67600000000004</v>
      </c>
      <c r="C110">
        <v>188.74</v>
      </c>
      <c r="D110">
        <v>174.09200000000001</v>
      </c>
    </row>
    <row r="111" spans="1:4" x14ac:dyDescent="0.3">
      <c r="A111" s="1">
        <v>40969</v>
      </c>
      <c r="B111">
        <v>486.27499999999998</v>
      </c>
      <c r="C111">
        <v>492.57</v>
      </c>
      <c r="D111">
        <v>466.73700000000002</v>
      </c>
    </row>
    <row r="112" spans="1:4" x14ac:dyDescent="0.3">
      <c r="A112" s="1">
        <v>41000</v>
      </c>
      <c r="B112">
        <v>633.77499999999998</v>
      </c>
      <c r="C112">
        <v>529.54</v>
      </c>
      <c r="D112">
        <v>540.07000000000005</v>
      </c>
    </row>
    <row r="113" spans="1:4" x14ac:dyDescent="0.3">
      <c r="A113" s="1">
        <v>41030</v>
      </c>
      <c r="B113">
        <v>181.102</v>
      </c>
      <c r="C113">
        <v>32.298000000000002</v>
      </c>
      <c r="D113">
        <v>56.884999999999998</v>
      </c>
    </row>
    <row r="114" spans="1:4" x14ac:dyDescent="0.3">
      <c r="A114" s="1">
        <v>41061</v>
      </c>
      <c r="B114">
        <v>-527.36300000000006</v>
      </c>
      <c r="C114">
        <v>-313.822</v>
      </c>
      <c r="D114">
        <v>-335.18799999999999</v>
      </c>
    </row>
    <row r="115" spans="1:4" x14ac:dyDescent="0.3">
      <c r="A115" s="1">
        <v>41091</v>
      </c>
      <c r="B115">
        <v>-987.505</v>
      </c>
      <c r="C115">
        <v>-547.02700000000004</v>
      </c>
      <c r="D115">
        <v>-555.21299999999997</v>
      </c>
    </row>
    <row r="116" spans="1:4" x14ac:dyDescent="0.3">
      <c r="A116" s="1">
        <v>41122</v>
      </c>
      <c r="B116">
        <v>-1504.2170000000001</v>
      </c>
      <c r="C116">
        <v>-688.81299999999999</v>
      </c>
      <c r="D116">
        <v>-729.476</v>
      </c>
    </row>
    <row r="117" spans="1:4" x14ac:dyDescent="0.3">
      <c r="A117" s="1">
        <v>41153</v>
      </c>
      <c r="B117">
        <v>-1472.5160000000001</v>
      </c>
      <c r="C117">
        <v>-729.87900000000002</v>
      </c>
      <c r="D117">
        <v>-752.154</v>
      </c>
    </row>
    <row r="118" spans="1:4" x14ac:dyDescent="0.3">
      <c r="A118" s="1">
        <v>41183</v>
      </c>
      <c r="B118">
        <v>-1311.8979999999999</v>
      </c>
      <c r="C118">
        <v>-700.17700000000002</v>
      </c>
      <c r="D118">
        <v>-720.57899999999995</v>
      </c>
    </row>
    <row r="119" spans="1:4" x14ac:dyDescent="0.3">
      <c r="A119" s="1">
        <v>41214</v>
      </c>
      <c r="B119">
        <v>-735.96</v>
      </c>
      <c r="C119">
        <v>-306.81700000000001</v>
      </c>
      <c r="D119">
        <v>-319.68299999999999</v>
      </c>
    </row>
    <row r="120" spans="1:4" x14ac:dyDescent="0.3">
      <c r="A120" s="1">
        <v>41244</v>
      </c>
      <c r="B120">
        <v>-75.210999999999999</v>
      </c>
      <c r="C120">
        <v>75.150999999999996</v>
      </c>
      <c r="D120">
        <v>79.144000000000005</v>
      </c>
    </row>
    <row r="121" spans="1:4" x14ac:dyDescent="0.3">
      <c r="A121" s="1">
        <v>41275</v>
      </c>
      <c r="B121">
        <v>393.529</v>
      </c>
      <c r="C121">
        <v>244.74700000000001</v>
      </c>
      <c r="D121">
        <v>257.81599999999997</v>
      </c>
    </row>
    <row r="122" spans="1:4" x14ac:dyDescent="0.3">
      <c r="A122" s="1">
        <v>41306</v>
      </c>
      <c r="B122">
        <v>439.08</v>
      </c>
      <c r="C122">
        <v>289.42</v>
      </c>
      <c r="D122">
        <v>298.267</v>
      </c>
    </row>
    <row r="123" spans="1:4" x14ac:dyDescent="0.3">
      <c r="A123" s="1">
        <v>41334</v>
      </c>
      <c r="B123">
        <v>-139.97900000000001</v>
      </c>
      <c r="C123">
        <v>58.984999999999999</v>
      </c>
      <c r="D123">
        <v>86.715000000000003</v>
      </c>
    </row>
    <row r="124" spans="1:4" x14ac:dyDescent="0.3">
      <c r="A124" s="1">
        <v>41365</v>
      </c>
      <c r="B124">
        <v>-210.58500000000001</v>
      </c>
      <c r="C124">
        <v>103.80800000000001</v>
      </c>
      <c r="D124">
        <v>117.878</v>
      </c>
    </row>
    <row r="125" spans="1:4" x14ac:dyDescent="0.3">
      <c r="A125" s="1">
        <v>41395</v>
      </c>
      <c r="B125">
        <v>284.27600000000001</v>
      </c>
      <c r="C125">
        <v>299.41399999999999</v>
      </c>
      <c r="D125">
        <v>303.86799999999999</v>
      </c>
    </row>
    <row r="126" spans="1:4" x14ac:dyDescent="0.3">
      <c r="A126" s="1">
        <v>41426</v>
      </c>
      <c r="B126">
        <v>-181.249</v>
      </c>
      <c r="C126">
        <v>-159.03899999999999</v>
      </c>
      <c r="D126">
        <v>-167.04900000000001</v>
      </c>
    </row>
    <row r="127" spans="1:4" x14ac:dyDescent="0.3">
      <c r="A127" s="1">
        <v>41456</v>
      </c>
      <c r="B127">
        <v>-646.47299999999996</v>
      </c>
      <c r="C127">
        <v>-312.82900000000001</v>
      </c>
      <c r="D127">
        <v>-336.48</v>
      </c>
    </row>
    <row r="128" spans="1:4" x14ac:dyDescent="0.3">
      <c r="A128" s="1">
        <v>41487</v>
      </c>
      <c r="B128">
        <v>-1176.5119999999999</v>
      </c>
      <c r="C128">
        <v>-619.76800000000003</v>
      </c>
      <c r="D128">
        <v>-632.84199999999998</v>
      </c>
    </row>
    <row r="129" spans="1:4" x14ac:dyDescent="0.3">
      <c r="A129" s="1">
        <v>41518</v>
      </c>
      <c r="B129">
        <v>-1891.902</v>
      </c>
      <c r="C129">
        <v>-861.06200000000001</v>
      </c>
      <c r="D129">
        <v>-896.06299999999999</v>
      </c>
    </row>
    <row r="130" spans="1:4" x14ac:dyDescent="0.3">
      <c r="A130" s="1">
        <v>41548</v>
      </c>
      <c r="B130">
        <v>-2505.3200000000002</v>
      </c>
      <c r="C130">
        <v>-1135.3209999999999</v>
      </c>
      <c r="D130">
        <v>-1172.9549999999999</v>
      </c>
    </row>
    <row r="131" spans="1:4" x14ac:dyDescent="0.3">
      <c r="A131" s="1">
        <v>41579</v>
      </c>
      <c r="B131">
        <v>-2452.4810000000002</v>
      </c>
      <c r="C131">
        <v>-980.28300000000002</v>
      </c>
      <c r="D131">
        <v>-1013.375</v>
      </c>
    </row>
    <row r="132" spans="1:4" x14ac:dyDescent="0.3">
      <c r="A132" s="1">
        <v>41609</v>
      </c>
      <c r="B132">
        <v>-1303.6010000000001</v>
      </c>
      <c r="C132">
        <v>-568.10799999999995</v>
      </c>
      <c r="D132">
        <v>-596.37800000000004</v>
      </c>
    </row>
    <row r="133" spans="1:4" x14ac:dyDescent="0.3">
      <c r="A133" s="1">
        <v>41640</v>
      </c>
      <c r="B133">
        <v>-37.008000000000003</v>
      </c>
      <c r="C133">
        <v>-364.286</v>
      </c>
      <c r="D133">
        <v>-362.76400000000001</v>
      </c>
    </row>
    <row r="134" spans="1:4" x14ac:dyDescent="0.3">
      <c r="A134" s="1">
        <v>41671</v>
      </c>
      <c r="B134">
        <v>332.24700000000001</v>
      </c>
      <c r="C134">
        <v>119.373</v>
      </c>
      <c r="D134">
        <v>137.88999999999999</v>
      </c>
    </row>
    <row r="135" spans="1:4" x14ac:dyDescent="0.3">
      <c r="A135" s="1">
        <v>41699</v>
      </c>
      <c r="B135">
        <v>2441.11</v>
      </c>
      <c r="C135">
        <v>1066.3430000000001</v>
      </c>
      <c r="D135">
        <v>1095.6679999999999</v>
      </c>
    </row>
    <row r="136" spans="1:4" x14ac:dyDescent="0.3">
      <c r="A136" s="1">
        <v>41730</v>
      </c>
      <c r="B136">
        <v>3134.346</v>
      </c>
      <c r="C136">
        <v>1488.9469999999999</v>
      </c>
      <c r="D136">
        <v>1539.7639999999999</v>
      </c>
    </row>
    <row r="137" spans="1:4" x14ac:dyDescent="0.3">
      <c r="A137" s="1">
        <v>41760</v>
      </c>
      <c r="B137">
        <v>2275.7020000000002</v>
      </c>
      <c r="C137">
        <v>890.73599999999999</v>
      </c>
      <c r="D137">
        <v>938.13900000000001</v>
      </c>
    </row>
    <row r="138" spans="1:4" x14ac:dyDescent="0.3">
      <c r="A138" s="1">
        <v>41791</v>
      </c>
      <c r="B138">
        <v>1392.9069999999999</v>
      </c>
      <c r="C138">
        <v>825.85199999999998</v>
      </c>
      <c r="D138">
        <v>848.03899999999999</v>
      </c>
    </row>
    <row r="139" spans="1:4" x14ac:dyDescent="0.3">
      <c r="A139" s="1">
        <v>41821</v>
      </c>
      <c r="B139">
        <v>689.03</v>
      </c>
      <c r="C139">
        <v>121.533</v>
      </c>
      <c r="D139">
        <v>136.976</v>
      </c>
    </row>
    <row r="140" spans="1:4" x14ac:dyDescent="0.3">
      <c r="A140" s="1">
        <v>41852</v>
      </c>
      <c r="B140">
        <v>98.138000000000005</v>
      </c>
      <c r="C140">
        <v>-127.622</v>
      </c>
      <c r="D140">
        <v>-124.986</v>
      </c>
    </row>
    <row r="141" spans="1:4" x14ac:dyDescent="0.3">
      <c r="A141" s="1">
        <v>41883</v>
      </c>
      <c r="B141">
        <v>-414.51100000000002</v>
      </c>
      <c r="C141">
        <v>-367.483</v>
      </c>
      <c r="D141">
        <v>-358.94</v>
      </c>
    </row>
    <row r="142" spans="1:4" x14ac:dyDescent="0.3">
      <c r="A142" s="1">
        <v>41913</v>
      </c>
      <c r="B142">
        <v>-1082.6579999999999</v>
      </c>
      <c r="C142">
        <v>-577.55999999999995</v>
      </c>
      <c r="D142">
        <v>-596.20600000000002</v>
      </c>
    </row>
    <row r="143" spans="1:4" x14ac:dyDescent="0.3">
      <c r="A143" s="1">
        <v>41944</v>
      </c>
      <c r="B143">
        <v>-1069.3399999999999</v>
      </c>
      <c r="C143">
        <v>-542.85500000000002</v>
      </c>
      <c r="D143">
        <v>-564.30399999999997</v>
      </c>
    </row>
    <row r="144" spans="1:4" x14ac:dyDescent="0.3">
      <c r="A144" s="1">
        <v>41974</v>
      </c>
      <c r="B144">
        <v>113.999</v>
      </c>
      <c r="C144">
        <v>-101.771</v>
      </c>
      <c r="D144">
        <v>-106.107</v>
      </c>
    </row>
    <row r="145" spans="1:4" s="19" customFormat="1" x14ac:dyDescent="0.3">
      <c r="A145" s="20">
        <v>42005</v>
      </c>
      <c r="B145" s="19">
        <v>934.49800000000005</v>
      </c>
      <c r="C145" s="19">
        <v>434.42500000000001</v>
      </c>
      <c r="D145">
        <v>445.61200000000002</v>
      </c>
    </row>
    <row r="146" spans="1:4" x14ac:dyDescent="0.3">
      <c r="A146" s="1">
        <v>42036</v>
      </c>
      <c r="B146">
        <v>557.97</v>
      </c>
      <c r="C146">
        <v>360.17399999999998</v>
      </c>
      <c r="D146" s="19">
        <v>334.45600000000002</v>
      </c>
    </row>
    <row r="147" spans="1:4" x14ac:dyDescent="0.3">
      <c r="A147" s="1">
        <v>42064</v>
      </c>
      <c r="B147">
        <v>164.411</v>
      </c>
      <c r="C147">
        <v>439.26499999999999</v>
      </c>
      <c r="D147">
        <v>435.125</v>
      </c>
    </row>
    <row r="148" spans="1:4" x14ac:dyDescent="0.3">
      <c r="A148" s="1">
        <v>42095</v>
      </c>
      <c r="B148">
        <v>295.673</v>
      </c>
      <c r="C148">
        <v>368.625</v>
      </c>
      <c r="D148">
        <v>377.774</v>
      </c>
    </row>
    <row r="149" spans="1:4" x14ac:dyDescent="0.3">
      <c r="A149" s="1">
        <v>42125</v>
      </c>
      <c r="B149">
        <v>-95.01</v>
      </c>
      <c r="C149">
        <v>7.8479999999999999</v>
      </c>
      <c r="D149">
        <v>-2.4009999999999998</v>
      </c>
    </row>
    <row r="150" spans="1:4" x14ac:dyDescent="0.3">
      <c r="A150" s="1">
        <v>42156</v>
      </c>
      <c r="B150">
        <v>-754.61099999999999</v>
      </c>
      <c r="C150">
        <v>-178.804</v>
      </c>
      <c r="D150">
        <v>-197.12899999999999</v>
      </c>
    </row>
    <row r="151" spans="1:4" x14ac:dyDescent="0.3">
      <c r="A151" s="1">
        <v>42186</v>
      </c>
      <c r="B151">
        <v>-1274.3900000000001</v>
      </c>
      <c r="C151">
        <v>-593.56700000000001</v>
      </c>
      <c r="D151">
        <v>-620.91200000000003</v>
      </c>
    </row>
    <row r="152" spans="1:4" x14ac:dyDescent="0.3">
      <c r="A152" s="1">
        <v>42217</v>
      </c>
      <c r="B152">
        <v>-1739.48</v>
      </c>
      <c r="C152">
        <v>-721.11500000000001</v>
      </c>
      <c r="D152">
        <v>-760.95600000000002</v>
      </c>
    </row>
    <row r="153" spans="1:4" x14ac:dyDescent="0.3">
      <c r="A153" s="1">
        <v>42248</v>
      </c>
      <c r="B153">
        <v>-2000.645</v>
      </c>
      <c r="C153">
        <v>-857.46500000000003</v>
      </c>
      <c r="D153">
        <v>-892.75800000000004</v>
      </c>
    </row>
    <row r="154" spans="1:4" x14ac:dyDescent="0.3">
      <c r="A154" s="1">
        <v>42278</v>
      </c>
      <c r="B154">
        <v>-2408.5709999999999</v>
      </c>
      <c r="C154">
        <v>-1124.2909999999999</v>
      </c>
      <c r="D154">
        <v>-1146.7260000000001</v>
      </c>
    </row>
    <row r="155" spans="1:4" x14ac:dyDescent="0.3">
      <c r="A155" s="1">
        <v>42309</v>
      </c>
      <c r="B155">
        <v>-2968.6979999999999</v>
      </c>
      <c r="C155">
        <v>-1413.4290000000001</v>
      </c>
      <c r="D155">
        <v>-1472.5840000000001</v>
      </c>
    </row>
    <row r="156" spans="1:4" x14ac:dyDescent="0.3">
      <c r="A156" s="1">
        <v>42339</v>
      </c>
      <c r="B156">
        <v>-2912.9870000000001</v>
      </c>
      <c r="C156">
        <v>-1351.8119999999999</v>
      </c>
      <c r="D156">
        <v>-1413.5630000000001</v>
      </c>
    </row>
    <row r="157" spans="1:4" x14ac:dyDescent="0.3">
      <c r="A157" s="1">
        <v>42370</v>
      </c>
      <c r="B157">
        <v>-2630.0680000000002</v>
      </c>
      <c r="C157">
        <v>-1199.4559999999999</v>
      </c>
      <c r="D157">
        <v>-1264.5709999999999</v>
      </c>
    </row>
    <row r="158" spans="1:4" x14ac:dyDescent="0.3">
      <c r="A158" s="1">
        <v>42401</v>
      </c>
      <c r="B158">
        <v>-1989.7329999999999</v>
      </c>
      <c r="C158">
        <v>-785.70500000000004</v>
      </c>
      <c r="D158">
        <v>-833.35500000000002</v>
      </c>
    </row>
    <row r="159" spans="1:4" x14ac:dyDescent="0.3">
      <c r="A159" s="1">
        <v>42430</v>
      </c>
      <c r="B159">
        <v>-1312.3979999999999</v>
      </c>
      <c r="C159">
        <v>-373.17599999999999</v>
      </c>
      <c r="D159">
        <v>-410.81700000000001</v>
      </c>
    </row>
    <row r="160" spans="1:4" x14ac:dyDescent="0.3">
      <c r="A160" s="1">
        <v>42461</v>
      </c>
      <c r="B160">
        <v>-773.09400000000005</v>
      </c>
      <c r="C160">
        <v>-105.16</v>
      </c>
      <c r="D160">
        <v>-120.646</v>
      </c>
    </row>
    <row r="161" spans="1:4" x14ac:dyDescent="0.3">
      <c r="A161" s="1">
        <v>42491</v>
      </c>
      <c r="B161">
        <v>-1046.713</v>
      </c>
      <c r="C161">
        <v>-32.670999999999999</v>
      </c>
      <c r="D161">
        <v>-8.5039999999999996</v>
      </c>
    </row>
    <row r="162" spans="1:4" x14ac:dyDescent="0.3">
      <c r="A162" s="1">
        <v>42522</v>
      </c>
      <c r="B162">
        <v>-1165.4739999999999</v>
      </c>
      <c r="C162">
        <v>-333.17599999999999</v>
      </c>
      <c r="D162">
        <v>-318.25099999999998</v>
      </c>
    </row>
    <row r="163" spans="1:4" x14ac:dyDescent="0.3">
      <c r="A163" s="1">
        <v>42552</v>
      </c>
      <c r="B163">
        <v>-1550.7349999999999</v>
      </c>
      <c r="C163">
        <v>-711.28</v>
      </c>
      <c r="D163">
        <v>-725.13099999999997</v>
      </c>
    </row>
    <row r="164" spans="1:4" x14ac:dyDescent="0.3">
      <c r="A164" s="1">
        <v>42583</v>
      </c>
      <c r="B164">
        <v>-1692.902</v>
      </c>
      <c r="C164">
        <v>-796.57100000000003</v>
      </c>
      <c r="D164">
        <v>-824.32</v>
      </c>
    </row>
    <row r="165" spans="1:4" x14ac:dyDescent="0.3">
      <c r="A165" s="1">
        <v>42614</v>
      </c>
      <c r="B165">
        <v>-2321.328</v>
      </c>
      <c r="C165">
        <v>-1036.8720000000001</v>
      </c>
      <c r="D165">
        <v>-1078.393</v>
      </c>
    </row>
    <row r="166" spans="1:4" x14ac:dyDescent="0.3">
      <c r="A166" s="1">
        <v>42644</v>
      </c>
      <c r="B166">
        <v>-2932.143</v>
      </c>
      <c r="C166">
        <v>-1253.354</v>
      </c>
      <c r="D166">
        <v>-1311.2819999999999</v>
      </c>
    </row>
    <row r="167" spans="1:4" x14ac:dyDescent="0.3">
      <c r="A167" s="1">
        <v>42675</v>
      </c>
      <c r="B167">
        <v>-2879.6909999999998</v>
      </c>
      <c r="C167">
        <v>-1207.671</v>
      </c>
      <c r="D167">
        <v>-1269.876</v>
      </c>
    </row>
    <row r="168" spans="1:4" x14ac:dyDescent="0.3">
      <c r="A168" s="1">
        <v>42705</v>
      </c>
      <c r="B168">
        <v>-2218.384</v>
      </c>
      <c r="C168">
        <v>-997.28300000000002</v>
      </c>
      <c r="D168">
        <v>-1036.605</v>
      </c>
    </row>
    <row r="169" spans="1:4" x14ac:dyDescent="0.3">
      <c r="A169" s="1">
        <v>42736</v>
      </c>
      <c r="B169">
        <v>257.565</v>
      </c>
      <c r="C169">
        <v>165.846</v>
      </c>
      <c r="D169">
        <v>133.29499999999999</v>
      </c>
    </row>
    <row r="170" spans="1:4" x14ac:dyDescent="0.3">
      <c r="A170" s="1">
        <v>42767</v>
      </c>
      <c r="B170">
        <v>2907.8130000000001</v>
      </c>
      <c r="C170">
        <v>1355.912</v>
      </c>
      <c r="D170">
        <v>1435.7249999999999</v>
      </c>
    </row>
    <row r="171" spans="1:4" x14ac:dyDescent="0.3">
      <c r="A171" s="1">
        <v>42795</v>
      </c>
      <c r="B171">
        <v>4792.402</v>
      </c>
      <c r="C171">
        <v>2346.3539999999998</v>
      </c>
      <c r="D171">
        <v>2490.5160000000001</v>
      </c>
    </row>
    <row r="172" spans="1:4" x14ac:dyDescent="0.3">
      <c r="A172" s="1">
        <v>42826</v>
      </c>
      <c r="B172">
        <v>3095.8670000000002</v>
      </c>
      <c r="C172">
        <v>1610.279</v>
      </c>
      <c r="D172">
        <v>1666.421</v>
      </c>
    </row>
    <row r="173" spans="1:4" x14ac:dyDescent="0.3">
      <c r="A173" s="1">
        <v>42856</v>
      </c>
      <c r="B173">
        <v>1948.6510000000001</v>
      </c>
      <c r="C173">
        <v>984.81299999999999</v>
      </c>
      <c r="D173">
        <v>1035.0440000000001</v>
      </c>
    </row>
    <row r="174" spans="1:4" x14ac:dyDescent="0.3">
      <c r="A174" s="1">
        <v>42887</v>
      </c>
      <c r="B174">
        <v>1133.9580000000001</v>
      </c>
      <c r="C174">
        <v>609.80600000000004</v>
      </c>
      <c r="D174">
        <v>638.16899999999998</v>
      </c>
    </row>
    <row r="175" spans="1:4" x14ac:dyDescent="0.3">
      <c r="A175" s="1">
        <v>42917</v>
      </c>
      <c r="B175">
        <v>430.7</v>
      </c>
      <c r="C175">
        <v>211.251</v>
      </c>
      <c r="D175">
        <v>200.56700000000001</v>
      </c>
    </row>
    <row r="176" spans="1:4" x14ac:dyDescent="0.3">
      <c r="A176" s="1">
        <v>42948</v>
      </c>
      <c r="B176">
        <v>-334.47800000000001</v>
      </c>
      <c r="C176">
        <v>-11.613</v>
      </c>
      <c r="D176">
        <v>-27.562999999999999</v>
      </c>
    </row>
    <row r="177" spans="1:4" x14ac:dyDescent="0.3">
      <c r="A177" s="1">
        <v>42979</v>
      </c>
      <c r="B177">
        <v>-1181.942</v>
      </c>
      <c r="C177">
        <v>-600.76300000000003</v>
      </c>
      <c r="D177">
        <v>-625.57899999999995</v>
      </c>
    </row>
    <row r="178" spans="1:4" x14ac:dyDescent="0.3">
      <c r="A178" s="1">
        <v>43009</v>
      </c>
      <c r="B178">
        <v>-1734.825</v>
      </c>
      <c r="C178">
        <v>-945.63199999999995</v>
      </c>
      <c r="D178">
        <v>-983.17</v>
      </c>
    </row>
    <row r="179" spans="1:4" x14ac:dyDescent="0.3">
      <c r="A179" s="1">
        <v>43040</v>
      </c>
      <c r="B179">
        <v>-2193.0309999999999</v>
      </c>
      <c r="C179">
        <v>-1178.2239999999999</v>
      </c>
      <c r="D179">
        <v>-1239.1099999999999</v>
      </c>
    </row>
    <row r="180" spans="1:4" x14ac:dyDescent="0.3">
      <c r="A180" s="1">
        <v>43070</v>
      </c>
      <c r="B180">
        <v>-2127.1309999999999</v>
      </c>
      <c r="C180">
        <v>-1262.904</v>
      </c>
      <c r="D180">
        <v>-1336.412</v>
      </c>
    </row>
    <row r="181" spans="1:4" x14ac:dyDescent="0.3">
      <c r="A181" s="1">
        <v>43101</v>
      </c>
      <c r="B181">
        <v>-2320.0509999999999</v>
      </c>
      <c r="C181">
        <v>-1313.61</v>
      </c>
      <c r="D181">
        <v>-1392.6020000000001</v>
      </c>
    </row>
    <row r="182" spans="1:4" x14ac:dyDescent="0.3">
      <c r="A182" s="1">
        <v>43132</v>
      </c>
      <c r="B182">
        <v>-2483.1489999999999</v>
      </c>
      <c r="C182">
        <v>-1352.0440000000001</v>
      </c>
      <c r="D182">
        <v>-1419.001</v>
      </c>
    </row>
    <row r="183" spans="1:4" x14ac:dyDescent="0.3">
      <c r="A183" s="1">
        <v>43160</v>
      </c>
      <c r="B183">
        <v>-2155.578</v>
      </c>
      <c r="C183">
        <v>-1043.6510000000001</v>
      </c>
      <c r="D183">
        <v>-1107.777</v>
      </c>
    </row>
    <row r="184" spans="1:4" x14ac:dyDescent="0.3">
      <c r="A184" s="1">
        <v>43191</v>
      </c>
      <c r="B184">
        <v>-504.233</v>
      </c>
      <c r="C184">
        <v>-338.07499999999999</v>
      </c>
      <c r="D184">
        <v>-358.25900000000001</v>
      </c>
    </row>
    <row r="185" spans="1:4" x14ac:dyDescent="0.3">
      <c r="A185" s="1">
        <v>43221</v>
      </c>
      <c r="B185">
        <v>-503.637</v>
      </c>
      <c r="C185">
        <v>-228.38499999999999</v>
      </c>
      <c r="D185">
        <v>-226.148</v>
      </c>
    </row>
    <row r="186" spans="1:4" x14ac:dyDescent="0.3">
      <c r="A186" s="1">
        <v>43252</v>
      </c>
      <c r="B186">
        <v>-359.36099999999999</v>
      </c>
      <c r="C186">
        <v>-165.78200000000001</v>
      </c>
      <c r="D186">
        <v>-194.678</v>
      </c>
    </row>
    <row r="187" spans="1:4" x14ac:dyDescent="0.3">
      <c r="A187" s="1">
        <v>43282</v>
      </c>
      <c r="B187">
        <v>-356.86</v>
      </c>
      <c r="C187">
        <v>-287.911</v>
      </c>
      <c r="D187">
        <v>-292.03300000000002</v>
      </c>
    </row>
    <row r="188" spans="1:4" x14ac:dyDescent="0.3">
      <c r="A188" s="1">
        <v>43313</v>
      </c>
      <c r="B188">
        <v>-916.95600000000002</v>
      </c>
      <c r="C188">
        <v>-763.47900000000004</v>
      </c>
      <c r="D188">
        <v>-766.19399999999996</v>
      </c>
    </row>
    <row r="189" spans="1:4" x14ac:dyDescent="0.3">
      <c r="A189" s="1">
        <v>43344</v>
      </c>
      <c r="B189">
        <v>-1700.2860000000001</v>
      </c>
      <c r="C189">
        <v>-804.202</v>
      </c>
      <c r="D189">
        <v>-847.46500000000003</v>
      </c>
    </row>
    <row r="190" spans="1:4" x14ac:dyDescent="0.3">
      <c r="A190" s="1">
        <v>43374</v>
      </c>
      <c r="B190">
        <v>-2017.07</v>
      </c>
      <c r="C190">
        <v>-1058.692</v>
      </c>
      <c r="D190">
        <v>-1092.223</v>
      </c>
    </row>
    <row r="191" spans="1:4" x14ac:dyDescent="0.3">
      <c r="A191" s="1">
        <v>43405</v>
      </c>
      <c r="B191">
        <v>-1802.4690000000001</v>
      </c>
      <c r="C191">
        <v>-1022.426</v>
      </c>
      <c r="D191">
        <v>-1052.5509999999999</v>
      </c>
    </row>
    <row r="192" spans="1:4" x14ac:dyDescent="0.3">
      <c r="A192" s="1">
        <v>43435</v>
      </c>
      <c r="B192">
        <v>-2034.242</v>
      </c>
      <c r="C192">
        <v>-1115.4380000000001</v>
      </c>
      <c r="D192">
        <v>-1160.7639999999999</v>
      </c>
    </row>
    <row r="193" spans="1:4" x14ac:dyDescent="0.3">
      <c r="A193" s="1">
        <v>43466</v>
      </c>
      <c r="B193">
        <v>-1791.1759999999999</v>
      </c>
      <c r="C193">
        <v>-1045.4770000000001</v>
      </c>
      <c r="D193">
        <v>-1099.8989999999999</v>
      </c>
    </row>
    <row r="194" spans="1:4" x14ac:dyDescent="0.3">
      <c r="A194" s="1">
        <v>43497</v>
      </c>
      <c r="B194">
        <v>-1573.885</v>
      </c>
      <c r="C194">
        <v>-753.21600000000001</v>
      </c>
      <c r="D194">
        <v>-798.78200000000004</v>
      </c>
    </row>
    <row r="195" spans="1:4" x14ac:dyDescent="0.3">
      <c r="A195" s="1">
        <v>43525</v>
      </c>
      <c r="B195">
        <v>-1464.441</v>
      </c>
      <c r="C195">
        <v>-722.03</v>
      </c>
      <c r="D195">
        <v>-852.32600000000002</v>
      </c>
    </row>
    <row r="196" spans="1:4" x14ac:dyDescent="0.3">
      <c r="A196" s="1">
        <v>43556</v>
      </c>
      <c r="B196">
        <v>-1472.971</v>
      </c>
      <c r="C196">
        <v>-925.97799999999995</v>
      </c>
      <c r="D196">
        <v>-894.16700000000003</v>
      </c>
    </row>
    <row r="197" spans="1:4" x14ac:dyDescent="0.3">
      <c r="A197" s="1">
        <v>43586</v>
      </c>
      <c r="B197">
        <v>-1258.3389999999999</v>
      </c>
      <c r="C197">
        <v>-638.94500000000005</v>
      </c>
      <c r="D197">
        <v>-676.97400000000005</v>
      </c>
    </row>
    <row r="198" spans="1:4" x14ac:dyDescent="0.3">
      <c r="A198" s="1">
        <v>43617</v>
      </c>
      <c r="B198">
        <v>-1651.9290000000001</v>
      </c>
      <c r="C198">
        <v>-842.41700000000003</v>
      </c>
      <c r="D198">
        <v>-843.54700000000003</v>
      </c>
    </row>
    <row r="199" spans="1:4" x14ac:dyDescent="0.3">
      <c r="A199" s="1">
        <v>43647</v>
      </c>
      <c r="B199">
        <v>-2086.8159999999998</v>
      </c>
      <c r="C199">
        <v>-1071.6469999999999</v>
      </c>
      <c r="D199">
        <v>-1083.75</v>
      </c>
    </row>
    <row r="200" spans="1:4" x14ac:dyDescent="0.3">
      <c r="A200" s="1">
        <v>43678</v>
      </c>
      <c r="B200">
        <v>-2809.47</v>
      </c>
      <c r="C200">
        <v>-1476.8910000000001</v>
      </c>
      <c r="D200">
        <v>-1513.153</v>
      </c>
    </row>
    <row r="201" spans="1:4" x14ac:dyDescent="0.3">
      <c r="A201" s="1">
        <v>43709</v>
      </c>
      <c r="B201">
        <v>-3461.6610000000001</v>
      </c>
      <c r="C201">
        <v>-1800.1310000000001</v>
      </c>
      <c r="D201">
        <v>-1842.864</v>
      </c>
    </row>
    <row r="202" spans="1:4" x14ac:dyDescent="0.3">
      <c r="A202" s="1">
        <v>43739</v>
      </c>
      <c r="B202">
        <v>-3606.38</v>
      </c>
      <c r="C202">
        <v>-1830.3910000000001</v>
      </c>
      <c r="D202">
        <v>-1891.357</v>
      </c>
    </row>
    <row r="203" spans="1:4" x14ac:dyDescent="0.3">
      <c r="A203" s="1">
        <v>43770</v>
      </c>
      <c r="B203">
        <v>-3513.748</v>
      </c>
      <c r="C203">
        <v>-1831.723</v>
      </c>
      <c r="D203">
        <v>-1884.5630000000001</v>
      </c>
    </row>
    <row r="204" spans="1:4" x14ac:dyDescent="0.3">
      <c r="A204" s="1">
        <v>43800</v>
      </c>
      <c r="B204">
        <v>-2207.8739999999998</v>
      </c>
      <c r="C204">
        <v>-1203.0039999999999</v>
      </c>
      <c r="D204">
        <v>-1249.153</v>
      </c>
    </row>
    <row r="205" spans="1:4" x14ac:dyDescent="0.3">
      <c r="A205" s="1">
        <v>43831</v>
      </c>
      <c r="B205">
        <v>-1260.0519999999999</v>
      </c>
      <c r="C205">
        <v>-641.45399999999995</v>
      </c>
      <c r="D205">
        <v>-656.33500000000004</v>
      </c>
    </row>
    <row r="206" spans="1:4" x14ac:dyDescent="0.3">
      <c r="A206" s="1">
        <v>43862</v>
      </c>
      <c r="B206">
        <v>-713.45399999999995</v>
      </c>
      <c r="C206">
        <v>-537.98800000000006</v>
      </c>
      <c r="D206">
        <v>-572.09199999999998</v>
      </c>
    </row>
    <row r="207" spans="1:4" x14ac:dyDescent="0.3">
      <c r="A207" s="1">
        <v>43891</v>
      </c>
      <c r="B207">
        <v>-254.25299999999999</v>
      </c>
      <c r="C207">
        <v>62.161000000000001</v>
      </c>
      <c r="D207">
        <v>-6.6890000000000001</v>
      </c>
    </row>
    <row r="208" spans="1:4" x14ac:dyDescent="0.3">
      <c r="A208" s="1">
        <v>43922</v>
      </c>
      <c r="B208">
        <v>144.203</v>
      </c>
      <c r="C208">
        <v>313.762</v>
      </c>
      <c r="D208">
        <v>316.26400000000001</v>
      </c>
    </row>
    <row r="209" spans="1:4" x14ac:dyDescent="0.3">
      <c r="A209" s="1">
        <v>43952</v>
      </c>
      <c r="B209">
        <v>298.51900000000001</v>
      </c>
      <c r="C209">
        <v>-10.473000000000001</v>
      </c>
      <c r="D209">
        <v>-2.4340000000000002</v>
      </c>
    </row>
    <row r="210" spans="1:4" x14ac:dyDescent="0.3">
      <c r="A210" s="1">
        <v>43983</v>
      </c>
      <c r="B210">
        <v>-493.255</v>
      </c>
      <c r="C210">
        <v>-343.02300000000002</v>
      </c>
      <c r="D210">
        <v>-331.827</v>
      </c>
    </row>
    <row r="211" spans="1:4" x14ac:dyDescent="0.3">
      <c r="A211" s="1">
        <v>44013</v>
      </c>
      <c r="B211">
        <v>-1429.4839999999999</v>
      </c>
      <c r="C211">
        <v>-702.29700000000003</v>
      </c>
      <c r="D211">
        <v>-718.90200000000004</v>
      </c>
    </row>
    <row r="212" spans="1:4" x14ac:dyDescent="0.3">
      <c r="A212" s="1">
        <v>44044</v>
      </c>
      <c r="B212">
        <v>-2123.6260000000002</v>
      </c>
      <c r="C212">
        <v>-1054.7349999999999</v>
      </c>
      <c r="D212">
        <v>-1108.914</v>
      </c>
    </row>
    <row r="213" spans="1:4" x14ac:dyDescent="0.3">
      <c r="A213" s="1">
        <v>44075</v>
      </c>
      <c r="B213">
        <v>-2176.8879999999999</v>
      </c>
      <c r="C213">
        <v>-983.06299999999999</v>
      </c>
      <c r="D213">
        <v>-1015.456</v>
      </c>
    </row>
    <row r="214" spans="1:4" x14ac:dyDescent="0.3">
      <c r="A214" s="1">
        <v>44105</v>
      </c>
      <c r="B214">
        <v>-2041.29</v>
      </c>
      <c r="C214">
        <v>-818.10900000000004</v>
      </c>
      <c r="D214">
        <v>-848.04200000000003</v>
      </c>
    </row>
    <row r="215" spans="1:4" x14ac:dyDescent="0.3">
      <c r="A215" s="1">
        <v>44136</v>
      </c>
      <c r="B215">
        <v>-1694.752</v>
      </c>
      <c r="C215">
        <v>-887.53599999999994</v>
      </c>
      <c r="D215">
        <v>-932.61199999999997</v>
      </c>
    </row>
    <row r="216" spans="1:4" x14ac:dyDescent="0.3">
      <c r="A216" s="1">
        <v>44166</v>
      </c>
      <c r="B216">
        <v>-981.10699999999997</v>
      </c>
      <c r="C216">
        <v>-546.14300000000003</v>
      </c>
      <c r="D216">
        <v>-565.80499999999995</v>
      </c>
    </row>
    <row r="217" spans="1:4" x14ac:dyDescent="0.3">
      <c r="A217" s="1">
        <v>44197</v>
      </c>
      <c r="B217">
        <v>292.23399999999998</v>
      </c>
      <c r="C217">
        <v>273.60899999999998</v>
      </c>
      <c r="D217">
        <v>245.82300000000001</v>
      </c>
    </row>
    <row r="218" spans="1:4" x14ac:dyDescent="0.3">
      <c r="A218" s="1">
        <v>44228</v>
      </c>
      <c r="B218">
        <v>3181.0149999999999</v>
      </c>
      <c r="C218">
        <v>1739.181</v>
      </c>
      <c r="D218">
        <v>1821.8530000000001</v>
      </c>
    </row>
    <row r="219" spans="1:4" x14ac:dyDescent="0.3">
      <c r="A219" s="1">
        <v>44256</v>
      </c>
      <c r="B219">
        <v>3055.1889999999999</v>
      </c>
      <c r="C219">
        <v>1291.5070000000001</v>
      </c>
      <c r="D219">
        <v>1363.0039999999999</v>
      </c>
    </row>
    <row r="220" spans="1:4" x14ac:dyDescent="0.3">
      <c r="A220" s="1">
        <v>44287</v>
      </c>
      <c r="B220">
        <v>2201.4580000000001</v>
      </c>
      <c r="C220">
        <v>1188.1980000000001</v>
      </c>
      <c r="D220">
        <v>1233.1890000000001</v>
      </c>
    </row>
    <row r="221" spans="1:4" x14ac:dyDescent="0.3">
      <c r="A221" s="1">
        <v>44317</v>
      </c>
      <c r="B221">
        <v>1500.4880000000001</v>
      </c>
      <c r="C221">
        <v>759.42700000000002</v>
      </c>
      <c r="D221">
        <v>779.93399999999997</v>
      </c>
    </row>
    <row r="222" spans="1:4" x14ac:dyDescent="0.3">
      <c r="A222" s="1">
        <v>44348</v>
      </c>
      <c r="B222">
        <v>916.21100000000001</v>
      </c>
      <c r="C222">
        <v>525.37800000000004</v>
      </c>
      <c r="D222">
        <v>562.52099999999996</v>
      </c>
    </row>
    <row r="223" spans="1:4" x14ac:dyDescent="0.3">
      <c r="A223" s="1">
        <v>44378</v>
      </c>
      <c r="B223">
        <v>438.06900000000002</v>
      </c>
      <c r="C223">
        <v>282.48700000000002</v>
      </c>
      <c r="D223">
        <v>318.35500000000002</v>
      </c>
    </row>
    <row r="224" spans="1:4" x14ac:dyDescent="0.3">
      <c r="A224" s="1">
        <v>44409</v>
      </c>
      <c r="B224">
        <v>-22.382999999999999</v>
      </c>
      <c r="C224">
        <v>62.487000000000002</v>
      </c>
      <c r="D224">
        <v>74.527000000000001</v>
      </c>
    </row>
    <row r="225" spans="1:4" x14ac:dyDescent="0.3">
      <c r="A225" s="1">
        <v>44440</v>
      </c>
      <c r="B225">
        <v>-787.404</v>
      </c>
      <c r="C225">
        <v>-269.60899999999998</v>
      </c>
      <c r="D225">
        <v>-282.39299999999997</v>
      </c>
    </row>
    <row r="226" spans="1:4" x14ac:dyDescent="0.3">
      <c r="A226" s="1">
        <v>44470</v>
      </c>
      <c r="B226">
        <v>-1201.8009999999999</v>
      </c>
      <c r="C226">
        <v>-536.84699999999998</v>
      </c>
      <c r="D226">
        <v>-550.92899999999997</v>
      </c>
    </row>
    <row r="227" spans="1:4" x14ac:dyDescent="0.3">
      <c r="A227" s="1">
        <v>44501</v>
      </c>
      <c r="B227">
        <v>-1078.8530000000001</v>
      </c>
      <c r="C227">
        <v>-696.25400000000002</v>
      </c>
      <c r="D227">
        <v>-716.04</v>
      </c>
    </row>
    <row r="228" spans="1:4" x14ac:dyDescent="0.3">
      <c r="A228" s="1">
        <v>44531</v>
      </c>
      <c r="B228">
        <v>499.56400000000002</v>
      </c>
      <c r="C228">
        <v>283.61900000000003</v>
      </c>
      <c r="D228">
        <v>298.303</v>
      </c>
    </row>
    <row r="229" spans="1:4" x14ac:dyDescent="0.3">
      <c r="B229" s="28" t="s">
        <v>43</v>
      </c>
      <c r="C229" s="29">
        <f>CORREL(B2:B228,C2:C228)</f>
        <v>0.98150451547607664</v>
      </c>
    </row>
    <row r="230" spans="1:4" x14ac:dyDescent="0.3">
      <c r="C230" s="28"/>
    </row>
    <row r="231" spans="1:4" x14ac:dyDescent="0.3">
      <c r="C231" s="2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B1707-47D4-4975-BAB2-090483FC979B}">
  <dimension ref="A1:P93"/>
  <sheetViews>
    <sheetView workbookViewId="0">
      <selection activeCell="K16" sqref="K16"/>
    </sheetView>
  </sheetViews>
  <sheetFormatPr defaultRowHeight="14.4" x14ac:dyDescent="0.3"/>
  <cols>
    <col min="3" max="3" width="10.5546875" bestFit="1" customWidth="1"/>
  </cols>
  <sheetData>
    <row r="1" spans="1:16" x14ac:dyDescent="0.3">
      <c r="A1" s="19" t="s">
        <v>27</v>
      </c>
      <c r="B1" s="19" t="s">
        <v>28</v>
      </c>
      <c r="C1" s="20" t="s">
        <v>1</v>
      </c>
      <c r="D1" s="19">
        <v>0.2</v>
      </c>
      <c r="E1" s="19">
        <v>0.3</v>
      </c>
      <c r="F1" s="19">
        <v>0.4</v>
      </c>
      <c r="G1" s="19">
        <v>0.5</v>
      </c>
      <c r="H1" s="19" t="s">
        <v>20</v>
      </c>
      <c r="I1" s="19" t="s">
        <v>22</v>
      </c>
      <c r="J1" s="19" t="s">
        <v>24</v>
      </c>
      <c r="K1" s="19" t="s">
        <v>26</v>
      </c>
      <c r="M1" s="23" t="s">
        <v>29</v>
      </c>
      <c r="N1" s="23" t="s">
        <v>30</v>
      </c>
      <c r="O1" t="s">
        <v>31</v>
      </c>
      <c r="P1" t="s">
        <v>32</v>
      </c>
    </row>
    <row r="2" spans="1:16" x14ac:dyDescent="0.3">
      <c r="A2">
        <v>12</v>
      </c>
      <c r="B2">
        <v>2011</v>
      </c>
      <c r="C2" s="1">
        <v>40878</v>
      </c>
      <c r="D2">
        <v>134907.41126799199</v>
      </c>
      <c r="E2">
        <v>202361.11690198601</v>
      </c>
      <c r="F2">
        <v>269814.82253598399</v>
      </c>
      <c r="G2">
        <v>337268.52816997899</v>
      </c>
      <c r="H2" s="19">
        <v>0.13490741126799199</v>
      </c>
      <c r="I2" s="19">
        <v>0.20236111690198602</v>
      </c>
      <c r="J2" s="19">
        <v>0.26981482253598399</v>
      </c>
      <c r="K2" s="19">
        <v>0.33726852816997899</v>
      </c>
      <c r="M2" s="21">
        <v>2003</v>
      </c>
      <c r="N2">
        <v>4.2380866569842137</v>
      </c>
      <c r="O2">
        <v>6.357129985476325</v>
      </c>
      <c r="P2">
        <v>8.4761733139684381</v>
      </c>
    </row>
    <row r="3" spans="1:16" x14ac:dyDescent="0.3">
      <c r="A3">
        <v>6</v>
      </c>
      <c r="B3">
        <v>2020</v>
      </c>
      <c r="C3" s="1">
        <v>43983</v>
      </c>
      <c r="D3">
        <v>148994.922490995</v>
      </c>
      <c r="E3">
        <v>223492.38373649199</v>
      </c>
      <c r="F3">
        <v>297989.84498199099</v>
      </c>
      <c r="G3">
        <v>372487.30622748798</v>
      </c>
      <c r="H3" s="19">
        <v>0.148994922490995</v>
      </c>
      <c r="I3" s="19">
        <v>0.223492383736492</v>
      </c>
      <c r="J3" s="19">
        <v>0.29798984498199099</v>
      </c>
      <c r="K3" s="19">
        <v>0.37248730622748799</v>
      </c>
      <c r="M3" s="21">
        <v>2004</v>
      </c>
      <c r="N3">
        <v>12.864890043847151</v>
      </c>
      <c r="O3">
        <v>19.297335065770703</v>
      </c>
      <c r="P3">
        <v>25.729780087694252</v>
      </c>
    </row>
    <row r="4" spans="1:16" x14ac:dyDescent="0.3">
      <c r="A4">
        <v>6</v>
      </c>
      <c r="B4">
        <v>2011</v>
      </c>
      <c r="C4" s="1">
        <v>40695</v>
      </c>
      <c r="D4">
        <v>162392.341905551</v>
      </c>
      <c r="E4">
        <v>243588.51285832899</v>
      </c>
      <c r="F4">
        <v>324784.68381110299</v>
      </c>
      <c r="G4">
        <v>405980.85476388299</v>
      </c>
      <c r="H4" s="19">
        <v>0.16239234190555099</v>
      </c>
      <c r="I4" s="19">
        <v>0.243588512858329</v>
      </c>
      <c r="J4" s="19">
        <v>0.32478468381110298</v>
      </c>
      <c r="K4" s="19">
        <v>0.40598085476388301</v>
      </c>
      <c r="M4" s="21">
        <v>2005</v>
      </c>
      <c r="N4">
        <v>13.768421152677128</v>
      </c>
      <c r="O4">
        <v>20.652631729015742</v>
      </c>
      <c r="P4">
        <v>27.536842305354288</v>
      </c>
    </row>
    <row r="5" spans="1:16" x14ac:dyDescent="0.3">
      <c r="A5">
        <v>12</v>
      </c>
      <c r="B5">
        <v>2015</v>
      </c>
      <c r="C5" s="1">
        <v>42339</v>
      </c>
      <c r="D5">
        <v>224626.796092665</v>
      </c>
      <c r="E5">
        <v>336940.194138997</v>
      </c>
      <c r="F5">
        <v>449253.59218533</v>
      </c>
      <c r="G5">
        <v>561566.99023166497</v>
      </c>
      <c r="H5" s="19">
        <v>0.224626796092665</v>
      </c>
      <c r="I5" s="19">
        <v>0.33694019413899701</v>
      </c>
      <c r="J5" s="19">
        <v>0.44925359218533001</v>
      </c>
      <c r="K5" s="19">
        <v>0.56156699023166501</v>
      </c>
      <c r="M5" s="21">
        <v>2006</v>
      </c>
      <c r="N5">
        <v>32.625743223235531</v>
      </c>
      <c r="O5">
        <v>48.938614834853411</v>
      </c>
      <c r="P5">
        <v>65.251486446471077</v>
      </c>
    </row>
    <row r="6" spans="1:16" x14ac:dyDescent="0.3">
      <c r="A6">
        <v>2</v>
      </c>
      <c r="B6">
        <v>2013</v>
      </c>
      <c r="C6" s="1">
        <v>41306</v>
      </c>
      <c r="D6">
        <v>270339.09015160502</v>
      </c>
      <c r="E6">
        <v>405508.63522740302</v>
      </c>
      <c r="F6">
        <v>540678.18030321004</v>
      </c>
      <c r="G6">
        <v>675847.72537900705</v>
      </c>
      <c r="H6" s="19">
        <v>0.27033909015160501</v>
      </c>
      <c r="I6" s="19">
        <v>0.40550863522740305</v>
      </c>
      <c r="J6" s="19">
        <v>0.54067818030321002</v>
      </c>
      <c r="K6" s="19">
        <v>0.67584772537900706</v>
      </c>
      <c r="M6" s="21">
        <v>2007</v>
      </c>
      <c r="N6">
        <v>19.306096471924779</v>
      </c>
      <c r="O6">
        <v>28.959144707887223</v>
      </c>
      <c r="P6">
        <v>38.612192943849436</v>
      </c>
    </row>
    <row r="7" spans="1:16" x14ac:dyDescent="0.3">
      <c r="A7">
        <v>6</v>
      </c>
      <c r="B7">
        <v>2018</v>
      </c>
      <c r="C7" s="1">
        <v>43252</v>
      </c>
      <c r="D7">
        <v>300398.84631887899</v>
      </c>
      <c r="E7">
        <v>450598.26947832003</v>
      </c>
      <c r="F7">
        <v>600797.69263775903</v>
      </c>
      <c r="G7">
        <v>750997.11579719896</v>
      </c>
      <c r="H7" s="19">
        <v>0.30039884631887898</v>
      </c>
      <c r="I7" s="19">
        <v>0.45059826947832005</v>
      </c>
      <c r="J7" s="19">
        <v>0.60079769263775906</v>
      </c>
      <c r="K7" s="19">
        <v>0.75099711579719897</v>
      </c>
      <c r="M7" s="21">
        <v>2008</v>
      </c>
      <c r="N7">
        <v>17.58158392794563</v>
      </c>
      <c r="O7">
        <v>26.372375891918431</v>
      </c>
      <c r="P7">
        <v>35.163167855891182</v>
      </c>
    </row>
    <row r="8" spans="1:16" x14ac:dyDescent="0.3">
      <c r="A8">
        <v>9</v>
      </c>
      <c r="B8">
        <v>2003</v>
      </c>
      <c r="C8" s="1">
        <v>37865</v>
      </c>
      <c r="D8">
        <v>311658.004381384</v>
      </c>
      <c r="E8">
        <v>467487.00657207501</v>
      </c>
      <c r="F8">
        <v>623316.00876276905</v>
      </c>
      <c r="G8">
        <v>779145.01095346001</v>
      </c>
      <c r="H8" s="19">
        <v>0.31165800438138402</v>
      </c>
      <c r="I8" s="19">
        <v>0.46748700657207504</v>
      </c>
      <c r="J8" s="19">
        <v>0.62331600876276905</v>
      </c>
      <c r="K8" s="19">
        <v>0.77914501095346</v>
      </c>
      <c r="M8" s="21">
        <v>2009</v>
      </c>
      <c r="N8">
        <v>17.754870524353745</v>
      </c>
      <c r="O8">
        <v>26.63230578653074</v>
      </c>
      <c r="P8">
        <v>35.509741048707426</v>
      </c>
    </row>
    <row r="9" spans="1:16" x14ac:dyDescent="0.3">
      <c r="A9">
        <v>3</v>
      </c>
      <c r="B9">
        <v>2011</v>
      </c>
      <c r="C9" s="1">
        <v>40603</v>
      </c>
      <c r="D9">
        <v>427145.29732879699</v>
      </c>
      <c r="E9">
        <v>640717.94599319506</v>
      </c>
      <c r="F9">
        <v>854290.59465759504</v>
      </c>
      <c r="G9">
        <v>1067863.2433219899</v>
      </c>
      <c r="H9" s="19">
        <v>0.42714529732879697</v>
      </c>
      <c r="I9" s="19">
        <v>0.64071794599319509</v>
      </c>
      <c r="J9" s="19">
        <v>0.85429059465759505</v>
      </c>
      <c r="K9" s="19">
        <v>1.0678632433219899</v>
      </c>
      <c r="M9" s="21">
        <v>2010</v>
      </c>
      <c r="N9">
        <v>14.22603802762951</v>
      </c>
      <c r="O9">
        <v>21.33905704144421</v>
      </c>
      <c r="P9">
        <v>28.452076055258964</v>
      </c>
    </row>
    <row r="10" spans="1:16" x14ac:dyDescent="0.3">
      <c r="A10">
        <v>11</v>
      </c>
      <c r="B10">
        <v>2016</v>
      </c>
      <c r="C10" s="1">
        <v>42675</v>
      </c>
      <c r="D10">
        <v>478049.38142048998</v>
      </c>
      <c r="E10">
        <v>717074.07213073305</v>
      </c>
      <c r="F10">
        <v>956098.76284097997</v>
      </c>
      <c r="G10">
        <v>1195123.45355122</v>
      </c>
      <c r="H10" s="19">
        <v>0.47804938142048997</v>
      </c>
      <c r="I10" s="19">
        <v>0.71707407213073304</v>
      </c>
      <c r="J10" s="19">
        <v>0.95609876284097994</v>
      </c>
      <c r="K10" s="19">
        <v>1.1951234535512201</v>
      </c>
      <c r="M10" s="21">
        <v>2011</v>
      </c>
      <c r="N10">
        <v>13.955004850476289</v>
      </c>
      <c r="O10">
        <v>20.932507275714478</v>
      </c>
      <c r="P10">
        <v>27.910009700952589</v>
      </c>
    </row>
    <row r="11" spans="1:16" x14ac:dyDescent="0.3">
      <c r="A11">
        <v>3</v>
      </c>
      <c r="B11">
        <v>2019</v>
      </c>
      <c r="C11" s="1">
        <v>43525</v>
      </c>
      <c r="D11">
        <v>596471.33816525701</v>
      </c>
      <c r="E11">
        <v>894707.00724788802</v>
      </c>
      <c r="F11">
        <v>1192942.6763305101</v>
      </c>
      <c r="G11">
        <v>1491178.34541316</v>
      </c>
      <c r="H11" s="19">
        <v>0.59647133816525699</v>
      </c>
      <c r="I11" s="19">
        <v>0.89470700724788799</v>
      </c>
      <c r="J11" s="19">
        <v>1.19294267633051</v>
      </c>
      <c r="K11" s="19">
        <v>1.49117834541316</v>
      </c>
      <c r="M11" s="21">
        <v>2012</v>
      </c>
      <c r="N11">
        <v>13.93267308007688</v>
      </c>
      <c r="O11">
        <v>20.899009620115443</v>
      </c>
      <c r="P11">
        <v>27.865346160153791</v>
      </c>
    </row>
    <row r="12" spans="1:16" x14ac:dyDescent="0.3">
      <c r="A12">
        <v>2</v>
      </c>
      <c r="B12">
        <v>2004</v>
      </c>
      <c r="C12" s="1">
        <v>38018</v>
      </c>
      <c r="D12">
        <v>598098.63366478099</v>
      </c>
      <c r="E12">
        <v>897147.950497168</v>
      </c>
      <c r="F12">
        <v>1196197.2673295599</v>
      </c>
      <c r="G12">
        <v>1495246.58416195</v>
      </c>
      <c r="H12" s="19">
        <v>0.598098633664781</v>
      </c>
      <c r="I12" s="19">
        <v>0.897147950497168</v>
      </c>
      <c r="J12" s="19">
        <v>1.19619726732956</v>
      </c>
      <c r="K12" s="19">
        <v>1.49524658416195</v>
      </c>
      <c r="M12" s="21">
        <v>2013</v>
      </c>
      <c r="N12">
        <v>8.2517190898190123</v>
      </c>
      <c r="O12">
        <v>12.377578634728485</v>
      </c>
      <c r="P12">
        <v>16.503438179638039</v>
      </c>
    </row>
    <row r="13" spans="1:16" x14ac:dyDescent="0.3">
      <c r="A13">
        <v>12</v>
      </c>
      <c r="B13">
        <v>2016</v>
      </c>
      <c r="C13" s="1">
        <v>42705</v>
      </c>
      <c r="D13">
        <v>609227.01009986596</v>
      </c>
      <c r="E13">
        <v>913840.51514980395</v>
      </c>
      <c r="F13">
        <v>1218454.0201997301</v>
      </c>
      <c r="G13">
        <v>1523067.52524966</v>
      </c>
      <c r="H13" s="19">
        <v>0.60922701009986591</v>
      </c>
      <c r="I13" s="19">
        <v>0.91384051514980391</v>
      </c>
      <c r="J13" s="19">
        <v>1.21845402019973</v>
      </c>
      <c r="K13" s="19">
        <v>1.5230675252496599</v>
      </c>
      <c r="M13" s="21">
        <v>2014</v>
      </c>
      <c r="N13">
        <v>21.88773603882851</v>
      </c>
      <c r="O13">
        <v>32.831604058242718</v>
      </c>
      <c r="P13">
        <v>43.775472077656957</v>
      </c>
    </row>
    <row r="14" spans="1:16" x14ac:dyDescent="0.3">
      <c r="A14">
        <v>10</v>
      </c>
      <c r="B14">
        <v>2004</v>
      </c>
      <c r="C14" s="1">
        <v>38261</v>
      </c>
      <c r="D14">
        <v>652879.89370993001</v>
      </c>
      <c r="E14">
        <v>979319.84056490497</v>
      </c>
      <c r="F14">
        <v>1305759.78741986</v>
      </c>
      <c r="G14">
        <v>1632199.73427483</v>
      </c>
      <c r="H14" s="19">
        <v>0.65287989370993005</v>
      </c>
      <c r="I14" s="19">
        <v>0.97931984056490495</v>
      </c>
      <c r="J14" s="19">
        <v>1.3057597874198601</v>
      </c>
      <c r="K14" s="19">
        <v>1.63219973427483</v>
      </c>
      <c r="M14" s="21">
        <v>2015</v>
      </c>
      <c r="N14">
        <v>7.446560918109598</v>
      </c>
      <c r="O14">
        <v>11.169841377164387</v>
      </c>
      <c r="P14">
        <v>14.893121836219191</v>
      </c>
    </row>
    <row r="15" spans="1:16" x14ac:dyDescent="0.3">
      <c r="A15">
        <v>11</v>
      </c>
      <c r="B15">
        <v>2018</v>
      </c>
      <c r="C15" s="1">
        <v>43405</v>
      </c>
      <c r="D15">
        <v>748134.65334287798</v>
      </c>
      <c r="E15">
        <v>1122201.98001432</v>
      </c>
      <c r="F15">
        <v>1496269.3066857499</v>
      </c>
      <c r="G15">
        <v>1870336.6333572001</v>
      </c>
      <c r="H15" s="19">
        <v>0.74813465334287799</v>
      </c>
      <c r="I15" s="19">
        <v>1.1222019800143199</v>
      </c>
      <c r="J15" s="19">
        <v>1.49626930668575</v>
      </c>
      <c r="K15" s="19">
        <v>1.8703366333572</v>
      </c>
      <c r="M15" s="21">
        <v>2016</v>
      </c>
      <c r="N15">
        <v>13.919685007668125</v>
      </c>
      <c r="O15">
        <v>20.879527511502118</v>
      </c>
      <c r="P15">
        <v>27.8393700153362</v>
      </c>
    </row>
    <row r="16" spans="1:16" x14ac:dyDescent="0.3">
      <c r="A16">
        <v>3</v>
      </c>
      <c r="B16">
        <v>2018</v>
      </c>
      <c r="C16" s="1">
        <v>43160</v>
      </c>
      <c r="D16">
        <v>763274.65412385599</v>
      </c>
      <c r="E16">
        <v>1144911.9811857799</v>
      </c>
      <c r="F16">
        <v>1526549.3082477101</v>
      </c>
      <c r="G16">
        <v>1908186.6353096301</v>
      </c>
      <c r="H16" s="19">
        <v>0.76327465412385598</v>
      </c>
      <c r="I16" s="19">
        <v>1.14491198118578</v>
      </c>
      <c r="J16" s="19">
        <v>1.5265493082477102</v>
      </c>
      <c r="K16" s="19">
        <v>1.9081866353096302</v>
      </c>
      <c r="M16" s="21">
        <v>2017</v>
      </c>
      <c r="N16">
        <v>32.873411470562388</v>
      </c>
      <c r="O16">
        <v>49.310117205843603</v>
      </c>
      <c r="P16">
        <v>65.74682294112489</v>
      </c>
    </row>
    <row r="17" spans="1:16" x14ac:dyDescent="0.3">
      <c r="A17">
        <v>11</v>
      </c>
      <c r="B17">
        <v>2014</v>
      </c>
      <c r="C17" s="1">
        <v>41944</v>
      </c>
      <c r="D17">
        <v>802297.05133259296</v>
      </c>
      <c r="E17">
        <v>1203445.5769988899</v>
      </c>
      <c r="F17">
        <v>1604594.1026651801</v>
      </c>
      <c r="G17">
        <v>2005742.6283314901</v>
      </c>
      <c r="H17" s="19">
        <v>0.80229705133259299</v>
      </c>
      <c r="I17" s="19">
        <v>1.2034455769988899</v>
      </c>
      <c r="J17" s="19">
        <v>1.6045941026651802</v>
      </c>
      <c r="K17" s="19">
        <v>2.0057426283314901</v>
      </c>
      <c r="M17" s="21">
        <v>2018</v>
      </c>
      <c r="N17">
        <v>12.068625638847394</v>
      </c>
      <c r="O17">
        <v>18.102938458271041</v>
      </c>
      <c r="P17">
        <v>24.137251277694791</v>
      </c>
    </row>
    <row r="18" spans="1:16" x14ac:dyDescent="0.3">
      <c r="A18">
        <v>10</v>
      </c>
      <c r="B18">
        <v>2009</v>
      </c>
      <c r="C18" s="1">
        <v>40087</v>
      </c>
      <c r="D18">
        <v>829665.25219089596</v>
      </c>
      <c r="E18">
        <v>1244497.8782863501</v>
      </c>
      <c r="F18">
        <v>1659330.5043817901</v>
      </c>
      <c r="G18">
        <v>2074163.1304772501</v>
      </c>
      <c r="H18" s="19">
        <v>0.82966525219089593</v>
      </c>
      <c r="I18" s="19">
        <v>1.2444978782863501</v>
      </c>
      <c r="J18" s="19">
        <v>1.6593305043817901</v>
      </c>
      <c r="K18" s="19">
        <v>2.0741631304772499</v>
      </c>
      <c r="M18" s="21">
        <v>2019</v>
      </c>
      <c r="N18">
        <v>9.6813835971739657</v>
      </c>
      <c r="O18">
        <v>14.522075395760828</v>
      </c>
      <c r="P18">
        <v>19.362767194347938</v>
      </c>
    </row>
    <row r="19" spans="1:16" x14ac:dyDescent="0.3">
      <c r="A19">
        <v>2</v>
      </c>
      <c r="B19">
        <v>2015</v>
      </c>
      <c r="C19" s="1">
        <v>42036</v>
      </c>
      <c r="D19">
        <v>847603.23482138698</v>
      </c>
      <c r="E19">
        <v>1271404.85223208</v>
      </c>
      <c r="F19">
        <v>1695206.46964277</v>
      </c>
      <c r="G19">
        <v>2119008.0870534801</v>
      </c>
      <c r="H19" s="19">
        <v>0.847603234821387</v>
      </c>
      <c r="I19" s="19">
        <v>1.27140485223208</v>
      </c>
      <c r="J19" s="19">
        <v>1.69520646964277</v>
      </c>
      <c r="K19" s="19">
        <v>2.11900808705348</v>
      </c>
      <c r="M19" s="21">
        <v>2020</v>
      </c>
      <c r="N19">
        <v>18.333444228666863</v>
      </c>
      <c r="O19">
        <v>27.500166343000313</v>
      </c>
      <c r="P19">
        <v>36.666888457333762</v>
      </c>
    </row>
    <row r="20" spans="1:16" x14ac:dyDescent="0.3">
      <c r="A20">
        <v>8</v>
      </c>
      <c r="B20">
        <v>2015</v>
      </c>
      <c r="C20" s="1">
        <v>42217</v>
      </c>
      <c r="D20">
        <v>884123.95069700596</v>
      </c>
      <c r="E20">
        <v>1326185.92604551</v>
      </c>
      <c r="F20">
        <v>1768247.9013940101</v>
      </c>
      <c r="G20">
        <v>2210309.8767425101</v>
      </c>
      <c r="H20" s="19">
        <v>0.884123950697006</v>
      </c>
      <c r="I20" s="19">
        <v>1.32618592604551</v>
      </c>
      <c r="J20" s="19">
        <v>1.76824790139401</v>
      </c>
      <c r="K20" s="19">
        <v>2.2103098767425102</v>
      </c>
      <c r="M20" s="21">
        <v>2021</v>
      </c>
      <c r="N20">
        <v>34.78115207001666</v>
      </c>
      <c r="O20">
        <v>52.171728105024997</v>
      </c>
      <c r="P20">
        <v>69.562304140033305</v>
      </c>
    </row>
    <row r="21" spans="1:16" x14ac:dyDescent="0.3">
      <c r="A21">
        <v>11</v>
      </c>
      <c r="B21">
        <v>2013</v>
      </c>
      <c r="C21" s="1">
        <v>41579</v>
      </c>
      <c r="D21">
        <v>938708.42217259796</v>
      </c>
      <c r="E21">
        <v>1408062.6332588899</v>
      </c>
      <c r="F21">
        <v>1877416.8443451901</v>
      </c>
      <c r="G21">
        <v>2346771.0554314898</v>
      </c>
      <c r="H21" s="19">
        <v>0.93870842217259798</v>
      </c>
      <c r="I21" s="19">
        <v>1.4080626332588899</v>
      </c>
      <c r="J21" s="19">
        <v>1.8774168443451902</v>
      </c>
      <c r="K21" s="19">
        <v>2.34677105543149</v>
      </c>
      <c r="M21" s="21" t="s">
        <v>33</v>
      </c>
      <c r="N21">
        <v>319.4971260188434</v>
      </c>
      <c r="O21">
        <v>479.24568902826519</v>
      </c>
      <c r="P21">
        <v>638.99425203768658</v>
      </c>
    </row>
    <row r="22" spans="1:16" x14ac:dyDescent="0.3">
      <c r="A22">
        <v>12</v>
      </c>
      <c r="B22">
        <v>2009</v>
      </c>
      <c r="C22" s="1">
        <v>40148</v>
      </c>
      <c r="D22">
        <v>1031584.20073325</v>
      </c>
      <c r="E22">
        <v>1547376.3010998699</v>
      </c>
      <c r="F22">
        <v>2063168.4014665</v>
      </c>
      <c r="G22">
        <v>2578960.5018331199</v>
      </c>
      <c r="H22" s="19">
        <v>1.0315842007332501</v>
      </c>
      <c r="I22" s="19">
        <v>1.5473763010998698</v>
      </c>
      <c r="J22" s="19">
        <v>2.0631684014665002</v>
      </c>
      <c r="K22" s="19">
        <v>2.5789605018331199</v>
      </c>
    </row>
    <row r="23" spans="1:16" x14ac:dyDescent="0.3">
      <c r="A23">
        <v>4</v>
      </c>
      <c r="B23">
        <v>2006</v>
      </c>
      <c r="C23" s="1">
        <v>38808</v>
      </c>
      <c r="D23">
        <v>1048825.36985524</v>
      </c>
      <c r="E23">
        <v>1573238.05478286</v>
      </c>
      <c r="F23">
        <v>2097650.73971048</v>
      </c>
      <c r="G23">
        <v>2622063.4246381102</v>
      </c>
      <c r="H23" s="19">
        <v>1.0488253698552399</v>
      </c>
      <c r="I23" s="19">
        <v>1.5732380547828599</v>
      </c>
      <c r="J23" s="19">
        <v>2.0976507397104798</v>
      </c>
      <c r="K23" s="19">
        <v>2.6220634246381103</v>
      </c>
    </row>
    <row r="24" spans="1:16" x14ac:dyDescent="0.3">
      <c r="A24">
        <v>12</v>
      </c>
      <c r="B24">
        <v>2003</v>
      </c>
      <c r="C24" s="1">
        <v>37956</v>
      </c>
      <c r="D24">
        <v>1062374.4284041901</v>
      </c>
      <c r="E24">
        <v>1593561.64260628</v>
      </c>
      <c r="F24">
        <v>2124748.85680839</v>
      </c>
      <c r="G24">
        <v>2655936.0710104899</v>
      </c>
      <c r="H24" s="19">
        <v>1.0623744284041901</v>
      </c>
      <c r="I24" s="19">
        <v>1.59356164260628</v>
      </c>
      <c r="J24" s="19">
        <v>2.1247488568083899</v>
      </c>
      <c r="K24" s="19">
        <v>2.65593607101049</v>
      </c>
    </row>
    <row r="25" spans="1:16" x14ac:dyDescent="0.3">
      <c r="A25">
        <v>8</v>
      </c>
      <c r="B25">
        <v>2009</v>
      </c>
      <c r="C25" s="1">
        <v>40026</v>
      </c>
      <c r="D25">
        <v>1076871.0885072399</v>
      </c>
      <c r="E25">
        <v>1615306.63276087</v>
      </c>
      <c r="F25">
        <v>2153742.1770144799</v>
      </c>
      <c r="G25">
        <v>2692177.7212681202</v>
      </c>
      <c r="H25" s="19">
        <v>1.0768710885072399</v>
      </c>
      <c r="I25" s="19">
        <v>1.6153066327608701</v>
      </c>
      <c r="J25" s="19">
        <v>2.1537421770144798</v>
      </c>
      <c r="K25" s="19">
        <v>2.6921777212681204</v>
      </c>
      <c r="N25" s="22"/>
      <c r="O25" s="22"/>
      <c r="P25" s="22"/>
    </row>
    <row r="26" spans="1:16" x14ac:dyDescent="0.3">
      <c r="A26">
        <v>10</v>
      </c>
      <c r="B26">
        <v>2006</v>
      </c>
      <c r="C26" s="1">
        <v>38991</v>
      </c>
      <c r="D26">
        <v>1087077.92401203</v>
      </c>
      <c r="E26">
        <v>1630616.8860180499</v>
      </c>
      <c r="F26">
        <v>2174155.8480240698</v>
      </c>
      <c r="G26">
        <v>2717694.8100300902</v>
      </c>
      <c r="H26" s="19">
        <v>1.0870779240120301</v>
      </c>
      <c r="I26" s="19">
        <v>1.6306168860180499</v>
      </c>
      <c r="J26" s="19">
        <v>2.1741558480240699</v>
      </c>
      <c r="K26" s="19">
        <v>2.7176948100300899</v>
      </c>
    </row>
    <row r="27" spans="1:16" x14ac:dyDescent="0.3">
      <c r="A27">
        <v>2</v>
      </c>
      <c r="B27">
        <v>2012</v>
      </c>
      <c r="C27" s="1">
        <v>40940</v>
      </c>
      <c r="D27">
        <v>1236929.72682455</v>
      </c>
      <c r="E27">
        <v>1855394.5902368301</v>
      </c>
      <c r="F27">
        <v>2473859.4536491102</v>
      </c>
      <c r="G27">
        <v>3092324.3170613698</v>
      </c>
      <c r="H27" s="19">
        <v>1.23692972682455</v>
      </c>
      <c r="I27" s="19">
        <v>1.8553945902368301</v>
      </c>
      <c r="J27" s="19">
        <v>2.4738594536491103</v>
      </c>
      <c r="K27" s="19">
        <v>3.0923243170613697</v>
      </c>
      <c r="O27" s="22"/>
    </row>
    <row r="28" spans="1:16" x14ac:dyDescent="0.3">
      <c r="A28">
        <v>4</v>
      </c>
      <c r="B28">
        <v>2009</v>
      </c>
      <c r="C28" s="1">
        <v>39904</v>
      </c>
      <c r="D28">
        <v>1270431.8753819</v>
      </c>
      <c r="E28">
        <v>1905647.81307285</v>
      </c>
      <c r="F28">
        <v>2540863.7507638</v>
      </c>
      <c r="G28">
        <v>3176079.6884547798</v>
      </c>
      <c r="H28" s="19">
        <v>1.2704318753818999</v>
      </c>
      <c r="I28" s="19">
        <v>1.90564781307285</v>
      </c>
      <c r="J28" s="19">
        <v>2.5408637507637999</v>
      </c>
      <c r="K28" s="19">
        <v>3.1760796884547799</v>
      </c>
      <c r="O28" s="22"/>
    </row>
    <row r="29" spans="1:16" x14ac:dyDescent="0.3">
      <c r="A29">
        <v>1</v>
      </c>
      <c r="B29">
        <v>2004</v>
      </c>
      <c r="C29" s="1">
        <v>37987</v>
      </c>
      <c r="D29">
        <v>1295174.7739998901</v>
      </c>
      <c r="E29">
        <v>1942762.1609998301</v>
      </c>
      <c r="F29">
        <v>2590349.5479997802</v>
      </c>
      <c r="G29">
        <v>3237936.93499973</v>
      </c>
      <c r="H29" s="19">
        <v>1.29517477399989</v>
      </c>
      <c r="I29" s="19">
        <v>1.94276216099983</v>
      </c>
      <c r="J29" s="19">
        <v>2.59034954799978</v>
      </c>
      <c r="K29" s="19">
        <v>3.23793693499973</v>
      </c>
      <c r="O29" s="22"/>
    </row>
    <row r="30" spans="1:16" x14ac:dyDescent="0.3">
      <c r="A30">
        <v>12</v>
      </c>
      <c r="B30">
        <v>2005</v>
      </c>
      <c r="C30" s="1">
        <v>38687</v>
      </c>
      <c r="D30">
        <v>1305679.2777743</v>
      </c>
      <c r="E30">
        <v>1958518.91666147</v>
      </c>
      <c r="F30">
        <v>2611358.5555486102</v>
      </c>
      <c r="G30">
        <v>3264198.1944357902</v>
      </c>
      <c r="H30" s="19">
        <v>1.3056792777743</v>
      </c>
      <c r="I30" s="19">
        <v>1.95851891666147</v>
      </c>
      <c r="J30" s="19">
        <v>2.6113585555486103</v>
      </c>
      <c r="K30" s="19">
        <v>3.2641981944357901</v>
      </c>
    </row>
    <row r="31" spans="1:16" x14ac:dyDescent="0.3">
      <c r="A31">
        <v>5</v>
      </c>
      <c r="B31">
        <v>2010</v>
      </c>
      <c r="C31" s="1">
        <v>40299</v>
      </c>
      <c r="D31">
        <v>1414265.14699255</v>
      </c>
      <c r="E31">
        <v>2121397.72048883</v>
      </c>
      <c r="F31">
        <v>2828530.2939851</v>
      </c>
      <c r="G31">
        <v>3535662.8674813798</v>
      </c>
      <c r="H31" s="19">
        <v>1.41426514699255</v>
      </c>
      <c r="I31" s="19">
        <v>2.1213977204888299</v>
      </c>
      <c r="J31" s="19">
        <v>2.8285302939851</v>
      </c>
      <c r="K31" s="19">
        <v>3.5356628674813799</v>
      </c>
    </row>
    <row r="32" spans="1:16" x14ac:dyDescent="0.3">
      <c r="A32">
        <v>1</v>
      </c>
      <c r="B32">
        <v>2010</v>
      </c>
      <c r="C32" s="1">
        <v>40179</v>
      </c>
      <c r="D32">
        <v>1536697.04295862</v>
      </c>
      <c r="E32">
        <v>2305045.56443791</v>
      </c>
      <c r="F32">
        <v>3073394.08591724</v>
      </c>
      <c r="G32">
        <v>3841742.6073965202</v>
      </c>
      <c r="H32" s="19">
        <v>1.53669704295862</v>
      </c>
      <c r="I32" s="19">
        <v>2.30504556443791</v>
      </c>
      <c r="J32" s="19">
        <v>3.0733940859172399</v>
      </c>
      <c r="K32" s="19">
        <v>3.8417426073965202</v>
      </c>
    </row>
    <row r="33" spans="1:11" x14ac:dyDescent="0.3">
      <c r="A33">
        <v>1</v>
      </c>
      <c r="B33">
        <v>2013</v>
      </c>
      <c r="C33" s="1">
        <v>41275</v>
      </c>
      <c r="D33">
        <v>1586753.3121551599</v>
      </c>
      <c r="E33">
        <v>2380129.9682327402</v>
      </c>
      <c r="F33">
        <v>3173506.62431033</v>
      </c>
      <c r="G33">
        <v>3966883.2803879101</v>
      </c>
      <c r="H33" s="19">
        <v>1.5867533121551598</v>
      </c>
      <c r="I33" s="19">
        <v>2.3801299682327404</v>
      </c>
      <c r="J33" s="19">
        <v>3.1735066243103298</v>
      </c>
      <c r="K33" s="19">
        <v>3.9668832803879099</v>
      </c>
    </row>
    <row r="34" spans="1:11" x14ac:dyDescent="0.3">
      <c r="A34">
        <v>4</v>
      </c>
      <c r="B34">
        <v>2015</v>
      </c>
      <c r="C34" s="1">
        <v>42095</v>
      </c>
      <c r="D34">
        <v>1587254.9897409501</v>
      </c>
      <c r="E34">
        <v>2380882.48461142</v>
      </c>
      <c r="F34">
        <v>3174509.9794819001</v>
      </c>
      <c r="G34">
        <v>3968137.4743523598</v>
      </c>
      <c r="H34" s="19">
        <v>1.58725498974095</v>
      </c>
      <c r="I34" s="19">
        <v>2.38088248461142</v>
      </c>
      <c r="J34" s="19">
        <v>3.1745099794819001</v>
      </c>
      <c r="K34" s="19">
        <v>3.9681374743523596</v>
      </c>
    </row>
    <row r="35" spans="1:11" x14ac:dyDescent="0.3">
      <c r="A35">
        <v>11</v>
      </c>
      <c r="B35">
        <v>2008</v>
      </c>
      <c r="C35" s="1">
        <v>39753</v>
      </c>
      <c r="D35">
        <v>1662264.3001858899</v>
      </c>
      <c r="E35">
        <v>2493396.4502788102</v>
      </c>
      <c r="F35">
        <v>3324528.6003717799</v>
      </c>
      <c r="G35">
        <v>4155660.7504647202</v>
      </c>
      <c r="H35" s="19">
        <v>1.6622643001858899</v>
      </c>
      <c r="I35" s="19">
        <v>2.4933964502788104</v>
      </c>
      <c r="J35" s="19">
        <v>3.3245286003717798</v>
      </c>
      <c r="K35" s="19">
        <v>4.1556607504647198</v>
      </c>
    </row>
    <row r="36" spans="1:11" x14ac:dyDescent="0.3">
      <c r="A36">
        <v>3</v>
      </c>
      <c r="B36">
        <v>2009</v>
      </c>
      <c r="C36" s="1">
        <v>39873</v>
      </c>
      <c r="D36">
        <v>1702883.98547241</v>
      </c>
      <c r="E36">
        <v>2554325.9782086099</v>
      </c>
      <c r="F36">
        <v>3405767.97094482</v>
      </c>
      <c r="G36">
        <v>4257209.9636810198</v>
      </c>
      <c r="H36" s="19">
        <v>1.70288398547241</v>
      </c>
      <c r="I36" s="19">
        <v>2.5543259782086101</v>
      </c>
      <c r="J36" s="19">
        <v>3.4057679709448201</v>
      </c>
      <c r="K36" s="19">
        <v>4.2572099636810199</v>
      </c>
    </row>
    <row r="37" spans="1:11" x14ac:dyDescent="0.3">
      <c r="A37">
        <v>3</v>
      </c>
      <c r="B37">
        <v>2008</v>
      </c>
      <c r="C37" s="1">
        <v>39508</v>
      </c>
      <c r="D37">
        <v>1741802.5344137501</v>
      </c>
      <c r="E37">
        <v>2612703.8016206101</v>
      </c>
      <c r="F37">
        <v>3483605.0688275001</v>
      </c>
      <c r="G37">
        <v>4354506.3360343399</v>
      </c>
      <c r="H37" s="19">
        <v>1.74180253441375</v>
      </c>
      <c r="I37" s="19">
        <v>2.6127038016206101</v>
      </c>
      <c r="J37" s="19">
        <v>3.4836050688275</v>
      </c>
      <c r="K37" s="19">
        <v>4.3545063360343397</v>
      </c>
    </row>
    <row r="38" spans="1:11" x14ac:dyDescent="0.3">
      <c r="A38">
        <v>5</v>
      </c>
      <c r="B38">
        <v>2018</v>
      </c>
      <c r="C38" s="1">
        <v>43221</v>
      </c>
      <c r="D38">
        <v>1934368.40110148</v>
      </c>
      <c r="E38">
        <v>2901552.6016522199</v>
      </c>
      <c r="F38">
        <v>3868736.8022029698</v>
      </c>
      <c r="G38">
        <v>4835921.0027536796</v>
      </c>
      <c r="H38" s="19">
        <v>1.9343684011014799</v>
      </c>
      <c r="I38" s="19">
        <v>2.9015526016522197</v>
      </c>
      <c r="J38" s="19">
        <v>3.86873680220297</v>
      </c>
      <c r="K38" s="19">
        <v>4.8359210027536799</v>
      </c>
    </row>
    <row r="39" spans="1:11" x14ac:dyDescent="0.3">
      <c r="A39">
        <v>5</v>
      </c>
      <c r="B39">
        <v>2013</v>
      </c>
      <c r="C39" s="1">
        <v>41395</v>
      </c>
      <c r="D39">
        <v>1935259.3621424199</v>
      </c>
      <c r="E39">
        <v>2902889.0432136199</v>
      </c>
      <c r="F39">
        <v>3870518.7242848398</v>
      </c>
      <c r="G39">
        <v>4838148.4053560104</v>
      </c>
      <c r="H39" s="19">
        <v>1.9352593621424199</v>
      </c>
      <c r="I39" s="19">
        <v>2.9028890432136198</v>
      </c>
      <c r="J39" s="19">
        <v>3.8705187242848398</v>
      </c>
      <c r="K39" s="19">
        <v>4.8381484053560104</v>
      </c>
    </row>
    <row r="40" spans="1:11" x14ac:dyDescent="0.3">
      <c r="A40">
        <v>11</v>
      </c>
      <c r="B40">
        <v>2009</v>
      </c>
      <c r="C40" s="1">
        <v>40118</v>
      </c>
      <c r="D40">
        <v>1954584.42808957</v>
      </c>
      <c r="E40">
        <v>2931876.6421343898</v>
      </c>
      <c r="F40">
        <v>3909168.85617914</v>
      </c>
      <c r="G40">
        <v>4886461.0702239601</v>
      </c>
      <c r="H40" s="19">
        <v>1.9545844280895701</v>
      </c>
      <c r="I40" s="19">
        <v>2.93187664213439</v>
      </c>
      <c r="J40" s="19">
        <v>3.9091688561791402</v>
      </c>
      <c r="K40" s="19">
        <v>4.8864610702239597</v>
      </c>
    </row>
    <row r="41" spans="1:11" x14ac:dyDescent="0.3">
      <c r="A41">
        <v>1</v>
      </c>
      <c r="B41">
        <v>2014</v>
      </c>
      <c r="C41" s="1">
        <v>41640</v>
      </c>
      <c r="D41">
        <v>2264001.55529312</v>
      </c>
      <c r="E41">
        <v>3396002.3329396802</v>
      </c>
      <c r="F41">
        <v>4528003.1105862502</v>
      </c>
      <c r="G41">
        <v>5660003.88823283</v>
      </c>
      <c r="H41" s="19">
        <v>2.2640015552931199</v>
      </c>
      <c r="I41" s="19">
        <v>3.39600233293968</v>
      </c>
      <c r="J41" s="19">
        <v>4.5280031105862504</v>
      </c>
      <c r="K41" s="19">
        <v>5.6600038882328301</v>
      </c>
    </row>
    <row r="42" spans="1:11" x14ac:dyDescent="0.3">
      <c r="A42">
        <v>1</v>
      </c>
      <c r="B42">
        <v>2012</v>
      </c>
      <c r="C42" s="1">
        <v>40909</v>
      </c>
      <c r="D42">
        <v>2290901.60812956</v>
      </c>
      <c r="E42">
        <v>3436352.4121943498</v>
      </c>
      <c r="F42">
        <v>4581803.2162591303</v>
      </c>
      <c r="G42">
        <v>5727254.0203239396</v>
      </c>
      <c r="H42" s="19">
        <v>2.2909016081295599</v>
      </c>
      <c r="I42" s="19">
        <v>3.4363524121943496</v>
      </c>
      <c r="J42" s="19">
        <v>4.5818032162591305</v>
      </c>
      <c r="K42" s="19">
        <v>5.7272540203239393</v>
      </c>
    </row>
    <row r="43" spans="1:11" x14ac:dyDescent="0.3">
      <c r="A43">
        <v>12</v>
      </c>
      <c r="B43">
        <v>2020</v>
      </c>
      <c r="C43" s="1">
        <v>44166</v>
      </c>
      <c r="D43">
        <v>2392677.4115821999</v>
      </c>
      <c r="E43">
        <v>3589016.1173732998</v>
      </c>
      <c r="F43">
        <v>4785354.82316441</v>
      </c>
      <c r="G43">
        <v>5981693.5289555099</v>
      </c>
      <c r="H43" s="19">
        <v>2.3926774115821998</v>
      </c>
      <c r="I43" s="19">
        <v>3.5890161173733</v>
      </c>
      <c r="J43" s="19">
        <v>4.7853548231644103</v>
      </c>
      <c r="K43" s="19">
        <v>5.9816935289555095</v>
      </c>
    </row>
    <row r="44" spans="1:11" x14ac:dyDescent="0.3">
      <c r="A44">
        <v>12</v>
      </c>
      <c r="B44">
        <v>2006</v>
      </c>
      <c r="C44" s="1">
        <v>39052</v>
      </c>
      <c r="D44">
        <v>2508966.3193517099</v>
      </c>
      <c r="E44">
        <v>3763449.4790276</v>
      </c>
      <c r="F44">
        <v>5017932.6387034301</v>
      </c>
      <c r="G44">
        <v>6272415.7983792899</v>
      </c>
      <c r="H44" s="19">
        <v>2.50896631935171</v>
      </c>
      <c r="I44" s="19">
        <v>3.7634494790275999</v>
      </c>
      <c r="J44" s="19">
        <v>5.0179326387034298</v>
      </c>
      <c r="K44" s="19">
        <v>6.2724157983792903</v>
      </c>
    </row>
    <row r="45" spans="1:11" x14ac:dyDescent="0.3">
      <c r="A45">
        <v>2</v>
      </c>
      <c r="B45">
        <v>2011</v>
      </c>
      <c r="C45" s="1">
        <v>40575</v>
      </c>
      <c r="D45">
        <v>2646803.9464258398</v>
      </c>
      <c r="E45">
        <v>3970205.9196387702</v>
      </c>
      <c r="F45">
        <v>5293607.8928516898</v>
      </c>
      <c r="G45">
        <v>6617009.8660645997</v>
      </c>
      <c r="H45" s="19">
        <v>2.6468039464258397</v>
      </c>
      <c r="I45" s="19">
        <v>3.97020591963877</v>
      </c>
      <c r="J45" s="19">
        <v>5.2936078928516901</v>
      </c>
      <c r="K45" s="19">
        <v>6.6170098660646</v>
      </c>
    </row>
    <row r="46" spans="1:11" x14ac:dyDescent="0.3">
      <c r="A46">
        <v>11</v>
      </c>
      <c r="B46">
        <v>2003</v>
      </c>
      <c r="C46" s="1">
        <v>37926</v>
      </c>
      <c r="D46">
        <v>2864054.2241986399</v>
      </c>
      <c r="E46">
        <v>4296081.3362979703</v>
      </c>
      <c r="F46">
        <v>5728108.4483972797</v>
      </c>
      <c r="G46">
        <v>7160135.5604966301</v>
      </c>
      <c r="H46" s="19">
        <v>2.86405422419864</v>
      </c>
      <c r="I46" s="19">
        <v>4.29608133629797</v>
      </c>
      <c r="J46" s="19">
        <v>5.72810844839728</v>
      </c>
      <c r="K46" s="19">
        <v>7.1601355604966299</v>
      </c>
    </row>
    <row r="47" spans="1:11" x14ac:dyDescent="0.3">
      <c r="A47">
        <v>4</v>
      </c>
      <c r="B47">
        <v>2008</v>
      </c>
      <c r="C47" s="1">
        <v>39539</v>
      </c>
      <c r="D47">
        <v>2878077.6835972699</v>
      </c>
      <c r="E47">
        <v>4317116.5253959103</v>
      </c>
      <c r="F47">
        <v>5756155.3671945399</v>
      </c>
      <c r="G47">
        <v>7195194.2089931499</v>
      </c>
      <c r="H47" s="19">
        <v>2.8780776835972701</v>
      </c>
      <c r="I47" s="19">
        <v>4.3171165253959103</v>
      </c>
      <c r="J47" s="19">
        <v>5.7561553671945402</v>
      </c>
      <c r="K47" s="19">
        <v>7.1951942089931498</v>
      </c>
    </row>
    <row r="48" spans="1:11" x14ac:dyDescent="0.3">
      <c r="A48">
        <v>10</v>
      </c>
      <c r="B48">
        <v>2020</v>
      </c>
      <c r="C48" s="1">
        <v>44105</v>
      </c>
      <c r="D48">
        <v>2878302.15065416</v>
      </c>
      <c r="E48">
        <v>4317453.2259812504</v>
      </c>
      <c r="F48">
        <v>5756604.3013083199</v>
      </c>
      <c r="G48">
        <v>7195755.3766354099</v>
      </c>
      <c r="H48" s="19">
        <v>2.87830215065416</v>
      </c>
      <c r="I48" s="19">
        <v>4.3174532259812501</v>
      </c>
      <c r="J48" s="19">
        <v>5.7566043013083199</v>
      </c>
      <c r="K48" s="19">
        <v>7.1957553766354101</v>
      </c>
    </row>
    <row r="49" spans="1:11" x14ac:dyDescent="0.3">
      <c r="A49">
        <v>4</v>
      </c>
      <c r="B49">
        <v>2010</v>
      </c>
      <c r="C49" s="1">
        <v>40269</v>
      </c>
      <c r="D49">
        <v>2890976.0735134198</v>
      </c>
      <c r="E49">
        <v>4336464.1102701398</v>
      </c>
      <c r="F49">
        <v>5781952.1470268499</v>
      </c>
      <c r="G49">
        <v>7227440.1837835303</v>
      </c>
      <c r="H49" s="19">
        <v>2.89097607351342</v>
      </c>
      <c r="I49" s="19">
        <v>4.33646411027014</v>
      </c>
      <c r="J49" s="19">
        <v>5.7819521470268498</v>
      </c>
      <c r="K49" s="19">
        <v>7.2274401837835303</v>
      </c>
    </row>
    <row r="50" spans="1:11" x14ac:dyDescent="0.3">
      <c r="A50">
        <v>3</v>
      </c>
      <c r="B50">
        <v>2012</v>
      </c>
      <c r="C50" s="1">
        <v>40969</v>
      </c>
      <c r="D50">
        <v>3081270.3072767998</v>
      </c>
      <c r="E50">
        <v>4621905.4609151902</v>
      </c>
      <c r="F50">
        <v>6162540.6145535996</v>
      </c>
      <c r="G50">
        <v>7703175.76819201</v>
      </c>
      <c r="H50" s="19">
        <v>3.0812703072768</v>
      </c>
      <c r="I50" s="19">
        <v>4.6219054609151904</v>
      </c>
      <c r="J50" s="19">
        <v>6.1625406145535999</v>
      </c>
      <c r="K50" s="19">
        <v>7.7031757681920103</v>
      </c>
    </row>
    <row r="51" spans="1:11" x14ac:dyDescent="0.3">
      <c r="A51">
        <v>5</v>
      </c>
      <c r="B51">
        <v>2011</v>
      </c>
      <c r="C51" s="1">
        <v>40664</v>
      </c>
      <c r="D51">
        <v>3091384.9252494099</v>
      </c>
      <c r="E51">
        <v>4637077.3878741004</v>
      </c>
      <c r="F51">
        <v>6182769.8504988197</v>
      </c>
      <c r="G51">
        <v>7728462.3131234897</v>
      </c>
      <c r="H51" s="19">
        <v>3.0913849252494097</v>
      </c>
      <c r="I51" s="19">
        <v>4.6370773878741005</v>
      </c>
      <c r="J51" s="19">
        <v>6.1827698504988193</v>
      </c>
      <c r="K51" s="19">
        <v>7.7284623131234893</v>
      </c>
    </row>
    <row r="52" spans="1:11" x14ac:dyDescent="0.3">
      <c r="A52">
        <v>2</v>
      </c>
      <c r="B52">
        <v>2019</v>
      </c>
      <c r="C52" s="1">
        <v>43497</v>
      </c>
      <c r="D52">
        <v>3095822.7916196599</v>
      </c>
      <c r="E52">
        <v>4643734.1874294998</v>
      </c>
      <c r="F52">
        <v>6191645.58323933</v>
      </c>
      <c r="G52">
        <v>7739556.9790491704</v>
      </c>
      <c r="H52" s="19">
        <v>3.0958227916196597</v>
      </c>
      <c r="I52" s="19">
        <v>4.6437341874294997</v>
      </c>
      <c r="J52" s="19">
        <v>6.19164558323933</v>
      </c>
      <c r="K52" s="19">
        <v>7.7395569790491701</v>
      </c>
    </row>
    <row r="53" spans="1:11" x14ac:dyDescent="0.3">
      <c r="A53">
        <v>3</v>
      </c>
      <c r="B53">
        <v>2016</v>
      </c>
      <c r="C53" s="1">
        <v>42430</v>
      </c>
      <c r="D53">
        <v>3098736.47217897</v>
      </c>
      <c r="E53">
        <v>4648104.7082684403</v>
      </c>
      <c r="F53">
        <v>6197472.9443579502</v>
      </c>
      <c r="G53">
        <v>7746841.1804473698</v>
      </c>
      <c r="H53" s="19">
        <v>3.0987364721789699</v>
      </c>
      <c r="I53" s="19">
        <v>4.6481047082684404</v>
      </c>
      <c r="J53" s="19">
        <v>6.1974729443579504</v>
      </c>
      <c r="K53" s="19">
        <v>7.7468411804473698</v>
      </c>
    </row>
    <row r="54" spans="1:11" x14ac:dyDescent="0.3">
      <c r="A54">
        <v>1</v>
      </c>
      <c r="B54">
        <v>2007</v>
      </c>
      <c r="C54" s="1">
        <v>39083</v>
      </c>
      <c r="D54">
        <v>3121034.9101397502</v>
      </c>
      <c r="E54">
        <v>4681552.3652096102</v>
      </c>
      <c r="F54">
        <v>6242069.8202795098</v>
      </c>
      <c r="G54">
        <v>7802587.2753493702</v>
      </c>
      <c r="H54" s="19">
        <v>3.1210349101397501</v>
      </c>
      <c r="I54" s="19">
        <v>4.68155236520961</v>
      </c>
      <c r="J54" s="19">
        <v>6.24206982027951</v>
      </c>
      <c r="K54" s="19">
        <v>7.8025872753493699</v>
      </c>
    </row>
    <row r="55" spans="1:11" x14ac:dyDescent="0.3">
      <c r="A55">
        <v>2</v>
      </c>
      <c r="B55">
        <v>2020</v>
      </c>
      <c r="C55" s="1">
        <v>43862</v>
      </c>
      <c r="D55">
        <v>3232962.9016742501</v>
      </c>
      <c r="E55">
        <v>4849444.3525114302</v>
      </c>
      <c r="F55">
        <v>6465925.8033485003</v>
      </c>
      <c r="G55">
        <v>8082407.2541856403</v>
      </c>
      <c r="H55" s="19">
        <v>3.23296290167425</v>
      </c>
      <c r="I55" s="19">
        <v>4.8494443525114299</v>
      </c>
      <c r="J55" s="19">
        <v>6.4659258033485001</v>
      </c>
      <c r="K55" s="19">
        <v>8.0824072541856395</v>
      </c>
    </row>
    <row r="56" spans="1:11" x14ac:dyDescent="0.3">
      <c r="A56">
        <v>12</v>
      </c>
      <c r="B56">
        <v>2010</v>
      </c>
      <c r="C56" s="1">
        <v>40513</v>
      </c>
      <c r="D56">
        <v>3316707.8975045299</v>
      </c>
      <c r="E56">
        <v>4975061.8462567702</v>
      </c>
      <c r="F56">
        <v>6633415.7950090701</v>
      </c>
      <c r="G56">
        <v>8291769.7437613104</v>
      </c>
      <c r="H56" s="19">
        <v>3.3167078975045299</v>
      </c>
      <c r="I56" s="19">
        <v>4.9750618462567706</v>
      </c>
      <c r="J56" s="19">
        <v>6.6334157950090704</v>
      </c>
      <c r="K56" s="19">
        <v>8.2917697437613107</v>
      </c>
    </row>
    <row r="57" spans="1:11" x14ac:dyDescent="0.3">
      <c r="A57">
        <v>12</v>
      </c>
      <c r="B57">
        <v>2012</v>
      </c>
      <c r="C57" s="1">
        <v>41244</v>
      </c>
      <c r="D57">
        <v>3342363.74874896</v>
      </c>
      <c r="E57">
        <v>5013545.6231234903</v>
      </c>
      <c r="F57">
        <v>6684727.4974979302</v>
      </c>
      <c r="G57">
        <v>8355909.37187248</v>
      </c>
      <c r="H57" s="19">
        <v>3.3423637487489599</v>
      </c>
      <c r="I57" s="19">
        <v>5.0135456231234903</v>
      </c>
      <c r="J57" s="19">
        <v>6.6847274974979305</v>
      </c>
      <c r="K57" s="19">
        <v>8.35590937187248</v>
      </c>
    </row>
    <row r="58" spans="1:11" x14ac:dyDescent="0.3">
      <c r="A58">
        <v>3</v>
      </c>
      <c r="B58">
        <v>2004</v>
      </c>
      <c r="C58" s="1">
        <v>38047</v>
      </c>
      <c r="D58">
        <v>3391590.3475407199</v>
      </c>
      <c r="E58">
        <v>5087385.5213110996</v>
      </c>
      <c r="F58">
        <v>6783180.69508145</v>
      </c>
      <c r="G58">
        <v>8478975.8688518107</v>
      </c>
      <c r="H58" s="19">
        <v>3.3915903475407201</v>
      </c>
      <c r="I58" s="19">
        <v>5.0873855213110994</v>
      </c>
      <c r="J58" s="19">
        <v>6.7831806950814499</v>
      </c>
      <c r="K58" s="19">
        <v>8.4789758688518102</v>
      </c>
    </row>
    <row r="59" spans="1:11" x14ac:dyDescent="0.3">
      <c r="A59">
        <v>12</v>
      </c>
      <c r="B59">
        <v>2013</v>
      </c>
      <c r="C59" s="1">
        <v>41609</v>
      </c>
      <c r="D59">
        <v>3520658.9031972298</v>
      </c>
      <c r="E59">
        <v>5280988.3547958303</v>
      </c>
      <c r="F59">
        <v>7041317.8063944699</v>
      </c>
      <c r="G59">
        <v>8801647.2579931095</v>
      </c>
      <c r="H59" s="19">
        <v>3.52065890319723</v>
      </c>
      <c r="I59" s="19">
        <v>5.2809883547958307</v>
      </c>
      <c r="J59" s="19">
        <v>7.0413178063944697</v>
      </c>
      <c r="K59" s="19">
        <v>8.8016472579931087</v>
      </c>
    </row>
    <row r="60" spans="1:11" x14ac:dyDescent="0.3">
      <c r="A60">
        <v>5</v>
      </c>
      <c r="B60">
        <v>2005</v>
      </c>
      <c r="C60" s="1">
        <v>38473</v>
      </c>
      <c r="D60">
        <v>3553746.72365931</v>
      </c>
      <c r="E60">
        <v>5330620.0854889601</v>
      </c>
      <c r="F60">
        <v>7107493.44731862</v>
      </c>
      <c r="G60">
        <v>8884366.8091482408</v>
      </c>
      <c r="H60" s="19">
        <v>3.5537467236593101</v>
      </c>
      <c r="I60" s="19">
        <v>5.3306200854889605</v>
      </c>
      <c r="J60" s="19">
        <v>7.1074934473186202</v>
      </c>
      <c r="K60" s="19">
        <v>8.88436680914824</v>
      </c>
    </row>
    <row r="61" spans="1:11" x14ac:dyDescent="0.3">
      <c r="A61">
        <v>12</v>
      </c>
      <c r="B61">
        <v>2014</v>
      </c>
      <c r="C61" s="1">
        <v>41974</v>
      </c>
      <c r="D61">
        <v>3741060.9502185099</v>
      </c>
      <c r="E61">
        <v>5611591.4253277797</v>
      </c>
      <c r="F61">
        <v>7482121.90043703</v>
      </c>
      <c r="G61">
        <v>9352652.3755463101</v>
      </c>
      <c r="H61" s="19">
        <v>3.7410609502185097</v>
      </c>
      <c r="I61" s="19">
        <v>5.6115914253277799</v>
      </c>
      <c r="J61" s="19">
        <v>7.4821219004370301</v>
      </c>
      <c r="K61" s="19">
        <v>9.3526523755463096</v>
      </c>
    </row>
    <row r="62" spans="1:11" x14ac:dyDescent="0.3">
      <c r="A62">
        <v>4</v>
      </c>
      <c r="B62">
        <v>2016</v>
      </c>
      <c r="C62" s="1">
        <v>42461</v>
      </c>
      <c r="D62">
        <v>3758923.0174699202</v>
      </c>
      <c r="E62">
        <v>5638384.5262048403</v>
      </c>
      <c r="F62">
        <v>7517846.0349398404</v>
      </c>
      <c r="G62">
        <v>9397307.5436748005</v>
      </c>
      <c r="H62" s="19">
        <v>3.7589230174699204</v>
      </c>
      <c r="I62" s="19">
        <v>5.63838452620484</v>
      </c>
      <c r="J62" s="19">
        <v>7.5178460349398408</v>
      </c>
      <c r="K62" s="19">
        <v>9.3973075436748008</v>
      </c>
    </row>
    <row r="63" spans="1:11" x14ac:dyDescent="0.3">
      <c r="A63">
        <v>1</v>
      </c>
      <c r="B63">
        <v>2015</v>
      </c>
      <c r="C63" s="1">
        <v>42005</v>
      </c>
      <c r="D63">
        <v>3902951.9467575899</v>
      </c>
      <c r="E63">
        <v>5854427.92013638</v>
      </c>
      <c r="F63">
        <v>7805903.8935151799</v>
      </c>
      <c r="G63">
        <v>9757379.8668939192</v>
      </c>
      <c r="H63" s="19">
        <v>3.9029519467575899</v>
      </c>
      <c r="I63" s="19">
        <v>5.8544279201363798</v>
      </c>
      <c r="J63" s="19">
        <v>7.8059038935151799</v>
      </c>
      <c r="K63" s="19">
        <v>9.7573798668939187</v>
      </c>
    </row>
    <row r="64" spans="1:11" x14ac:dyDescent="0.3">
      <c r="A64">
        <v>11</v>
      </c>
      <c r="B64">
        <v>2012</v>
      </c>
      <c r="C64" s="1">
        <v>41214</v>
      </c>
      <c r="D64">
        <v>3981207.6890970101</v>
      </c>
      <c r="E64">
        <v>5971811.5336455796</v>
      </c>
      <c r="F64">
        <v>7962415.3781940201</v>
      </c>
      <c r="G64">
        <v>9953019.2227425501</v>
      </c>
      <c r="H64" s="19">
        <v>3.9812076890970101</v>
      </c>
      <c r="I64" s="19">
        <v>5.9718115336455799</v>
      </c>
      <c r="J64" s="19">
        <v>7.9624153781940201</v>
      </c>
      <c r="K64" s="19">
        <v>9.9530192227425509</v>
      </c>
    </row>
    <row r="65" spans="1:11" x14ac:dyDescent="0.3">
      <c r="A65">
        <v>4</v>
      </c>
      <c r="B65">
        <v>2014</v>
      </c>
      <c r="C65" s="1">
        <v>41730</v>
      </c>
      <c r="D65">
        <v>4016693.8835112602</v>
      </c>
      <c r="E65">
        <v>6025040.8252669098</v>
      </c>
      <c r="F65">
        <v>8033387.7670225203</v>
      </c>
      <c r="G65">
        <v>10041734.7087781</v>
      </c>
      <c r="H65" s="19">
        <v>4.0166938835112598</v>
      </c>
      <c r="I65" s="19">
        <v>6.0250408252669096</v>
      </c>
      <c r="J65" s="19">
        <v>8.0333877670225196</v>
      </c>
      <c r="K65" s="19">
        <v>10.041734708778099</v>
      </c>
    </row>
    <row r="66" spans="1:11" x14ac:dyDescent="0.3">
      <c r="A66">
        <v>1</v>
      </c>
      <c r="B66">
        <v>2005</v>
      </c>
      <c r="C66" s="1">
        <v>38353</v>
      </c>
      <c r="D66">
        <v>4251763.5700623896</v>
      </c>
      <c r="E66">
        <v>6377645.3550936198</v>
      </c>
      <c r="F66">
        <v>8503527.1401247904</v>
      </c>
      <c r="G66">
        <v>10629408.925155999</v>
      </c>
      <c r="H66" s="19">
        <v>4.2517635700623897</v>
      </c>
      <c r="I66" s="19">
        <v>6.3776453550936196</v>
      </c>
      <c r="J66" s="19">
        <v>8.5035271401247901</v>
      </c>
      <c r="K66" s="19">
        <v>10.629408925156</v>
      </c>
    </row>
    <row r="67" spans="1:11" x14ac:dyDescent="0.3">
      <c r="A67">
        <v>2</v>
      </c>
      <c r="B67">
        <v>2005</v>
      </c>
      <c r="C67" s="1">
        <v>38384</v>
      </c>
      <c r="D67">
        <v>4657231.5811811304</v>
      </c>
      <c r="E67">
        <v>6985847.3717716904</v>
      </c>
      <c r="F67">
        <v>9314463.1623622701</v>
      </c>
      <c r="G67">
        <v>11643078.9529528</v>
      </c>
      <c r="H67" s="19">
        <v>4.6572315811811302</v>
      </c>
      <c r="I67" s="19">
        <v>6.9858473717716905</v>
      </c>
      <c r="J67" s="19">
        <v>9.3144631623622693</v>
      </c>
      <c r="K67" s="19">
        <v>11.6430789529528</v>
      </c>
    </row>
    <row r="68" spans="1:11" x14ac:dyDescent="0.3">
      <c r="A68">
        <v>2</v>
      </c>
      <c r="B68">
        <v>2014</v>
      </c>
      <c r="C68" s="1">
        <v>41671</v>
      </c>
      <c r="D68">
        <v>4744278.0978337396</v>
      </c>
      <c r="E68">
        <v>7116417.1467505796</v>
      </c>
      <c r="F68">
        <v>9488556.1956674792</v>
      </c>
      <c r="G68">
        <v>11860695.244584201</v>
      </c>
      <c r="H68" s="19">
        <v>4.7442780978337398</v>
      </c>
      <c r="I68" s="19">
        <v>7.1164171467505799</v>
      </c>
      <c r="J68" s="19">
        <v>9.4885561956674795</v>
      </c>
      <c r="K68" s="19">
        <v>11.860695244584202</v>
      </c>
    </row>
    <row r="69" spans="1:11" x14ac:dyDescent="0.3">
      <c r="A69">
        <v>12</v>
      </c>
      <c r="B69">
        <v>2008</v>
      </c>
      <c r="C69" s="1">
        <v>39783</v>
      </c>
      <c r="D69">
        <v>4762993.6808678797</v>
      </c>
      <c r="E69">
        <v>7144490.5213018097</v>
      </c>
      <c r="F69">
        <v>9525987.3617357593</v>
      </c>
      <c r="G69">
        <v>11907484.2021697</v>
      </c>
      <c r="H69" s="19">
        <v>4.7629936808678792</v>
      </c>
      <c r="I69" s="19">
        <v>7.1444905213018099</v>
      </c>
      <c r="J69" s="19">
        <v>9.5259873617357584</v>
      </c>
      <c r="K69" s="19">
        <v>11.9074842021697</v>
      </c>
    </row>
    <row r="70" spans="1:11" x14ac:dyDescent="0.3">
      <c r="A70">
        <v>1</v>
      </c>
      <c r="B70">
        <v>2020</v>
      </c>
      <c r="C70" s="1">
        <v>43831</v>
      </c>
      <c r="D70">
        <v>4777275.8337640604</v>
      </c>
      <c r="E70">
        <v>7165913.7506460696</v>
      </c>
      <c r="F70">
        <v>9554551.6675281301</v>
      </c>
      <c r="G70">
        <v>11943189.5844102</v>
      </c>
      <c r="H70" s="19">
        <v>4.7772758337640608</v>
      </c>
      <c r="I70" s="19">
        <v>7.1659137506460695</v>
      </c>
      <c r="J70" s="19">
        <v>9.5545516675281306</v>
      </c>
      <c r="K70" s="19">
        <v>11.943189584410201</v>
      </c>
    </row>
    <row r="71" spans="1:11" x14ac:dyDescent="0.3">
      <c r="A71">
        <v>3</v>
      </c>
      <c r="B71">
        <v>2020</v>
      </c>
      <c r="C71" s="1">
        <v>43891</v>
      </c>
      <c r="D71">
        <v>4903231.0085012</v>
      </c>
      <c r="E71">
        <v>7354846.5127517702</v>
      </c>
      <c r="F71">
        <v>9806462.0170024093</v>
      </c>
      <c r="G71">
        <v>12258077.5212529</v>
      </c>
      <c r="H71" s="19">
        <v>4.9032310085011996</v>
      </c>
      <c r="I71" s="19">
        <v>7.3548465127517701</v>
      </c>
      <c r="J71" s="19">
        <v>9.8064620170024099</v>
      </c>
      <c r="K71" s="19">
        <v>12.258077521252901</v>
      </c>
    </row>
    <row r="72" spans="1:11" x14ac:dyDescent="0.3">
      <c r="A72">
        <v>12</v>
      </c>
      <c r="B72">
        <v>2007</v>
      </c>
      <c r="C72" s="1">
        <v>39417</v>
      </c>
      <c r="D72">
        <v>4914405.4325480601</v>
      </c>
      <c r="E72">
        <v>7371608.1488221204</v>
      </c>
      <c r="F72">
        <v>9828810.8650961295</v>
      </c>
      <c r="G72">
        <v>12286013.581370199</v>
      </c>
      <c r="H72" s="19">
        <v>4.9144054325480599</v>
      </c>
      <c r="I72" s="19">
        <v>7.3716081488221201</v>
      </c>
      <c r="J72" s="19">
        <v>9.8288108650961288</v>
      </c>
      <c r="K72" s="19">
        <v>12.286013581370199</v>
      </c>
    </row>
    <row r="73" spans="1:11" x14ac:dyDescent="0.3">
      <c r="A73">
        <v>11</v>
      </c>
      <c r="B73">
        <v>2007</v>
      </c>
      <c r="C73" s="1">
        <v>39387</v>
      </c>
      <c r="D73">
        <v>5020274.3883274803</v>
      </c>
      <c r="E73">
        <v>7530411.5824912004</v>
      </c>
      <c r="F73">
        <v>10040548.776654899</v>
      </c>
      <c r="G73">
        <v>12550685.9708187</v>
      </c>
      <c r="H73" s="19">
        <v>5.0202743883274801</v>
      </c>
      <c r="I73" s="19">
        <v>7.5304115824912001</v>
      </c>
      <c r="J73" s="19">
        <v>10.0405487766549</v>
      </c>
      <c r="K73" s="19">
        <v>12.5506859708187</v>
      </c>
    </row>
    <row r="74" spans="1:11" x14ac:dyDescent="0.3">
      <c r="A74">
        <v>2</v>
      </c>
      <c r="B74">
        <v>2010</v>
      </c>
      <c r="C74" s="1">
        <v>40210</v>
      </c>
      <c r="D74">
        <v>5067391.86666039</v>
      </c>
      <c r="E74">
        <v>7601087.7999905599</v>
      </c>
      <c r="F74">
        <v>10134783.7333207</v>
      </c>
      <c r="G74">
        <v>12668479.666650901</v>
      </c>
      <c r="H74" s="19">
        <v>5.0673918666603903</v>
      </c>
      <c r="I74" s="19">
        <v>7.6010877999905597</v>
      </c>
      <c r="J74" s="19">
        <v>10.134783733320701</v>
      </c>
      <c r="K74" s="19">
        <v>12.668479666650901</v>
      </c>
    </row>
    <row r="75" spans="1:11" x14ac:dyDescent="0.3">
      <c r="A75">
        <v>2</v>
      </c>
      <c r="B75">
        <v>2016</v>
      </c>
      <c r="C75" s="1">
        <v>42401</v>
      </c>
      <c r="D75">
        <v>5974749.1264988799</v>
      </c>
      <c r="E75">
        <v>8962123.6897483002</v>
      </c>
      <c r="F75">
        <v>11949498.2529977</v>
      </c>
      <c r="G75">
        <v>14936872.816247201</v>
      </c>
      <c r="H75" s="19">
        <v>5.9747491264988799</v>
      </c>
      <c r="I75" s="19">
        <v>8.9621236897482994</v>
      </c>
      <c r="J75" s="19">
        <v>11.949498252997699</v>
      </c>
      <c r="K75" s="19">
        <v>14.936872816247201</v>
      </c>
    </row>
    <row r="76" spans="1:11" x14ac:dyDescent="0.3">
      <c r="A76">
        <v>12</v>
      </c>
      <c r="B76">
        <v>2019</v>
      </c>
      <c r="C76" s="1">
        <v>43800</v>
      </c>
      <c r="D76">
        <v>5989089.4673890499</v>
      </c>
      <c r="E76">
        <v>8983634.2010834403</v>
      </c>
      <c r="F76">
        <v>11978178.9347781</v>
      </c>
      <c r="G76">
        <v>14972723.668472501</v>
      </c>
      <c r="H76" s="19">
        <v>5.98908946738905</v>
      </c>
      <c r="I76" s="19">
        <v>8.98363420108344</v>
      </c>
      <c r="J76" s="19">
        <v>11.9781789347781</v>
      </c>
      <c r="K76" s="19">
        <v>14.972723668472501</v>
      </c>
    </row>
    <row r="77" spans="1:11" x14ac:dyDescent="0.3">
      <c r="A77">
        <v>10</v>
      </c>
      <c r="B77">
        <v>2007</v>
      </c>
      <c r="C77" s="1">
        <v>39356</v>
      </c>
      <c r="D77">
        <v>6250381.7409094898</v>
      </c>
      <c r="E77">
        <v>9375572.6113642901</v>
      </c>
      <c r="F77">
        <v>12500763.4818189</v>
      </c>
      <c r="G77">
        <v>15625954.352273701</v>
      </c>
      <c r="H77" s="19">
        <v>6.2503817409094902</v>
      </c>
      <c r="I77" s="19">
        <v>9.3755726113642908</v>
      </c>
      <c r="J77" s="19">
        <v>12.500763481818899</v>
      </c>
      <c r="K77" s="19">
        <v>15.6259543522737</v>
      </c>
    </row>
    <row r="78" spans="1:11" x14ac:dyDescent="0.3">
      <c r="A78">
        <v>3</v>
      </c>
      <c r="B78">
        <v>2014</v>
      </c>
      <c r="C78" s="1">
        <v>41699</v>
      </c>
      <c r="D78">
        <v>6319404.5006392896</v>
      </c>
      <c r="E78">
        <v>9479106.7509588804</v>
      </c>
      <c r="F78">
        <v>12638809.001278499</v>
      </c>
      <c r="G78">
        <v>15798511.2515982</v>
      </c>
      <c r="H78" s="19">
        <v>6.3194045006392896</v>
      </c>
      <c r="I78" s="19">
        <v>9.4791067509588807</v>
      </c>
      <c r="J78" s="19">
        <v>12.638809001278499</v>
      </c>
      <c r="K78" s="19">
        <v>15.7985112515982</v>
      </c>
    </row>
    <row r="79" spans="1:11" x14ac:dyDescent="0.3">
      <c r="A79">
        <v>4</v>
      </c>
      <c r="B79">
        <v>2021</v>
      </c>
      <c r="C79" s="1">
        <v>44287</v>
      </c>
      <c r="D79">
        <v>6494041.0856922604</v>
      </c>
      <c r="E79">
        <v>9741061.6285383906</v>
      </c>
      <c r="F79">
        <v>12988082.1713845</v>
      </c>
      <c r="G79">
        <v>16235102.714230699</v>
      </c>
      <c r="H79" s="19">
        <v>6.4940410856922606</v>
      </c>
      <c r="I79" s="19">
        <v>9.7410616285383913</v>
      </c>
      <c r="J79" s="19">
        <v>12.9880821713845</v>
      </c>
      <c r="K79" s="19">
        <v>16.235102714230699</v>
      </c>
    </row>
    <row r="80" spans="1:11" x14ac:dyDescent="0.3">
      <c r="A80">
        <v>2</v>
      </c>
      <c r="B80">
        <v>2008</v>
      </c>
      <c r="C80" s="1">
        <v>39479</v>
      </c>
      <c r="D80">
        <v>6536445.7288808404</v>
      </c>
      <c r="E80">
        <v>9804668.5933212899</v>
      </c>
      <c r="F80">
        <v>13072891.457761601</v>
      </c>
      <c r="G80">
        <v>16341114.322202099</v>
      </c>
      <c r="H80" s="19">
        <v>6.5364457288808406</v>
      </c>
      <c r="I80" s="19">
        <v>9.8046685933212903</v>
      </c>
      <c r="J80" s="19">
        <v>13.072891457761601</v>
      </c>
      <c r="K80" s="19">
        <v>16.341114322202099</v>
      </c>
    </row>
    <row r="81" spans="1:11" x14ac:dyDescent="0.3">
      <c r="A81">
        <v>4</v>
      </c>
      <c r="B81">
        <v>2004</v>
      </c>
      <c r="C81" s="1">
        <v>38078</v>
      </c>
      <c r="D81">
        <v>6927146.3949318305</v>
      </c>
      <c r="E81">
        <v>10390719.592397699</v>
      </c>
      <c r="F81">
        <v>13854292.789863599</v>
      </c>
      <c r="G81">
        <v>17317865.987329699</v>
      </c>
      <c r="H81" s="19">
        <v>6.9271463949318308</v>
      </c>
      <c r="I81" s="19">
        <v>10.3907195923977</v>
      </c>
      <c r="J81" s="19">
        <v>13.854292789863599</v>
      </c>
      <c r="K81" s="19">
        <v>17.3178659873297</v>
      </c>
    </row>
    <row r="82" spans="1:11" x14ac:dyDescent="0.3">
      <c r="A82">
        <v>1</v>
      </c>
      <c r="B82">
        <v>2011</v>
      </c>
      <c r="C82" s="1">
        <v>40544</v>
      </c>
      <c r="D82">
        <v>7492370.9282986997</v>
      </c>
      <c r="E82">
        <v>11238556.392448099</v>
      </c>
      <c r="F82">
        <v>14984741.856597399</v>
      </c>
      <c r="G82">
        <v>18730927.320746802</v>
      </c>
      <c r="H82" s="19">
        <v>7.4923709282986994</v>
      </c>
      <c r="I82" s="19">
        <v>11.2385563924481</v>
      </c>
      <c r="J82" s="19">
        <v>14.984741856597399</v>
      </c>
      <c r="K82" s="19">
        <v>18.730927320746801</v>
      </c>
    </row>
    <row r="83" spans="1:11" x14ac:dyDescent="0.3">
      <c r="A83">
        <v>4</v>
      </c>
      <c r="B83">
        <v>2018</v>
      </c>
      <c r="C83" s="1">
        <v>43191</v>
      </c>
      <c r="D83">
        <v>8322449.0839603003</v>
      </c>
      <c r="E83">
        <v>12483673.625940399</v>
      </c>
      <c r="F83">
        <v>16644898.167920601</v>
      </c>
      <c r="G83">
        <v>20806122.7099008</v>
      </c>
      <c r="H83" s="19">
        <v>8.3224490839603007</v>
      </c>
      <c r="I83" s="19">
        <v>12.4836736259404</v>
      </c>
      <c r="J83" s="19">
        <v>16.644898167920601</v>
      </c>
      <c r="K83" s="19">
        <v>20.806122709900801</v>
      </c>
    </row>
    <row r="84" spans="1:11" x14ac:dyDescent="0.3">
      <c r="A84">
        <v>12</v>
      </c>
      <c r="B84">
        <v>2021</v>
      </c>
      <c r="C84" s="1">
        <v>44531</v>
      </c>
      <c r="D84">
        <v>8467082.0673485305</v>
      </c>
      <c r="E84">
        <v>12700623.1010228</v>
      </c>
      <c r="F84">
        <v>16934164.134697001</v>
      </c>
      <c r="G84">
        <v>21167705.168371499</v>
      </c>
      <c r="H84" s="19">
        <v>8.4670820673485299</v>
      </c>
      <c r="I84" s="19">
        <v>12.700623101022801</v>
      </c>
      <c r="J84" s="19">
        <v>16.934164134697003</v>
      </c>
      <c r="K84" s="19">
        <v>21.167705168371498</v>
      </c>
    </row>
    <row r="85" spans="1:11" x14ac:dyDescent="0.3">
      <c r="A85">
        <v>2</v>
      </c>
      <c r="B85">
        <v>2017</v>
      </c>
      <c r="C85" s="1">
        <v>42767</v>
      </c>
      <c r="D85">
        <v>8604498.1217456907</v>
      </c>
      <c r="E85">
        <v>12906747.182618501</v>
      </c>
      <c r="F85">
        <v>17208996.243491299</v>
      </c>
      <c r="G85">
        <v>21511245.3043641</v>
      </c>
      <c r="H85" s="19">
        <v>8.6044981217456904</v>
      </c>
      <c r="I85" s="19">
        <v>12.906747182618501</v>
      </c>
      <c r="J85" s="19">
        <v>17.208996243491299</v>
      </c>
      <c r="K85" s="19">
        <v>21.511245304364099</v>
      </c>
    </row>
    <row r="86" spans="1:11" x14ac:dyDescent="0.3">
      <c r="A86">
        <v>1</v>
      </c>
      <c r="B86">
        <v>2021</v>
      </c>
      <c r="C86" s="1">
        <v>44197</v>
      </c>
      <c r="D86">
        <v>8869581.4468245693</v>
      </c>
      <c r="E86">
        <v>13304372.1702368</v>
      </c>
      <c r="F86">
        <v>17739162.893649101</v>
      </c>
      <c r="G86">
        <v>22173953.617061399</v>
      </c>
      <c r="H86" s="19">
        <v>8.8695814468245686</v>
      </c>
      <c r="I86" s="19">
        <v>13.3043721702368</v>
      </c>
      <c r="J86" s="19">
        <v>17.739162893649102</v>
      </c>
      <c r="K86" s="19">
        <v>22.1739536170614</v>
      </c>
    </row>
    <row r="87" spans="1:11" x14ac:dyDescent="0.3">
      <c r="A87">
        <v>1</v>
      </c>
      <c r="B87">
        <v>2006</v>
      </c>
      <c r="C87" s="1">
        <v>38718</v>
      </c>
      <c r="D87">
        <v>8987647.9235067498</v>
      </c>
      <c r="E87">
        <v>13481471.8852602</v>
      </c>
      <c r="F87">
        <v>17975295.8470135</v>
      </c>
      <c r="G87">
        <v>22469119.808766998</v>
      </c>
      <c r="H87" s="19">
        <v>8.9876479235067492</v>
      </c>
      <c r="I87" s="19">
        <v>13.4814718852602</v>
      </c>
      <c r="J87" s="19">
        <v>17.975295847013498</v>
      </c>
      <c r="K87" s="19">
        <v>22.469119808766997</v>
      </c>
    </row>
    <row r="88" spans="1:11" x14ac:dyDescent="0.3">
      <c r="A88">
        <v>2</v>
      </c>
      <c r="B88">
        <v>2006</v>
      </c>
      <c r="C88" s="1">
        <v>38749</v>
      </c>
      <c r="D88">
        <v>9450294.5942220502</v>
      </c>
      <c r="E88">
        <v>14175441.891333099</v>
      </c>
      <c r="F88">
        <v>18900589.1884441</v>
      </c>
      <c r="G88">
        <v>23625736.485555399</v>
      </c>
      <c r="H88" s="19">
        <v>9.4502945942220506</v>
      </c>
      <c r="I88" s="19">
        <v>14.175441891333099</v>
      </c>
      <c r="J88" s="19">
        <v>18.900589188444101</v>
      </c>
      <c r="K88" s="19">
        <v>23.6257364855554</v>
      </c>
    </row>
    <row r="89" spans="1:11" x14ac:dyDescent="0.3">
      <c r="A89">
        <v>3</v>
      </c>
      <c r="B89">
        <v>2006</v>
      </c>
      <c r="C89" s="1">
        <v>38777</v>
      </c>
      <c r="D89">
        <v>9542931.0922877509</v>
      </c>
      <c r="E89">
        <v>14314396.638431599</v>
      </c>
      <c r="F89">
        <v>19085862.184575502</v>
      </c>
      <c r="G89">
        <v>23857327.730719302</v>
      </c>
      <c r="H89" s="19">
        <v>9.5429310922877502</v>
      </c>
      <c r="I89" s="19">
        <v>14.314396638431599</v>
      </c>
      <c r="J89" s="19">
        <v>19.0858621845755</v>
      </c>
      <c r="K89" s="19">
        <v>23.857327730719302</v>
      </c>
    </row>
    <row r="90" spans="1:11" x14ac:dyDescent="0.3">
      <c r="A90">
        <v>2</v>
      </c>
      <c r="B90">
        <v>2009</v>
      </c>
      <c r="C90" s="1">
        <v>39845</v>
      </c>
      <c r="D90">
        <v>9888849.6939784791</v>
      </c>
      <c r="E90">
        <v>14833274.5409678</v>
      </c>
      <c r="F90">
        <v>19777699.387956899</v>
      </c>
      <c r="G90">
        <v>24722124.234946299</v>
      </c>
      <c r="H90" s="19">
        <v>9.8888496939784787</v>
      </c>
      <c r="I90" s="19">
        <v>14.8332745409678</v>
      </c>
      <c r="J90" s="19">
        <v>19.777699387956897</v>
      </c>
      <c r="K90" s="19">
        <v>24.7221242349463</v>
      </c>
    </row>
    <row r="91" spans="1:11" x14ac:dyDescent="0.3">
      <c r="A91">
        <v>2</v>
      </c>
      <c r="B91">
        <v>2021</v>
      </c>
      <c r="C91" s="1">
        <v>44228</v>
      </c>
      <c r="D91">
        <v>10950447.4701513</v>
      </c>
      <c r="E91">
        <v>16425671.205227001</v>
      </c>
      <c r="F91">
        <v>21900894.9403027</v>
      </c>
      <c r="G91">
        <v>27376118.675378401</v>
      </c>
      <c r="H91" s="19">
        <v>10.9504474701513</v>
      </c>
      <c r="I91" s="19">
        <v>16.425671205227001</v>
      </c>
      <c r="J91" s="19">
        <v>21.900894940302699</v>
      </c>
      <c r="K91" s="19">
        <v>27.3761186753784</v>
      </c>
    </row>
    <row r="92" spans="1:11" x14ac:dyDescent="0.3">
      <c r="A92">
        <v>3</v>
      </c>
      <c r="B92">
        <v>2017</v>
      </c>
      <c r="C92" s="1">
        <v>42795</v>
      </c>
      <c r="D92">
        <v>11595514.893989099</v>
      </c>
      <c r="E92">
        <v>17393272.340983599</v>
      </c>
      <c r="F92">
        <v>23191029.787978299</v>
      </c>
      <c r="G92">
        <v>28988787.234972801</v>
      </c>
      <c r="H92" s="19">
        <v>11.595514893989099</v>
      </c>
      <c r="I92" s="19">
        <v>17.3932723409836</v>
      </c>
      <c r="J92" s="19">
        <v>23.191029787978298</v>
      </c>
      <c r="K92" s="19">
        <v>28.988787234972801</v>
      </c>
    </row>
    <row r="93" spans="1:11" x14ac:dyDescent="0.3">
      <c r="A93">
        <v>1</v>
      </c>
      <c r="B93">
        <v>2017</v>
      </c>
      <c r="C93" s="1">
        <v>42736</v>
      </c>
      <c r="D93">
        <v>12673398.454827599</v>
      </c>
      <c r="E93">
        <v>19010097.682241499</v>
      </c>
      <c r="F93">
        <v>25346796.909655299</v>
      </c>
      <c r="G93">
        <v>31683496.1370694</v>
      </c>
      <c r="H93" s="19">
        <v>12.673398454827598</v>
      </c>
      <c r="I93" s="19">
        <v>19.010097682241501</v>
      </c>
      <c r="J93" s="19">
        <v>25.3467969096553</v>
      </c>
      <c r="K93" s="19">
        <v>31.683496137069401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902DF-9D33-4B4E-B283-DEEA69DE50D6}">
  <dimension ref="A1:Q133"/>
  <sheetViews>
    <sheetView workbookViewId="0">
      <selection sqref="A1:Q133"/>
    </sheetView>
  </sheetViews>
  <sheetFormatPr defaultRowHeight="14.4" x14ac:dyDescent="0.3"/>
  <cols>
    <col min="3" max="3" width="10.5546875" bestFit="1" customWidth="1"/>
  </cols>
  <sheetData>
    <row r="1" spans="1:17" x14ac:dyDescent="0.3">
      <c r="A1" s="19" t="s">
        <v>27</v>
      </c>
      <c r="B1" s="19" t="s">
        <v>28</v>
      </c>
      <c r="C1" s="20" t="s">
        <v>1</v>
      </c>
      <c r="D1" s="19">
        <v>0.2</v>
      </c>
      <c r="E1" s="19">
        <v>0.3</v>
      </c>
      <c r="F1" s="19">
        <v>0.4</v>
      </c>
      <c r="G1" s="19">
        <v>0.5</v>
      </c>
      <c r="H1" s="19" t="s">
        <v>20</v>
      </c>
      <c r="I1" s="19" t="s">
        <v>22</v>
      </c>
      <c r="J1" s="19" t="s">
        <v>24</v>
      </c>
      <c r="K1" s="19" t="s">
        <v>26</v>
      </c>
      <c r="M1" s="23" t="s">
        <v>29</v>
      </c>
      <c r="N1" s="23" t="s">
        <v>30</v>
      </c>
      <c r="O1" t="s">
        <v>31</v>
      </c>
      <c r="P1" t="s">
        <v>32</v>
      </c>
      <c r="Q1" t="s">
        <v>34</v>
      </c>
    </row>
    <row r="2" spans="1:17" x14ac:dyDescent="0.3">
      <c r="A2">
        <v>4</v>
      </c>
      <c r="B2">
        <v>2017</v>
      </c>
      <c r="C2" s="1">
        <v>42826</v>
      </c>
      <c r="D2">
        <v>-10534633.549966499</v>
      </c>
      <c r="E2">
        <v>-15801950.3249496</v>
      </c>
      <c r="F2">
        <v>-21069267.099932998</v>
      </c>
      <c r="G2">
        <v>-26336583.8749162</v>
      </c>
      <c r="H2" s="19">
        <v>-10.534633549966498</v>
      </c>
      <c r="I2" s="19">
        <v>-15.801950324949599</v>
      </c>
      <c r="J2" s="19">
        <v>-21.069267099932997</v>
      </c>
      <c r="K2" s="19">
        <v>-26.336583874916201</v>
      </c>
      <c r="M2" s="21">
        <v>2003</v>
      </c>
      <c r="N2">
        <v>-12.522863754883346</v>
      </c>
      <c r="O2">
        <v>-18.784295632324998</v>
      </c>
      <c r="P2">
        <v>-25.045727509766628</v>
      </c>
      <c r="Q2">
        <v>-31.307159387208234</v>
      </c>
    </row>
    <row r="3" spans="1:17" x14ac:dyDescent="0.3">
      <c r="A3">
        <v>5</v>
      </c>
      <c r="B3">
        <v>2008</v>
      </c>
      <c r="C3" s="1">
        <v>39569</v>
      </c>
      <c r="D3">
        <v>-8479378.18389442</v>
      </c>
      <c r="E3">
        <v>-12719067.275841599</v>
      </c>
      <c r="F3">
        <v>-16958756.367788799</v>
      </c>
      <c r="G3">
        <v>-21198445.459736001</v>
      </c>
      <c r="H3" s="19">
        <v>-8.4793781838944202</v>
      </c>
      <c r="I3" s="19">
        <v>-12.719067275841599</v>
      </c>
      <c r="J3" s="19">
        <v>-16.958756367788798</v>
      </c>
      <c r="K3" s="19">
        <v>-21.198445459736</v>
      </c>
      <c r="M3" s="21">
        <v>2004</v>
      </c>
      <c r="N3">
        <v>-12.769417436508563</v>
      </c>
      <c r="O3">
        <v>-19.154126154762952</v>
      </c>
      <c r="P3">
        <v>-25.538834873017159</v>
      </c>
      <c r="Q3">
        <v>-31.923543591271482</v>
      </c>
    </row>
    <row r="4" spans="1:17" x14ac:dyDescent="0.3">
      <c r="A4">
        <v>3</v>
      </c>
      <c r="B4">
        <v>2021</v>
      </c>
      <c r="C4" s="1">
        <v>44256</v>
      </c>
      <c r="D4">
        <v>-7355950.6192528</v>
      </c>
      <c r="E4">
        <v>-11033925.9288792</v>
      </c>
      <c r="F4">
        <v>-14711901.2385056</v>
      </c>
      <c r="G4">
        <v>-18389876.548131999</v>
      </c>
      <c r="H4" s="19">
        <v>-7.3559506192528001</v>
      </c>
      <c r="I4" s="19">
        <v>-11.033925928879199</v>
      </c>
      <c r="J4" s="19">
        <v>-14.7119012385056</v>
      </c>
      <c r="K4" s="19">
        <v>-18.389876548131998</v>
      </c>
      <c r="M4" s="21">
        <v>2005</v>
      </c>
      <c r="N4">
        <v>-14.835755667743014</v>
      </c>
      <c r="O4">
        <v>-22.253633501614448</v>
      </c>
      <c r="P4">
        <v>-29.671511335486045</v>
      </c>
      <c r="Q4">
        <v>-37.089389169357425</v>
      </c>
    </row>
    <row r="5" spans="1:17" x14ac:dyDescent="0.3">
      <c r="A5">
        <v>6</v>
      </c>
      <c r="B5">
        <v>2003</v>
      </c>
      <c r="C5" s="1">
        <v>37773</v>
      </c>
      <c r="D5">
        <v>-6162628.7862178301</v>
      </c>
      <c r="E5">
        <v>-9243943.1793267597</v>
      </c>
      <c r="F5">
        <v>-12325257.572435601</v>
      </c>
      <c r="G5">
        <v>-15406571.965544499</v>
      </c>
      <c r="H5" s="19">
        <v>-6.1626287862178302</v>
      </c>
      <c r="I5" s="19">
        <v>-9.2439431793267595</v>
      </c>
      <c r="J5" s="19">
        <v>-12.3252575724356</v>
      </c>
      <c r="K5" s="19">
        <v>-15.406571965544499</v>
      </c>
      <c r="M5" s="21">
        <v>2006</v>
      </c>
      <c r="N5">
        <v>-23.483985920382324</v>
      </c>
      <c r="O5">
        <v>-35.225978880573436</v>
      </c>
      <c r="P5">
        <v>-46.967971840764527</v>
      </c>
      <c r="Q5">
        <v>-58.709964800955774</v>
      </c>
    </row>
    <row r="6" spans="1:17" x14ac:dyDescent="0.3">
      <c r="A6">
        <v>6</v>
      </c>
      <c r="B6">
        <v>2010</v>
      </c>
      <c r="C6" s="1">
        <v>40330</v>
      </c>
      <c r="D6">
        <v>-5907209.0698182201</v>
      </c>
      <c r="E6">
        <v>-8860813.6047273297</v>
      </c>
      <c r="F6">
        <v>-11814418.139636399</v>
      </c>
      <c r="G6">
        <v>-14768022.6745454</v>
      </c>
      <c r="H6" s="19">
        <v>-5.9072090698182205</v>
      </c>
      <c r="I6" s="19">
        <v>-8.8608136047273298</v>
      </c>
      <c r="J6" s="19">
        <v>-11.8144181396364</v>
      </c>
      <c r="K6" s="19">
        <v>-14.768022674545399</v>
      </c>
      <c r="M6" s="21">
        <v>2007</v>
      </c>
      <c r="N6">
        <v>-12.546382398813844</v>
      </c>
      <c r="O6">
        <v>-18.81957359822081</v>
      </c>
      <c r="P6">
        <v>-25.092764797627705</v>
      </c>
      <c r="Q6">
        <v>-31.36595599703471</v>
      </c>
    </row>
    <row r="7" spans="1:17" x14ac:dyDescent="0.3">
      <c r="A7">
        <v>6</v>
      </c>
      <c r="B7">
        <v>2006</v>
      </c>
      <c r="C7" s="1">
        <v>38869</v>
      </c>
      <c r="D7">
        <v>-5657001.0047752298</v>
      </c>
      <c r="E7">
        <v>-8485501.5071628001</v>
      </c>
      <c r="F7">
        <v>-11314002.0095504</v>
      </c>
      <c r="G7">
        <v>-14142502.511938101</v>
      </c>
      <c r="H7" s="19">
        <v>-5.6570010047752302</v>
      </c>
      <c r="I7" s="19">
        <v>-8.4855015071627999</v>
      </c>
      <c r="J7" s="19">
        <v>-11.3140020095504</v>
      </c>
      <c r="K7" s="19">
        <v>-14.142502511938101</v>
      </c>
      <c r="M7" s="21">
        <v>2008</v>
      </c>
      <c r="N7">
        <v>-25.274795721046477</v>
      </c>
      <c r="O7">
        <v>-37.912193581569788</v>
      </c>
      <c r="P7">
        <v>-50.54959144209294</v>
      </c>
      <c r="Q7">
        <v>-63.186989302616084</v>
      </c>
    </row>
    <row r="8" spans="1:17" x14ac:dyDescent="0.3">
      <c r="A8">
        <v>5</v>
      </c>
      <c r="B8">
        <v>2006</v>
      </c>
      <c r="C8" s="1">
        <v>38838</v>
      </c>
      <c r="D8">
        <v>-5592431.38560641</v>
      </c>
      <c r="E8">
        <v>-8388647.0784096494</v>
      </c>
      <c r="F8">
        <v>-11184862.771212799</v>
      </c>
      <c r="G8">
        <v>-13981078.4640161</v>
      </c>
      <c r="H8" s="19">
        <v>-5.5924313856064103</v>
      </c>
      <c r="I8" s="19">
        <v>-8.3886470784096492</v>
      </c>
      <c r="J8" s="19">
        <v>-11.184862771212799</v>
      </c>
      <c r="K8" s="19">
        <v>-13.9810784640161</v>
      </c>
      <c r="M8" s="21">
        <v>2009</v>
      </c>
      <c r="N8">
        <v>-15.367541311287033</v>
      </c>
      <c r="O8">
        <v>-23.051311966930506</v>
      </c>
      <c r="P8">
        <v>-30.735082622573973</v>
      </c>
      <c r="Q8">
        <v>-38.418853278217306</v>
      </c>
    </row>
    <row r="9" spans="1:17" x14ac:dyDescent="0.3">
      <c r="A9">
        <v>6</v>
      </c>
      <c r="B9">
        <v>2004</v>
      </c>
      <c r="C9" s="1">
        <v>38139</v>
      </c>
      <c r="D9">
        <v>-5584136.8948521502</v>
      </c>
      <c r="E9">
        <v>-8376205.3422783101</v>
      </c>
      <c r="F9">
        <v>-11168273.7897043</v>
      </c>
      <c r="G9">
        <v>-13960342.2371304</v>
      </c>
      <c r="H9" s="19">
        <v>-5.5841368948521506</v>
      </c>
      <c r="I9" s="19">
        <v>-8.3762053422783094</v>
      </c>
      <c r="J9" s="19">
        <v>-11.168273789704301</v>
      </c>
      <c r="K9" s="19">
        <v>-13.9603422371304</v>
      </c>
      <c r="M9" s="21">
        <v>2010</v>
      </c>
      <c r="N9">
        <v>-15.510158184821345</v>
      </c>
      <c r="O9">
        <v>-23.265237277231986</v>
      </c>
      <c r="P9">
        <v>-31.02031636964265</v>
      </c>
      <c r="Q9">
        <v>-38.775395462053204</v>
      </c>
    </row>
    <row r="10" spans="1:17" x14ac:dyDescent="0.3">
      <c r="A10">
        <v>9</v>
      </c>
      <c r="B10">
        <v>2009</v>
      </c>
      <c r="C10" s="1">
        <v>40057</v>
      </c>
      <c r="D10">
        <v>-5544013.6442320598</v>
      </c>
      <c r="E10">
        <v>-8316020.4663480604</v>
      </c>
      <c r="F10">
        <v>-11088027.288464099</v>
      </c>
      <c r="G10">
        <v>-13860034.110579999</v>
      </c>
      <c r="H10" s="19">
        <v>-5.5440136442320602</v>
      </c>
      <c r="I10" s="19">
        <v>-8.3160204663480606</v>
      </c>
      <c r="J10" s="19">
        <v>-11.088027288464099</v>
      </c>
      <c r="K10" s="19">
        <v>-13.860034110579999</v>
      </c>
      <c r="M10" s="21">
        <v>2011</v>
      </c>
      <c r="N10">
        <v>-14.939441481267616</v>
      </c>
      <c r="O10">
        <v>-22.409162221901461</v>
      </c>
      <c r="P10">
        <v>-29.878882962535258</v>
      </c>
      <c r="Q10">
        <v>-37.348603703168997</v>
      </c>
    </row>
    <row r="11" spans="1:17" x14ac:dyDescent="0.3">
      <c r="A11">
        <v>9</v>
      </c>
      <c r="B11">
        <v>2006</v>
      </c>
      <c r="C11" s="1">
        <v>38961</v>
      </c>
      <c r="D11">
        <v>-5415755.3657235196</v>
      </c>
      <c r="E11">
        <v>-8123633.04858525</v>
      </c>
      <c r="F11">
        <v>-10831510.731447</v>
      </c>
      <c r="G11">
        <v>-13539388.414308701</v>
      </c>
      <c r="H11" s="19">
        <v>-5.4157553657235198</v>
      </c>
      <c r="I11" s="19">
        <v>-8.1236330485852495</v>
      </c>
      <c r="J11" s="19">
        <v>-10.831510731447</v>
      </c>
      <c r="K11" s="19">
        <v>-13.5393884143087</v>
      </c>
      <c r="M11" s="21">
        <v>2012</v>
      </c>
      <c r="N11">
        <v>-10.788744295543454</v>
      </c>
      <c r="O11">
        <v>-16.1831164433152</v>
      </c>
      <c r="P11">
        <v>-21.577488591086951</v>
      </c>
      <c r="Q11">
        <v>-26.971860738858645</v>
      </c>
    </row>
    <row r="12" spans="1:17" x14ac:dyDescent="0.3">
      <c r="A12">
        <v>5</v>
      </c>
      <c r="B12">
        <v>2009</v>
      </c>
      <c r="C12" s="1">
        <v>39934</v>
      </c>
      <c r="D12">
        <v>-5307196.8087426899</v>
      </c>
      <c r="E12">
        <v>-7960795.21311404</v>
      </c>
      <c r="F12">
        <v>-10614393.6174853</v>
      </c>
      <c r="G12">
        <v>-13267992.0218566</v>
      </c>
      <c r="H12" s="19">
        <v>-5.30719680874269</v>
      </c>
      <c r="I12" s="19">
        <v>-7.9607952131140403</v>
      </c>
      <c r="J12" s="19">
        <v>-10.6143936174853</v>
      </c>
      <c r="K12" s="19">
        <v>-13.2679920218566</v>
      </c>
      <c r="M12" s="21">
        <v>2013</v>
      </c>
      <c r="N12">
        <v>-13.919827281030239</v>
      </c>
      <c r="O12">
        <v>-20.879740921545405</v>
      </c>
      <c r="P12">
        <v>-27.839654562060538</v>
      </c>
      <c r="Q12">
        <v>-34.79956820257577</v>
      </c>
    </row>
    <row r="13" spans="1:17" x14ac:dyDescent="0.3">
      <c r="A13">
        <v>8</v>
      </c>
      <c r="B13">
        <v>2014</v>
      </c>
      <c r="C13" s="1">
        <v>41852</v>
      </c>
      <c r="D13">
        <v>-5233887.2209213004</v>
      </c>
      <c r="E13">
        <v>-7850830.8313819896</v>
      </c>
      <c r="F13">
        <v>-10467774.441842601</v>
      </c>
      <c r="G13">
        <v>-13084718.052303201</v>
      </c>
      <c r="H13" s="19">
        <v>-5.2338872209213001</v>
      </c>
      <c r="I13" s="19">
        <v>-7.8508308313819892</v>
      </c>
      <c r="J13" s="19">
        <v>-10.4677744418426</v>
      </c>
      <c r="K13" s="19">
        <v>-13.084718052303201</v>
      </c>
      <c r="M13" s="21">
        <v>2014</v>
      </c>
      <c r="N13">
        <v>-17.692365510072314</v>
      </c>
      <c r="O13">
        <v>-26.538548265108414</v>
      </c>
      <c r="P13">
        <v>-35.384731020144571</v>
      </c>
      <c r="Q13">
        <v>-44.230913775180582</v>
      </c>
    </row>
    <row r="14" spans="1:17" x14ac:dyDescent="0.3">
      <c r="A14">
        <v>7</v>
      </c>
      <c r="B14">
        <v>2014</v>
      </c>
      <c r="C14" s="1">
        <v>41821</v>
      </c>
      <c r="D14">
        <v>-5058573.1921910904</v>
      </c>
      <c r="E14">
        <v>-7587859.7882865602</v>
      </c>
      <c r="F14">
        <v>-10117146.384382101</v>
      </c>
      <c r="G14">
        <v>-12646432.980477501</v>
      </c>
      <c r="H14" s="19">
        <v>-5.0585731921910906</v>
      </c>
      <c r="I14" s="19">
        <v>-7.5878597882865604</v>
      </c>
      <c r="J14" s="19">
        <v>-10.117146384382101</v>
      </c>
      <c r="K14" s="19">
        <v>-12.646432980477501</v>
      </c>
      <c r="M14" s="21">
        <v>2015</v>
      </c>
      <c r="N14">
        <v>-20.037406437371622</v>
      </c>
      <c r="O14">
        <v>-30.05610965605754</v>
      </c>
      <c r="P14">
        <v>-40.074812874743266</v>
      </c>
      <c r="Q14">
        <v>-50.093516093429066</v>
      </c>
    </row>
    <row r="15" spans="1:17" x14ac:dyDescent="0.3">
      <c r="A15">
        <v>6</v>
      </c>
      <c r="B15">
        <v>2021</v>
      </c>
      <c r="C15" s="1">
        <v>44348</v>
      </c>
      <c r="D15">
        <v>-5050221.5217115805</v>
      </c>
      <c r="E15">
        <v>-7575332.2825673698</v>
      </c>
      <c r="F15">
        <v>-10100443.043423099</v>
      </c>
      <c r="G15">
        <v>-12625553.804278901</v>
      </c>
      <c r="H15" s="19">
        <v>-5.0502215217115802</v>
      </c>
      <c r="I15" s="19">
        <v>-7.5753322825673699</v>
      </c>
      <c r="J15" s="19">
        <v>-10.1004430434231</v>
      </c>
      <c r="K15" s="19">
        <v>-12.625553804278901</v>
      </c>
      <c r="M15" s="21">
        <v>2016</v>
      </c>
      <c r="N15">
        <v>-11.066624739054562</v>
      </c>
      <c r="O15">
        <v>-16.599937108581702</v>
      </c>
      <c r="P15">
        <v>-22.133249478109132</v>
      </c>
      <c r="Q15">
        <v>-27.666561847636284</v>
      </c>
    </row>
    <row r="16" spans="1:17" x14ac:dyDescent="0.3">
      <c r="A16">
        <v>7</v>
      </c>
      <c r="B16">
        <v>2020</v>
      </c>
      <c r="C16" s="1">
        <v>44013</v>
      </c>
      <c r="D16">
        <v>-4939510.9360284898</v>
      </c>
      <c r="E16">
        <v>-7409266.4040427404</v>
      </c>
      <c r="F16">
        <v>-9879021.8720569909</v>
      </c>
      <c r="G16">
        <v>-12348777.340071199</v>
      </c>
      <c r="H16" s="19">
        <v>-4.9395109360284897</v>
      </c>
      <c r="I16" s="19">
        <v>-7.4092664040427403</v>
      </c>
      <c r="J16" s="19">
        <v>-9.87902187205699</v>
      </c>
      <c r="K16" s="19">
        <v>-12.3487773400712</v>
      </c>
      <c r="M16" s="21">
        <v>2017</v>
      </c>
      <c r="N16">
        <v>-34.363943145461192</v>
      </c>
      <c r="O16">
        <v>-51.54591471819159</v>
      </c>
      <c r="P16">
        <v>-68.727886290922442</v>
      </c>
      <c r="Q16">
        <v>-85.909857863652917</v>
      </c>
    </row>
    <row r="17" spans="1:17" x14ac:dyDescent="0.3">
      <c r="A17">
        <v>5</v>
      </c>
      <c r="B17">
        <v>2021</v>
      </c>
      <c r="C17" s="1">
        <v>44317</v>
      </c>
      <c r="D17">
        <v>-4744671.0544119896</v>
      </c>
      <c r="E17">
        <v>-7117006.58161797</v>
      </c>
      <c r="F17">
        <v>-9489342.1088239904</v>
      </c>
      <c r="G17">
        <v>-11861677.63603</v>
      </c>
      <c r="H17" s="19">
        <v>-4.7446710544119899</v>
      </c>
      <c r="I17" s="19">
        <v>-7.1170065816179697</v>
      </c>
      <c r="J17" s="19">
        <v>-9.4893421088239904</v>
      </c>
      <c r="K17" s="19">
        <v>-11.86167763603</v>
      </c>
      <c r="M17" s="21">
        <v>2018</v>
      </c>
      <c r="N17">
        <v>-9.8940403510111281</v>
      </c>
      <c r="O17">
        <v>-14.841060526516715</v>
      </c>
      <c r="P17">
        <v>-19.78808070202227</v>
      </c>
      <c r="Q17">
        <v>-24.735100877527895</v>
      </c>
    </row>
    <row r="18" spans="1:17" x14ac:dyDescent="0.3">
      <c r="A18">
        <v>5</v>
      </c>
      <c r="B18">
        <v>2014</v>
      </c>
      <c r="C18" s="1">
        <v>41760</v>
      </c>
      <c r="D18">
        <v>-4707224.6383245103</v>
      </c>
      <c r="E18">
        <v>-7060836.9574867198</v>
      </c>
      <c r="F18">
        <v>-9414449.2766490299</v>
      </c>
      <c r="G18">
        <v>-11768061.5958113</v>
      </c>
      <c r="H18" s="19">
        <v>-4.7072246383245107</v>
      </c>
      <c r="I18" s="19">
        <v>-7.0608369574867202</v>
      </c>
      <c r="J18" s="19">
        <v>-9.4144492766490302</v>
      </c>
      <c r="K18" s="19">
        <v>-11.7680615958113</v>
      </c>
      <c r="M18" s="21">
        <v>2019</v>
      </c>
      <c r="N18">
        <v>-11.261810075854292</v>
      </c>
      <c r="O18">
        <v>-16.892715113781506</v>
      </c>
      <c r="P18">
        <v>-22.523620151708613</v>
      </c>
      <c r="Q18">
        <v>-28.15452518963583</v>
      </c>
    </row>
    <row r="19" spans="1:17" x14ac:dyDescent="0.3">
      <c r="A19">
        <v>3</v>
      </c>
      <c r="B19">
        <v>2007</v>
      </c>
      <c r="C19" s="1">
        <v>39142</v>
      </c>
      <c r="D19">
        <v>-4666857.8796935901</v>
      </c>
      <c r="E19">
        <v>-7000286.8195404196</v>
      </c>
      <c r="F19">
        <v>-9333715.7593871895</v>
      </c>
      <c r="G19">
        <v>-11667144.699233999</v>
      </c>
      <c r="H19" s="19">
        <v>-4.6668578796935902</v>
      </c>
      <c r="I19" s="19">
        <v>-7.0002868195404195</v>
      </c>
      <c r="J19" s="19">
        <v>-9.3337157593871893</v>
      </c>
      <c r="K19" s="19">
        <v>-11.667144699233999</v>
      </c>
      <c r="M19" s="21">
        <v>2020</v>
      </c>
      <c r="N19">
        <v>-12.61744910753756</v>
      </c>
      <c r="O19">
        <v>-18.926173661306333</v>
      </c>
      <c r="P19">
        <v>-25.234898215075141</v>
      </c>
      <c r="Q19">
        <v>-31.543622768843893</v>
      </c>
    </row>
    <row r="20" spans="1:17" x14ac:dyDescent="0.3">
      <c r="A20">
        <v>5</v>
      </c>
      <c r="B20">
        <v>2017</v>
      </c>
      <c r="C20" s="1">
        <v>42856</v>
      </c>
      <c r="D20">
        <v>-4660154.4487906601</v>
      </c>
      <c r="E20">
        <v>-6990231.6731859697</v>
      </c>
      <c r="F20">
        <v>-9320308.8975813296</v>
      </c>
      <c r="G20">
        <v>-11650386.121976599</v>
      </c>
      <c r="H20" s="19">
        <v>-4.6601544487906601</v>
      </c>
      <c r="I20" s="19">
        <v>-6.9902316731859697</v>
      </c>
      <c r="J20" s="19">
        <v>-9.3203088975813291</v>
      </c>
      <c r="K20" s="19">
        <v>-11.650386121976599</v>
      </c>
      <c r="M20" s="21">
        <v>2021</v>
      </c>
      <c r="N20">
        <v>-27.577925065448948</v>
      </c>
      <c r="O20">
        <v>-41.366887598173427</v>
      </c>
      <c r="P20">
        <v>-55.155850130897882</v>
      </c>
      <c r="Q20">
        <v>-68.944812663622443</v>
      </c>
    </row>
    <row r="21" spans="1:17" x14ac:dyDescent="0.3">
      <c r="A21">
        <v>7</v>
      </c>
      <c r="B21">
        <v>2008</v>
      </c>
      <c r="C21" s="1">
        <v>39630</v>
      </c>
      <c r="D21">
        <v>-4548368.19238503</v>
      </c>
      <c r="E21">
        <v>-6822552.2885775901</v>
      </c>
      <c r="F21">
        <v>-9096736.38477006</v>
      </c>
      <c r="G21">
        <v>-11370920.4809625</v>
      </c>
      <c r="H21" s="19">
        <v>-4.5483681923850297</v>
      </c>
      <c r="I21" s="19">
        <v>-6.8225522885775902</v>
      </c>
      <c r="J21" s="19">
        <v>-9.0967363847700593</v>
      </c>
      <c r="K21" s="19">
        <v>-11.3709204809625</v>
      </c>
      <c r="M21" s="21" t="s">
        <v>35</v>
      </c>
    </row>
    <row r="22" spans="1:17" x14ac:dyDescent="0.3">
      <c r="A22">
        <v>7</v>
      </c>
      <c r="B22">
        <v>2011</v>
      </c>
      <c r="C22" s="1">
        <v>40725</v>
      </c>
      <c r="D22">
        <v>-4539194.5384675302</v>
      </c>
      <c r="E22">
        <v>-6808791.8077013399</v>
      </c>
      <c r="F22">
        <v>-9078389.0769350696</v>
      </c>
      <c r="G22">
        <v>-11347986.346168799</v>
      </c>
      <c r="H22" s="19">
        <v>-4.5391945384675303</v>
      </c>
      <c r="I22" s="19">
        <v>-6.8087918077013398</v>
      </c>
      <c r="J22" s="19">
        <v>-9.0783890769350695</v>
      </c>
      <c r="K22" s="19">
        <v>-11.347986346168799</v>
      </c>
      <c r="M22" s="21" t="s">
        <v>33</v>
      </c>
      <c r="N22">
        <v>-316.47047788513885</v>
      </c>
      <c r="O22">
        <v>-474.70571682770822</v>
      </c>
      <c r="P22">
        <v>-632.94095577027781</v>
      </c>
      <c r="Q22">
        <v>-791.1761947128465</v>
      </c>
    </row>
    <row r="23" spans="1:17" x14ac:dyDescent="0.3">
      <c r="A23">
        <v>7</v>
      </c>
      <c r="B23">
        <v>2015</v>
      </c>
      <c r="C23" s="1">
        <v>42186</v>
      </c>
      <c r="D23">
        <v>-4445569.5758246202</v>
      </c>
      <c r="E23">
        <v>-6668354.3637369797</v>
      </c>
      <c r="F23">
        <v>-8891139.1516492404</v>
      </c>
      <c r="G23">
        <v>-11113923.9395616</v>
      </c>
      <c r="H23" s="19">
        <v>-4.4455695758246199</v>
      </c>
      <c r="I23" s="19">
        <v>-6.66835436373698</v>
      </c>
      <c r="J23" s="19">
        <v>-8.8911391516492397</v>
      </c>
      <c r="K23" s="19">
        <v>-11.1139239395616</v>
      </c>
    </row>
    <row r="24" spans="1:17" x14ac:dyDescent="0.3">
      <c r="A24">
        <v>5</v>
      </c>
      <c r="B24">
        <v>2015</v>
      </c>
      <c r="C24" s="1">
        <v>42125</v>
      </c>
      <c r="D24">
        <v>-4329976.58718972</v>
      </c>
      <c r="E24">
        <v>-6494964.8807845702</v>
      </c>
      <c r="F24">
        <v>-8659953.17437944</v>
      </c>
      <c r="G24">
        <v>-10824941.467974201</v>
      </c>
      <c r="H24" s="19">
        <v>-4.3299765871897202</v>
      </c>
      <c r="I24" s="19">
        <v>-6.4949648807845701</v>
      </c>
      <c r="J24" s="19">
        <v>-8.6599531743794405</v>
      </c>
      <c r="K24" s="19">
        <v>-10.824941467974201</v>
      </c>
    </row>
    <row r="25" spans="1:17" x14ac:dyDescent="0.3">
      <c r="A25">
        <v>7</v>
      </c>
      <c r="B25">
        <v>2017</v>
      </c>
      <c r="C25" s="1">
        <v>42917</v>
      </c>
      <c r="D25">
        <v>-4319048.61125849</v>
      </c>
      <c r="E25">
        <v>-6478572.9168877099</v>
      </c>
      <c r="F25">
        <v>-8638097.2225169893</v>
      </c>
      <c r="G25">
        <v>-10797621.5281462</v>
      </c>
      <c r="H25" s="19">
        <v>-4.3190486112584896</v>
      </c>
      <c r="I25" s="19">
        <v>-6.4785729168877095</v>
      </c>
      <c r="J25" s="19">
        <v>-8.6380972225169899</v>
      </c>
      <c r="K25" s="19">
        <v>-10.7976215281462</v>
      </c>
    </row>
    <row r="26" spans="1:17" x14ac:dyDescent="0.3">
      <c r="A26">
        <v>7</v>
      </c>
      <c r="B26">
        <v>2006</v>
      </c>
      <c r="C26" s="1">
        <v>38899</v>
      </c>
      <c r="D26">
        <v>-4239920.1976406099</v>
      </c>
      <c r="E26">
        <v>-6359880.2964609098</v>
      </c>
      <c r="F26">
        <v>-8479840.3952812292</v>
      </c>
      <c r="G26">
        <v>-10599800.4941015</v>
      </c>
      <c r="H26" s="19">
        <v>-4.2399201976406102</v>
      </c>
      <c r="I26" s="19">
        <v>-6.3598802964609096</v>
      </c>
      <c r="J26" s="19">
        <v>-8.4798403952812293</v>
      </c>
      <c r="K26" s="19">
        <v>-10.599800494101499</v>
      </c>
    </row>
    <row r="27" spans="1:17" x14ac:dyDescent="0.3">
      <c r="A27">
        <v>6</v>
      </c>
      <c r="B27">
        <v>2005</v>
      </c>
      <c r="C27" s="1">
        <v>38504</v>
      </c>
      <c r="D27">
        <v>-4087080.1847846699</v>
      </c>
      <c r="E27">
        <v>-6130620.2771769501</v>
      </c>
      <c r="F27">
        <v>-8174160.3695693398</v>
      </c>
      <c r="G27">
        <v>-10217700.461961601</v>
      </c>
      <c r="H27" s="19">
        <v>-4.0870801847846696</v>
      </c>
      <c r="I27" s="19">
        <v>-6.1306202771769502</v>
      </c>
      <c r="J27" s="19">
        <v>-8.1741603695693392</v>
      </c>
      <c r="K27" s="19">
        <v>-10.2177004619616</v>
      </c>
    </row>
    <row r="28" spans="1:17" x14ac:dyDescent="0.3">
      <c r="A28">
        <v>9</v>
      </c>
      <c r="B28">
        <v>2008</v>
      </c>
      <c r="C28" s="1">
        <v>39692</v>
      </c>
      <c r="D28">
        <v>-4066812.2125501302</v>
      </c>
      <c r="E28">
        <v>-6100218.3188252104</v>
      </c>
      <c r="F28">
        <v>-8133624.4251002604</v>
      </c>
      <c r="G28">
        <v>-10167030.5313753</v>
      </c>
      <c r="H28" s="19">
        <v>-4.06681221255013</v>
      </c>
      <c r="I28" s="19">
        <v>-6.1002183188252106</v>
      </c>
      <c r="J28" s="19">
        <v>-8.1336244251002601</v>
      </c>
      <c r="K28" s="19">
        <v>-10.1670305313753</v>
      </c>
    </row>
    <row r="29" spans="1:17" x14ac:dyDescent="0.3">
      <c r="A29">
        <v>8</v>
      </c>
      <c r="B29">
        <v>2018</v>
      </c>
      <c r="C29" s="1">
        <v>43313</v>
      </c>
      <c r="D29">
        <v>-4030664.8455733</v>
      </c>
      <c r="E29">
        <v>-6045997.2683599601</v>
      </c>
      <c r="F29">
        <v>-8061329.6911466103</v>
      </c>
      <c r="G29">
        <v>-10076662.113933301</v>
      </c>
      <c r="H29" s="19">
        <v>-4.0306648455733001</v>
      </c>
      <c r="I29" s="19">
        <v>-6.0459972683599599</v>
      </c>
      <c r="J29" s="19">
        <v>-8.0613296911466108</v>
      </c>
      <c r="K29" s="19">
        <v>-10.076662113933301</v>
      </c>
    </row>
    <row r="30" spans="1:17" x14ac:dyDescent="0.3">
      <c r="A30">
        <v>8</v>
      </c>
      <c r="B30">
        <v>2011</v>
      </c>
      <c r="C30" s="1">
        <v>40756</v>
      </c>
      <c r="D30">
        <v>-3936446.5850916798</v>
      </c>
      <c r="E30">
        <v>-5904669.8776375102</v>
      </c>
      <c r="F30">
        <v>-7872893.1701833596</v>
      </c>
      <c r="G30">
        <v>-9841116.4627291895</v>
      </c>
      <c r="H30" s="19">
        <v>-3.9364465850916797</v>
      </c>
      <c r="I30" s="19">
        <v>-5.9046698776375104</v>
      </c>
      <c r="J30" s="19">
        <v>-7.8728931701833593</v>
      </c>
      <c r="K30" s="19">
        <v>-9.8411164627291896</v>
      </c>
    </row>
    <row r="31" spans="1:17" x14ac:dyDescent="0.3">
      <c r="A31">
        <v>8</v>
      </c>
      <c r="B31">
        <v>2010</v>
      </c>
      <c r="C31" s="1">
        <v>40391</v>
      </c>
      <c r="D31">
        <v>-3774928.5513582798</v>
      </c>
      <c r="E31">
        <v>-5662392.8270373996</v>
      </c>
      <c r="F31">
        <v>-7549857.1027165595</v>
      </c>
      <c r="G31">
        <v>-9437321.3783957008</v>
      </c>
      <c r="H31" s="19">
        <v>-3.77492855135828</v>
      </c>
      <c r="I31" s="19">
        <v>-5.6623928270374</v>
      </c>
      <c r="J31" s="19">
        <v>-7.54985710271656</v>
      </c>
      <c r="K31" s="19">
        <v>-9.4373213783957013</v>
      </c>
    </row>
    <row r="32" spans="1:17" x14ac:dyDescent="0.3">
      <c r="A32">
        <v>7</v>
      </c>
      <c r="B32">
        <v>2019</v>
      </c>
      <c r="C32" s="1">
        <v>43647</v>
      </c>
      <c r="D32">
        <v>-3763678.7953365999</v>
      </c>
      <c r="E32">
        <v>-5645518.1930049397</v>
      </c>
      <c r="F32">
        <v>-7527357.5906732101</v>
      </c>
      <c r="G32">
        <v>-9409196.9883415699</v>
      </c>
      <c r="H32" s="19">
        <v>-3.7636787953365998</v>
      </c>
      <c r="I32" s="19">
        <v>-5.6455181930049401</v>
      </c>
      <c r="J32" s="19">
        <v>-7.5273575906732102</v>
      </c>
      <c r="K32" s="19">
        <v>-9.40919698834157</v>
      </c>
    </row>
    <row r="33" spans="1:11" x14ac:dyDescent="0.3">
      <c r="A33">
        <v>8</v>
      </c>
      <c r="B33">
        <v>2019</v>
      </c>
      <c r="C33" s="1">
        <v>43678</v>
      </c>
      <c r="D33">
        <v>-3743959.95375446</v>
      </c>
      <c r="E33">
        <v>-5615939.9306316897</v>
      </c>
      <c r="F33">
        <v>-7487919.9075089199</v>
      </c>
      <c r="G33">
        <v>-9359899.8843861595</v>
      </c>
      <c r="H33" s="19">
        <v>-3.7439599537544601</v>
      </c>
      <c r="I33" s="19">
        <v>-5.6159399306316899</v>
      </c>
      <c r="J33" s="19">
        <v>-7.4879199075089202</v>
      </c>
      <c r="K33" s="19">
        <v>-9.3598998843861594</v>
      </c>
    </row>
    <row r="34" spans="1:11" x14ac:dyDescent="0.3">
      <c r="A34">
        <v>9</v>
      </c>
      <c r="B34">
        <v>2017</v>
      </c>
      <c r="C34" s="1">
        <v>42979</v>
      </c>
      <c r="D34">
        <v>-3666166.6184552098</v>
      </c>
      <c r="E34">
        <v>-5499249.9276828403</v>
      </c>
      <c r="F34">
        <v>-7332333.2369104195</v>
      </c>
      <c r="G34">
        <v>-9165416.5461381301</v>
      </c>
      <c r="H34" s="19">
        <v>-3.6661666184552097</v>
      </c>
      <c r="I34" s="19">
        <v>-5.4992499276828406</v>
      </c>
      <c r="J34" s="19">
        <v>-7.3323332369104195</v>
      </c>
      <c r="K34" s="19">
        <v>-9.1654165461381307</v>
      </c>
    </row>
    <row r="35" spans="1:11" x14ac:dyDescent="0.3">
      <c r="A35">
        <v>11</v>
      </c>
      <c r="B35">
        <v>2015</v>
      </c>
      <c r="C35" s="1">
        <v>42309</v>
      </c>
      <c r="D35">
        <v>-3380226.0084182899</v>
      </c>
      <c r="E35">
        <v>-5070339.0126274498</v>
      </c>
      <c r="F35">
        <v>-6760452.0168365799</v>
      </c>
      <c r="G35">
        <v>-8450565.0210457295</v>
      </c>
      <c r="H35" s="19">
        <v>-3.38022600841829</v>
      </c>
      <c r="I35" s="19">
        <v>-5.0703390126274499</v>
      </c>
      <c r="J35" s="19">
        <v>-6.76045201683658</v>
      </c>
      <c r="K35" s="19">
        <v>-8.4505650210457297</v>
      </c>
    </row>
    <row r="36" spans="1:11" x14ac:dyDescent="0.3">
      <c r="A36">
        <v>5</v>
      </c>
      <c r="B36">
        <v>2012</v>
      </c>
      <c r="C36" s="1">
        <v>41030</v>
      </c>
      <c r="D36">
        <v>-3364537.2534721801</v>
      </c>
      <c r="E36">
        <v>-5046805.8802082604</v>
      </c>
      <c r="F36">
        <v>-6729074.5069443705</v>
      </c>
      <c r="G36">
        <v>-8411343.1336804703</v>
      </c>
      <c r="H36" s="19">
        <v>-3.36453725347218</v>
      </c>
      <c r="I36" s="19">
        <v>-5.04680588020826</v>
      </c>
      <c r="J36" s="19">
        <v>-6.7290745069443707</v>
      </c>
      <c r="K36" s="19">
        <v>-8.4113431336804698</v>
      </c>
    </row>
    <row r="37" spans="1:11" x14ac:dyDescent="0.3">
      <c r="A37">
        <v>7</v>
      </c>
      <c r="B37">
        <v>2021</v>
      </c>
      <c r="C37" s="1">
        <v>44378</v>
      </c>
      <c r="D37">
        <v>-3360709.3882509102</v>
      </c>
      <c r="E37">
        <v>-5041064.0823763702</v>
      </c>
      <c r="F37">
        <v>-6721418.7765018297</v>
      </c>
      <c r="G37">
        <v>-8401773.4706273209</v>
      </c>
      <c r="H37" s="19">
        <v>-3.36070938825091</v>
      </c>
      <c r="I37" s="19">
        <v>-5.0410640823763702</v>
      </c>
      <c r="J37" s="19">
        <v>-6.7214187765018298</v>
      </c>
      <c r="K37" s="19">
        <v>-8.4017734706273206</v>
      </c>
    </row>
    <row r="38" spans="1:11" x14ac:dyDescent="0.3">
      <c r="A38">
        <v>10</v>
      </c>
      <c r="B38">
        <v>2008</v>
      </c>
      <c r="C38" s="1">
        <v>39722</v>
      </c>
      <c r="D38">
        <v>-3280838.8753409102</v>
      </c>
      <c r="E38">
        <v>-4921258.3130113697</v>
      </c>
      <c r="F38">
        <v>-6561677.7506818296</v>
      </c>
      <c r="G38">
        <v>-8202097.1883522896</v>
      </c>
      <c r="H38" s="19">
        <v>-3.2808388753409101</v>
      </c>
      <c r="I38" s="19">
        <v>-4.9212583130113696</v>
      </c>
      <c r="J38" s="19">
        <v>-6.56167775068183</v>
      </c>
      <c r="K38" s="19">
        <v>-8.2020971883522904</v>
      </c>
    </row>
    <row r="39" spans="1:11" x14ac:dyDescent="0.3">
      <c r="A39">
        <v>8</v>
      </c>
      <c r="B39">
        <v>2013</v>
      </c>
      <c r="C39" s="1">
        <v>41487</v>
      </c>
      <c r="D39">
        <v>-3269682.9776550001</v>
      </c>
      <c r="E39">
        <v>-4904524.4664824996</v>
      </c>
      <c r="F39">
        <v>-6539365.9553100104</v>
      </c>
      <c r="G39">
        <v>-8174207.4441374904</v>
      </c>
      <c r="H39" s="19">
        <v>-3.269682977655</v>
      </c>
      <c r="I39" s="19">
        <v>-4.9045244664824992</v>
      </c>
      <c r="J39" s="19">
        <v>-6.5393659553100107</v>
      </c>
      <c r="K39" s="19">
        <v>-8.1742074441374903</v>
      </c>
    </row>
    <row r="40" spans="1:11" x14ac:dyDescent="0.3">
      <c r="A40">
        <v>10</v>
      </c>
      <c r="B40">
        <v>2017</v>
      </c>
      <c r="C40" s="1">
        <v>43009</v>
      </c>
      <c r="D40">
        <v>-3151912.5900681401</v>
      </c>
      <c r="E40">
        <v>-4727868.8851022003</v>
      </c>
      <c r="F40">
        <v>-6303825.1801362904</v>
      </c>
      <c r="G40">
        <v>-7879781.4751703199</v>
      </c>
      <c r="H40" s="19">
        <v>-3.15191259006814</v>
      </c>
      <c r="I40" s="19">
        <v>-4.7278688851022004</v>
      </c>
      <c r="J40" s="19">
        <v>-6.3038251801362906</v>
      </c>
      <c r="K40" s="19">
        <v>-7.8797814751703195</v>
      </c>
    </row>
    <row r="41" spans="1:11" x14ac:dyDescent="0.3">
      <c r="A41">
        <v>7</v>
      </c>
      <c r="B41">
        <v>2016</v>
      </c>
      <c r="C41" s="1">
        <v>42552</v>
      </c>
      <c r="D41">
        <v>-3128828.2188675301</v>
      </c>
      <c r="E41">
        <v>-4693242.3283012602</v>
      </c>
      <c r="F41">
        <v>-6257656.4377350602</v>
      </c>
      <c r="G41">
        <v>-7822070.5471688202</v>
      </c>
      <c r="H41" s="19">
        <v>-3.1288282188675303</v>
      </c>
      <c r="I41" s="19">
        <v>-4.6932423283012605</v>
      </c>
      <c r="J41" s="19">
        <v>-6.2576564377350605</v>
      </c>
      <c r="K41" s="19">
        <v>-7.8220705471688206</v>
      </c>
    </row>
    <row r="42" spans="1:11" x14ac:dyDescent="0.3">
      <c r="A42">
        <v>9</v>
      </c>
      <c r="B42">
        <v>2016</v>
      </c>
      <c r="C42" s="1">
        <v>42614</v>
      </c>
      <c r="D42">
        <v>-3124192.51194723</v>
      </c>
      <c r="E42">
        <v>-4686288.7679207996</v>
      </c>
      <c r="F42">
        <v>-6248385.0238944702</v>
      </c>
      <c r="G42">
        <v>-7810481.2798680002</v>
      </c>
      <c r="H42" s="19">
        <v>-3.1241925119472298</v>
      </c>
      <c r="I42" s="19">
        <v>-4.6862887679207992</v>
      </c>
      <c r="J42" s="19">
        <v>-6.2483850238944703</v>
      </c>
      <c r="K42" s="19">
        <v>-7.8104812798680001</v>
      </c>
    </row>
    <row r="43" spans="1:11" x14ac:dyDescent="0.3">
      <c r="A43">
        <v>7</v>
      </c>
      <c r="B43">
        <v>2005</v>
      </c>
      <c r="C43" s="1">
        <v>38534</v>
      </c>
      <c r="D43">
        <v>-3106934.97106943</v>
      </c>
      <c r="E43">
        <v>-4660402.4566041203</v>
      </c>
      <c r="F43">
        <v>-6213869.94213886</v>
      </c>
      <c r="G43">
        <v>-7767337.4276735401</v>
      </c>
      <c r="H43" s="19">
        <v>-3.1069349710694301</v>
      </c>
      <c r="I43" s="19">
        <v>-4.6604024566041202</v>
      </c>
      <c r="J43" s="19">
        <v>-6.2138699421388601</v>
      </c>
      <c r="K43" s="19">
        <v>-7.7673374276735405</v>
      </c>
    </row>
    <row r="44" spans="1:11" x14ac:dyDescent="0.3">
      <c r="A44">
        <v>6</v>
      </c>
      <c r="B44">
        <v>2008</v>
      </c>
      <c r="C44" s="1">
        <v>39600</v>
      </c>
      <c r="D44">
        <v>-3079107.57753846</v>
      </c>
      <c r="E44">
        <v>-4618661.3663077196</v>
      </c>
      <c r="F44">
        <v>-6158215.1550769201</v>
      </c>
      <c r="G44">
        <v>-7697768.9438461596</v>
      </c>
      <c r="H44" s="19">
        <v>-3.0791075775384602</v>
      </c>
      <c r="I44" s="19">
        <v>-4.6186613663077196</v>
      </c>
      <c r="J44" s="19">
        <v>-6.1582151550769204</v>
      </c>
      <c r="K44" s="19">
        <v>-7.6977689438461594</v>
      </c>
    </row>
    <row r="45" spans="1:11" x14ac:dyDescent="0.3">
      <c r="A45">
        <v>5</v>
      </c>
      <c r="B45">
        <v>2020</v>
      </c>
      <c r="C45" s="1">
        <v>43952</v>
      </c>
      <c r="D45">
        <v>-3034100.7785417601</v>
      </c>
      <c r="E45">
        <v>-4551151.16781261</v>
      </c>
      <c r="F45">
        <v>-6068201.5570835201</v>
      </c>
      <c r="G45">
        <v>-7585251.9463544004</v>
      </c>
      <c r="H45" s="19">
        <v>-3.03410077854176</v>
      </c>
      <c r="I45" s="19">
        <v>-4.55115116781261</v>
      </c>
      <c r="J45" s="19">
        <v>-6.0682015570835199</v>
      </c>
      <c r="K45" s="19">
        <v>-7.5852519463544006</v>
      </c>
    </row>
    <row r="46" spans="1:11" x14ac:dyDescent="0.3">
      <c r="A46">
        <v>11</v>
      </c>
      <c r="B46">
        <v>2011</v>
      </c>
      <c r="C46" s="1">
        <v>40848</v>
      </c>
      <c r="D46">
        <v>-2834185.7766470001</v>
      </c>
      <c r="E46">
        <v>-4251278.6649704902</v>
      </c>
      <c r="F46">
        <v>-5668371.5532940105</v>
      </c>
      <c r="G46">
        <v>-7085464.4416175</v>
      </c>
      <c r="H46" s="19">
        <v>-2.8341857766470002</v>
      </c>
      <c r="I46" s="19">
        <v>-4.2512786649704903</v>
      </c>
      <c r="J46" s="19">
        <v>-5.6683715532940102</v>
      </c>
      <c r="K46" s="19">
        <v>-7.0854644416174999</v>
      </c>
    </row>
    <row r="47" spans="1:11" x14ac:dyDescent="0.3">
      <c r="A47">
        <v>9</v>
      </c>
      <c r="B47">
        <v>2010</v>
      </c>
      <c r="C47" s="1">
        <v>40422</v>
      </c>
      <c r="D47">
        <v>-2782309.5399167999</v>
      </c>
      <c r="E47">
        <v>-4173464.3098751698</v>
      </c>
      <c r="F47">
        <v>-5564619.0798335997</v>
      </c>
      <c r="G47">
        <v>-6955773.8497919897</v>
      </c>
      <c r="H47" s="19">
        <v>-2.7823095399167999</v>
      </c>
      <c r="I47" s="19">
        <v>-4.17346430987517</v>
      </c>
      <c r="J47" s="19">
        <v>-5.5646190798335997</v>
      </c>
      <c r="K47" s="19">
        <v>-6.9557738497919894</v>
      </c>
    </row>
    <row r="48" spans="1:11" x14ac:dyDescent="0.3">
      <c r="A48">
        <v>9</v>
      </c>
      <c r="B48">
        <v>2004</v>
      </c>
      <c r="C48" s="1">
        <v>38231</v>
      </c>
      <c r="D48">
        <v>-2743894.3477073698</v>
      </c>
      <c r="E48">
        <v>-4115841.5215610601</v>
      </c>
      <c r="F48">
        <v>-5487788.6954147397</v>
      </c>
      <c r="G48">
        <v>-6859735.8692683801</v>
      </c>
      <c r="H48" s="19">
        <v>-2.7438943477073696</v>
      </c>
      <c r="I48" s="19">
        <v>-4.1158415215610598</v>
      </c>
      <c r="J48" s="19">
        <v>-5.4877886954147392</v>
      </c>
      <c r="K48" s="19">
        <v>-6.8597358692683805</v>
      </c>
    </row>
    <row r="49" spans="1:11" x14ac:dyDescent="0.3">
      <c r="A49">
        <v>8</v>
      </c>
      <c r="B49">
        <v>2017</v>
      </c>
      <c r="C49" s="1">
        <v>42948</v>
      </c>
      <c r="D49">
        <v>-2612470.3364607901</v>
      </c>
      <c r="E49">
        <v>-3918705.5046911701</v>
      </c>
      <c r="F49">
        <v>-5224940.6729215803</v>
      </c>
      <c r="G49">
        <v>-6531175.8411519304</v>
      </c>
      <c r="H49" s="19">
        <v>-2.61247033646079</v>
      </c>
      <c r="I49" s="19">
        <v>-3.9187055046911698</v>
      </c>
      <c r="J49" s="19">
        <v>-5.2249406729215799</v>
      </c>
      <c r="K49" s="19">
        <v>-6.5311758411519305</v>
      </c>
    </row>
    <row r="50" spans="1:11" x14ac:dyDescent="0.3">
      <c r="A50">
        <v>5</v>
      </c>
      <c r="B50">
        <v>2007</v>
      </c>
      <c r="C50" s="1">
        <v>39203</v>
      </c>
      <c r="D50">
        <v>-2546503.1434951401</v>
      </c>
      <c r="E50">
        <v>-3819754.7152427402</v>
      </c>
      <c r="F50">
        <v>-5093006.2869902896</v>
      </c>
      <c r="G50">
        <v>-6366257.8587378897</v>
      </c>
      <c r="H50" s="19">
        <v>-2.5465031434951402</v>
      </c>
      <c r="I50" s="19">
        <v>-3.8197547152427402</v>
      </c>
      <c r="J50" s="19">
        <v>-5.0930062869902892</v>
      </c>
      <c r="K50" s="19">
        <v>-6.3662578587378897</v>
      </c>
    </row>
    <row r="51" spans="1:11" x14ac:dyDescent="0.3">
      <c r="A51">
        <v>8</v>
      </c>
      <c r="B51">
        <v>2020</v>
      </c>
      <c r="C51" s="1">
        <v>44044</v>
      </c>
      <c r="D51">
        <v>-2521844.70340023</v>
      </c>
      <c r="E51">
        <v>-3782767.05510036</v>
      </c>
      <c r="F51">
        <v>-5043689.4068004703</v>
      </c>
      <c r="G51">
        <v>-6304611.7585005797</v>
      </c>
      <c r="H51" s="19">
        <v>-2.5218447034002298</v>
      </c>
      <c r="I51" s="19">
        <v>-3.78276705510036</v>
      </c>
      <c r="J51" s="19">
        <v>-5.0436894068004703</v>
      </c>
      <c r="K51" s="19">
        <v>-6.3046117585005801</v>
      </c>
    </row>
    <row r="52" spans="1:11" x14ac:dyDescent="0.3">
      <c r="A52">
        <v>3</v>
      </c>
      <c r="B52">
        <v>2005</v>
      </c>
      <c r="C52" s="1">
        <v>38412</v>
      </c>
      <c r="D52">
        <v>-2515091.9986159001</v>
      </c>
      <c r="E52">
        <v>-3772637.9979238501</v>
      </c>
      <c r="F52">
        <v>-5030183.9972318104</v>
      </c>
      <c r="G52">
        <v>-6287729.9965397399</v>
      </c>
      <c r="H52" s="19">
        <v>-2.5150919986159002</v>
      </c>
      <c r="I52" s="19">
        <v>-3.7726379979238502</v>
      </c>
      <c r="J52" s="19">
        <v>-5.0301839972318101</v>
      </c>
      <c r="K52" s="19">
        <v>-6.2877299965397402</v>
      </c>
    </row>
    <row r="53" spans="1:11" x14ac:dyDescent="0.3">
      <c r="A53">
        <v>6</v>
      </c>
      <c r="B53">
        <v>2017</v>
      </c>
      <c r="C53" s="1">
        <v>42887</v>
      </c>
      <c r="D53">
        <v>-2477184.4907188099</v>
      </c>
      <c r="E53">
        <v>-3715776.73607822</v>
      </c>
      <c r="F53">
        <v>-4954368.98143763</v>
      </c>
      <c r="G53">
        <v>-6192961.2267970601</v>
      </c>
      <c r="H53" s="19">
        <v>-2.4771844907188099</v>
      </c>
      <c r="I53" s="19">
        <v>-3.7157767360782201</v>
      </c>
      <c r="J53" s="19">
        <v>-4.9543689814376304</v>
      </c>
      <c r="K53" s="19">
        <v>-6.1929612267970597</v>
      </c>
    </row>
    <row r="54" spans="1:11" x14ac:dyDescent="0.3">
      <c r="A54">
        <v>11</v>
      </c>
      <c r="B54">
        <v>2021</v>
      </c>
      <c r="C54" s="1">
        <v>44501</v>
      </c>
      <c r="D54">
        <v>-2454217.7061735401</v>
      </c>
      <c r="E54">
        <v>-3681326.5592603302</v>
      </c>
      <c r="F54">
        <v>-4908435.4123470802</v>
      </c>
      <c r="G54">
        <v>-6135544.26543386</v>
      </c>
      <c r="H54" s="19">
        <v>-2.45421770617354</v>
      </c>
      <c r="I54" s="19">
        <v>-3.6813265592603304</v>
      </c>
      <c r="J54" s="19">
        <v>-4.9084354123470799</v>
      </c>
      <c r="K54" s="19">
        <v>-6.1355442654338601</v>
      </c>
    </row>
    <row r="55" spans="1:11" x14ac:dyDescent="0.3">
      <c r="A55">
        <v>9</v>
      </c>
      <c r="B55">
        <v>2007</v>
      </c>
      <c r="C55" s="1">
        <v>39326</v>
      </c>
      <c r="D55">
        <v>-2434661.9979111901</v>
      </c>
      <c r="E55">
        <v>-3651992.9968667598</v>
      </c>
      <c r="F55">
        <v>-4869323.9958223803</v>
      </c>
      <c r="G55">
        <v>-6086654.9947779896</v>
      </c>
      <c r="H55" s="19">
        <v>-2.4346619979111903</v>
      </c>
      <c r="I55" s="19">
        <v>-3.6519929968667597</v>
      </c>
      <c r="J55" s="19">
        <v>-4.8693239958223806</v>
      </c>
      <c r="K55" s="19">
        <v>-6.08665499477799</v>
      </c>
    </row>
    <row r="56" spans="1:11" x14ac:dyDescent="0.3">
      <c r="A56">
        <v>11</v>
      </c>
      <c r="B56">
        <v>2017</v>
      </c>
      <c r="C56" s="1">
        <v>43040</v>
      </c>
      <c r="D56">
        <v>-2419699.50554911</v>
      </c>
      <c r="E56">
        <v>-3629549.2583236499</v>
      </c>
      <c r="F56">
        <v>-4839399.0110982303</v>
      </c>
      <c r="G56">
        <v>-6049248.7638727697</v>
      </c>
      <c r="H56" s="19">
        <v>-2.4196995055491102</v>
      </c>
      <c r="I56" s="19">
        <v>-3.6295492583236499</v>
      </c>
      <c r="J56" s="19">
        <v>-4.8393990110982301</v>
      </c>
      <c r="K56" s="19">
        <v>-6.0492487638727699</v>
      </c>
    </row>
    <row r="57" spans="1:11" x14ac:dyDescent="0.3">
      <c r="A57">
        <v>6</v>
      </c>
      <c r="B57">
        <v>2016</v>
      </c>
      <c r="C57" s="1">
        <v>42522</v>
      </c>
      <c r="D57">
        <v>-2310918.50385859</v>
      </c>
      <c r="E57">
        <v>-3466377.7557878401</v>
      </c>
      <c r="F57">
        <v>-4621837.0077171801</v>
      </c>
      <c r="G57">
        <v>-5777296.2596464604</v>
      </c>
      <c r="H57" s="19">
        <v>-2.31091850385859</v>
      </c>
      <c r="I57" s="19">
        <v>-3.4663777557878399</v>
      </c>
      <c r="J57" s="19">
        <v>-4.62183700771718</v>
      </c>
      <c r="K57" s="19">
        <v>-5.7772962596464605</v>
      </c>
    </row>
    <row r="58" spans="1:11" x14ac:dyDescent="0.3">
      <c r="A58">
        <v>6</v>
      </c>
      <c r="B58">
        <v>2012</v>
      </c>
      <c r="C58" s="1">
        <v>41061</v>
      </c>
      <c r="D58">
        <v>-2289446.3270132099</v>
      </c>
      <c r="E58">
        <v>-3434169.49051985</v>
      </c>
      <c r="F58">
        <v>-4578892.6540264301</v>
      </c>
      <c r="G58">
        <v>-5723615.8175330702</v>
      </c>
      <c r="H58" s="19">
        <v>-2.2894463270132097</v>
      </c>
      <c r="I58" s="19">
        <v>-3.4341694905198499</v>
      </c>
      <c r="J58" s="19">
        <v>-4.5788926540264301</v>
      </c>
      <c r="K58" s="19">
        <v>-5.7236158175330702</v>
      </c>
    </row>
    <row r="59" spans="1:11" x14ac:dyDescent="0.3">
      <c r="A59">
        <v>6</v>
      </c>
      <c r="B59">
        <v>2013</v>
      </c>
      <c r="C59" s="1">
        <v>41426</v>
      </c>
      <c r="D59">
        <v>-2279530.3536926801</v>
      </c>
      <c r="E59">
        <v>-3419295.5305390102</v>
      </c>
      <c r="F59">
        <v>-4559060.7073853696</v>
      </c>
      <c r="G59">
        <v>-5698825.8842317304</v>
      </c>
      <c r="H59" s="19">
        <v>-2.2795303536926803</v>
      </c>
      <c r="I59" s="19">
        <v>-3.41929553053901</v>
      </c>
      <c r="J59" s="19">
        <v>-4.5590607073853695</v>
      </c>
      <c r="K59" s="19">
        <v>-5.6988258842317308</v>
      </c>
    </row>
    <row r="60" spans="1:11" x14ac:dyDescent="0.3">
      <c r="A60">
        <v>10</v>
      </c>
      <c r="B60">
        <v>2015</v>
      </c>
      <c r="C60" s="1">
        <v>42278</v>
      </c>
      <c r="D60">
        <v>-2271936.7083922401</v>
      </c>
      <c r="E60">
        <v>-3407905.0625883699</v>
      </c>
      <c r="F60">
        <v>-4543873.4167844802</v>
      </c>
      <c r="G60">
        <v>-5679841.7709806198</v>
      </c>
      <c r="H60" s="19">
        <v>-2.2719367083922402</v>
      </c>
      <c r="I60" s="19">
        <v>-3.40790506258837</v>
      </c>
      <c r="J60" s="19">
        <v>-4.5438734167844803</v>
      </c>
      <c r="K60" s="19">
        <v>-5.6798417709806195</v>
      </c>
    </row>
    <row r="61" spans="1:11" x14ac:dyDescent="0.3">
      <c r="A61">
        <v>11</v>
      </c>
      <c r="B61">
        <v>2006</v>
      </c>
      <c r="C61" s="1">
        <v>39022</v>
      </c>
      <c r="D61">
        <v>-2207047.7018779302</v>
      </c>
      <c r="E61">
        <v>-3310571.5528169</v>
      </c>
      <c r="F61">
        <v>-4414095.4037558604</v>
      </c>
      <c r="G61">
        <v>-5517619.2546948297</v>
      </c>
      <c r="H61" s="19">
        <v>-2.2070477018779302</v>
      </c>
      <c r="I61" s="19">
        <v>-3.3105715528168997</v>
      </c>
      <c r="J61" s="19">
        <v>-4.4140954037558604</v>
      </c>
      <c r="K61" s="19">
        <v>-5.5176192546948295</v>
      </c>
    </row>
    <row r="62" spans="1:11" x14ac:dyDescent="0.3">
      <c r="A62">
        <v>7</v>
      </c>
      <c r="B62">
        <v>2009</v>
      </c>
      <c r="C62" s="1">
        <v>39995</v>
      </c>
      <c r="D62">
        <v>-2186380.49279198</v>
      </c>
      <c r="E62">
        <v>-3279570.7391879498</v>
      </c>
      <c r="F62">
        <v>-4372760.9855839703</v>
      </c>
      <c r="G62">
        <v>-5465951.2319799298</v>
      </c>
      <c r="H62" s="19">
        <v>-2.1863804927919799</v>
      </c>
      <c r="I62" s="19">
        <v>-3.2795707391879496</v>
      </c>
      <c r="J62" s="19">
        <v>-4.3727609855839704</v>
      </c>
      <c r="K62" s="19">
        <v>-5.4659512319799299</v>
      </c>
    </row>
    <row r="63" spans="1:11" x14ac:dyDescent="0.3">
      <c r="A63">
        <v>6</v>
      </c>
      <c r="B63">
        <v>2009</v>
      </c>
      <c r="C63" s="1">
        <v>39965</v>
      </c>
      <c r="D63">
        <v>-2185563.1284391298</v>
      </c>
      <c r="E63">
        <v>-3278344.6926587</v>
      </c>
      <c r="F63">
        <v>-4371126.2568782596</v>
      </c>
      <c r="G63">
        <v>-5463907.8210978396</v>
      </c>
      <c r="H63" s="19">
        <v>-2.1855631284391297</v>
      </c>
      <c r="I63" s="19">
        <v>-3.2783446926586999</v>
      </c>
      <c r="J63" s="19">
        <v>-4.3711262568782594</v>
      </c>
      <c r="K63" s="19">
        <v>-5.4639078210978393</v>
      </c>
    </row>
    <row r="64" spans="1:11" x14ac:dyDescent="0.3">
      <c r="A64">
        <v>5</v>
      </c>
      <c r="B64">
        <v>2003</v>
      </c>
      <c r="C64" s="1">
        <v>37742</v>
      </c>
      <c r="D64">
        <v>-2145028.95081452</v>
      </c>
      <c r="E64">
        <v>-3217543.42622178</v>
      </c>
      <c r="F64">
        <v>-4290057.9016290503</v>
      </c>
      <c r="G64">
        <v>-5362572.3770363098</v>
      </c>
      <c r="H64" s="19">
        <v>-2.1450289508145199</v>
      </c>
      <c r="I64" s="19">
        <v>-3.2175434262217801</v>
      </c>
      <c r="J64" s="19">
        <v>-4.2900579016290505</v>
      </c>
      <c r="K64" s="19">
        <v>-5.3625723770363098</v>
      </c>
    </row>
    <row r="65" spans="1:11" x14ac:dyDescent="0.3">
      <c r="A65">
        <v>6</v>
      </c>
      <c r="B65">
        <v>2007</v>
      </c>
      <c r="C65" s="1">
        <v>39234</v>
      </c>
      <c r="D65">
        <v>-2089453.07690693</v>
      </c>
      <c r="E65">
        <v>-3134179.61536041</v>
      </c>
      <c r="F65">
        <v>-4178906.1538138702</v>
      </c>
      <c r="G65">
        <v>-5223632.6922673499</v>
      </c>
      <c r="H65" s="19">
        <v>-2.0894530769069299</v>
      </c>
      <c r="I65" s="19">
        <v>-3.1341796153604098</v>
      </c>
      <c r="J65" s="19">
        <v>-4.1789061538138705</v>
      </c>
      <c r="K65" s="19">
        <v>-5.2236326922673495</v>
      </c>
    </row>
    <row r="66" spans="1:11" x14ac:dyDescent="0.3">
      <c r="A66">
        <v>9</v>
      </c>
      <c r="B66">
        <v>2015</v>
      </c>
      <c r="C66" s="1">
        <v>42248</v>
      </c>
      <c r="D66">
        <v>-2029650.28943187</v>
      </c>
      <c r="E66">
        <v>-3044475.4341478101</v>
      </c>
      <c r="F66">
        <v>-4059300.5788637502</v>
      </c>
      <c r="G66">
        <v>-5074125.7235796899</v>
      </c>
      <c r="H66" s="19">
        <v>-2.0296502894318702</v>
      </c>
      <c r="I66" s="19">
        <v>-3.04447543414781</v>
      </c>
      <c r="J66" s="19">
        <v>-4.0593005788637502</v>
      </c>
      <c r="K66" s="19">
        <v>-5.0741257235796899</v>
      </c>
    </row>
    <row r="67" spans="1:11" x14ac:dyDescent="0.3">
      <c r="A67">
        <v>10</v>
      </c>
      <c r="B67">
        <v>2018</v>
      </c>
      <c r="C67" s="1">
        <v>43374</v>
      </c>
      <c r="D67">
        <v>-2005606.3523407099</v>
      </c>
      <c r="E67">
        <v>-3008409.52851108</v>
      </c>
      <c r="F67">
        <v>-4011212.7046814198</v>
      </c>
      <c r="G67">
        <v>-5014015.8808517903</v>
      </c>
      <c r="H67" s="19">
        <v>-2.0056063523407097</v>
      </c>
      <c r="I67" s="19">
        <v>-3.0084095285110801</v>
      </c>
      <c r="J67" s="19">
        <v>-4.0112127046814194</v>
      </c>
      <c r="K67" s="19">
        <v>-5.0140158808517903</v>
      </c>
    </row>
    <row r="68" spans="1:11" x14ac:dyDescent="0.3">
      <c r="A68">
        <v>9</v>
      </c>
      <c r="B68">
        <v>2021</v>
      </c>
      <c r="C68" s="1">
        <v>44440</v>
      </c>
      <c r="D68">
        <v>-1985737.4088725401</v>
      </c>
      <c r="E68">
        <v>-2978606.1133087999</v>
      </c>
      <c r="F68">
        <v>-3971474.81774509</v>
      </c>
      <c r="G68">
        <v>-4964343.5221813498</v>
      </c>
      <c r="H68" s="19">
        <v>-1.9857374088725401</v>
      </c>
      <c r="I68" s="19">
        <v>-2.9786061133087998</v>
      </c>
      <c r="J68" s="19">
        <v>-3.97147481774509</v>
      </c>
      <c r="K68" s="19">
        <v>-4.9643435221813501</v>
      </c>
    </row>
    <row r="69" spans="1:11" x14ac:dyDescent="0.3">
      <c r="A69">
        <v>9</v>
      </c>
      <c r="B69">
        <v>2011</v>
      </c>
      <c r="C69" s="1">
        <v>40787</v>
      </c>
      <c r="D69">
        <v>-1909201.7603732301</v>
      </c>
      <c r="E69">
        <v>-2863802.64055984</v>
      </c>
      <c r="F69">
        <v>-3818403.5207464602</v>
      </c>
      <c r="G69">
        <v>-4773004.4009330496</v>
      </c>
      <c r="H69" s="19">
        <v>-1.9092017603732301</v>
      </c>
      <c r="I69" s="19">
        <v>-2.86380264055984</v>
      </c>
      <c r="J69" s="19">
        <v>-3.8184035207464602</v>
      </c>
      <c r="K69" s="19">
        <v>-4.7730044009330497</v>
      </c>
    </row>
    <row r="70" spans="1:11" x14ac:dyDescent="0.3">
      <c r="A70">
        <v>7</v>
      </c>
      <c r="B70">
        <v>2018</v>
      </c>
      <c r="C70" s="1">
        <v>43282</v>
      </c>
      <c r="D70">
        <v>-1884370.67424355</v>
      </c>
      <c r="E70">
        <v>-2826556.0113653201</v>
      </c>
      <c r="F70">
        <v>-3768741.3484871001</v>
      </c>
      <c r="G70">
        <v>-4710926.6856088899</v>
      </c>
      <c r="H70" s="19">
        <v>-1.88437067424355</v>
      </c>
      <c r="I70" s="19">
        <v>-2.8265560113653199</v>
      </c>
      <c r="J70" s="19">
        <v>-3.7687413484871</v>
      </c>
      <c r="K70" s="19">
        <v>-4.7109266856088903</v>
      </c>
    </row>
    <row r="71" spans="1:11" x14ac:dyDescent="0.3">
      <c r="A71">
        <v>3</v>
      </c>
      <c r="B71">
        <v>2015</v>
      </c>
      <c r="C71" s="1">
        <v>42064</v>
      </c>
      <c r="D71">
        <v>-1851258.67594953</v>
      </c>
      <c r="E71">
        <v>-2776888.0139243202</v>
      </c>
      <c r="F71">
        <v>-3702517.3518990702</v>
      </c>
      <c r="G71">
        <v>-4628146.6898738397</v>
      </c>
      <c r="H71" s="19">
        <v>-1.85125867594953</v>
      </c>
      <c r="I71" s="19">
        <v>-2.7768880139243204</v>
      </c>
      <c r="J71" s="19">
        <v>-3.7025173518990702</v>
      </c>
      <c r="K71" s="19">
        <v>-4.6281466898738399</v>
      </c>
    </row>
    <row r="72" spans="1:11" x14ac:dyDescent="0.3">
      <c r="A72">
        <v>7</v>
      </c>
      <c r="B72">
        <v>2013</v>
      </c>
      <c r="C72" s="1">
        <v>41456</v>
      </c>
      <c r="D72">
        <v>-1780036.04957081</v>
      </c>
      <c r="E72">
        <v>-2670054.07435623</v>
      </c>
      <c r="F72">
        <v>-3560072.0991416299</v>
      </c>
      <c r="G72">
        <v>-4450090.1239270503</v>
      </c>
      <c r="H72" s="19">
        <v>-1.7800360495708101</v>
      </c>
      <c r="I72" s="19">
        <v>-2.67005407435623</v>
      </c>
      <c r="J72" s="19">
        <v>-3.5600720991416299</v>
      </c>
      <c r="K72" s="19">
        <v>-4.4500901239270503</v>
      </c>
    </row>
    <row r="73" spans="1:11" x14ac:dyDescent="0.3">
      <c r="A73">
        <v>10</v>
      </c>
      <c r="B73">
        <v>2013</v>
      </c>
      <c r="C73" s="1">
        <v>41548</v>
      </c>
      <c r="D73">
        <v>-1764387.16894298</v>
      </c>
      <c r="E73">
        <v>-2646580.7534144898</v>
      </c>
      <c r="F73">
        <v>-3528774.3378859698</v>
      </c>
      <c r="G73">
        <v>-4410967.9223574903</v>
      </c>
      <c r="H73" s="19">
        <v>-1.76438716894298</v>
      </c>
      <c r="I73" s="19">
        <v>-2.6465807534144896</v>
      </c>
      <c r="J73" s="19">
        <v>-3.5287743378859697</v>
      </c>
      <c r="K73" s="19">
        <v>-4.4109679223574902</v>
      </c>
    </row>
    <row r="74" spans="1:11" x14ac:dyDescent="0.3">
      <c r="A74">
        <v>10</v>
      </c>
      <c r="B74">
        <v>2010</v>
      </c>
      <c r="C74" s="1">
        <v>40452</v>
      </c>
      <c r="D74">
        <v>-1761633.2257658599</v>
      </c>
      <c r="E74">
        <v>-2642449.8386488101</v>
      </c>
      <c r="F74">
        <v>-3523266.4515317199</v>
      </c>
      <c r="G74">
        <v>-4404083.0644146502</v>
      </c>
      <c r="H74" s="19">
        <v>-1.76163322576586</v>
      </c>
      <c r="I74" s="19">
        <v>-2.64244983864881</v>
      </c>
      <c r="J74" s="19">
        <v>-3.52326645153172</v>
      </c>
      <c r="K74" s="19">
        <v>-4.4040830644146505</v>
      </c>
    </row>
    <row r="75" spans="1:11" x14ac:dyDescent="0.3">
      <c r="A75">
        <v>11</v>
      </c>
      <c r="B75">
        <v>2004</v>
      </c>
      <c r="C75" s="1">
        <v>38292</v>
      </c>
      <c r="D75">
        <v>-1750612.6595346699</v>
      </c>
      <c r="E75">
        <v>-2625918.9893020098</v>
      </c>
      <c r="F75">
        <v>-3501225.3190693501</v>
      </c>
      <c r="G75">
        <v>-4376531.6488367096</v>
      </c>
      <c r="H75" s="19">
        <v>-1.75061265953467</v>
      </c>
      <c r="I75" s="19">
        <v>-2.6259189893020096</v>
      </c>
      <c r="J75" s="19">
        <v>-3.5012253190693503</v>
      </c>
      <c r="K75" s="19">
        <v>-4.3765316488367096</v>
      </c>
    </row>
    <row r="76" spans="1:11" x14ac:dyDescent="0.3">
      <c r="A76">
        <v>4</v>
      </c>
      <c r="B76">
        <v>2012</v>
      </c>
      <c r="C76" s="1">
        <v>41000</v>
      </c>
      <c r="D76">
        <v>-1736875.9158022001</v>
      </c>
      <c r="E76">
        <v>-2605313.8737032898</v>
      </c>
      <c r="F76">
        <v>-3473751.8316044002</v>
      </c>
      <c r="G76">
        <v>-4342189.7895054603</v>
      </c>
      <c r="H76" s="19">
        <v>-1.7368759158022</v>
      </c>
      <c r="I76" s="19">
        <v>-2.6053138737032899</v>
      </c>
      <c r="J76" s="19">
        <v>-3.4737518316044</v>
      </c>
      <c r="K76" s="19">
        <v>-4.3421897895054604</v>
      </c>
    </row>
    <row r="77" spans="1:11" x14ac:dyDescent="0.3">
      <c r="A77">
        <v>3</v>
      </c>
      <c r="B77">
        <v>2013</v>
      </c>
      <c r="C77" s="1">
        <v>41334</v>
      </c>
      <c r="D77">
        <v>-1736422.9500249401</v>
      </c>
      <c r="E77">
        <v>-2604634.4250374399</v>
      </c>
      <c r="F77">
        <v>-3472845.9000498899</v>
      </c>
      <c r="G77">
        <v>-4341057.3750624098</v>
      </c>
      <c r="H77" s="19">
        <v>-1.7364229500249402</v>
      </c>
      <c r="I77" s="19">
        <v>-2.6046344250374398</v>
      </c>
      <c r="J77" s="19">
        <v>-3.4728459000498901</v>
      </c>
      <c r="K77" s="19">
        <v>-4.3410573750624097</v>
      </c>
    </row>
    <row r="78" spans="1:11" x14ac:dyDescent="0.3">
      <c r="A78">
        <v>6</v>
      </c>
      <c r="B78">
        <v>2015</v>
      </c>
      <c r="C78" s="1">
        <v>42156</v>
      </c>
      <c r="D78">
        <v>-1728788.59216535</v>
      </c>
      <c r="E78">
        <v>-2593182.8882480399</v>
      </c>
      <c r="F78">
        <v>-3457577.1843307102</v>
      </c>
      <c r="G78">
        <v>-4321971.4804133903</v>
      </c>
      <c r="H78" s="19">
        <v>-1.7287885921653501</v>
      </c>
      <c r="I78" s="19">
        <v>-2.5931828882480397</v>
      </c>
      <c r="J78" s="19">
        <v>-3.4575771843307104</v>
      </c>
      <c r="K78" s="19">
        <v>-4.3219714804133904</v>
      </c>
    </row>
    <row r="79" spans="1:11" x14ac:dyDescent="0.3">
      <c r="A79">
        <v>9</v>
      </c>
      <c r="B79">
        <v>2013</v>
      </c>
      <c r="C79" s="1">
        <v>41518</v>
      </c>
      <c r="D79">
        <v>-1638120.80089034</v>
      </c>
      <c r="E79">
        <v>-2457181.2013355098</v>
      </c>
      <c r="F79">
        <v>-3276241.60178068</v>
      </c>
      <c r="G79">
        <v>-4095302.0022258698</v>
      </c>
      <c r="H79" s="19">
        <v>-1.6381208008903401</v>
      </c>
      <c r="I79" s="19">
        <v>-2.4571812013355099</v>
      </c>
      <c r="J79" s="19">
        <v>-3.2762416017806801</v>
      </c>
      <c r="K79" s="19">
        <v>-4.0953020022258695</v>
      </c>
    </row>
    <row r="80" spans="1:11" x14ac:dyDescent="0.3">
      <c r="A80">
        <v>4</v>
      </c>
      <c r="B80">
        <v>2005</v>
      </c>
      <c r="C80" s="1">
        <v>38443</v>
      </c>
      <c r="D80">
        <v>-1570212.8892188</v>
      </c>
      <c r="E80">
        <v>-2355319.3338281801</v>
      </c>
      <c r="F80">
        <v>-3140425.7784376</v>
      </c>
      <c r="G80">
        <v>-3925532.2230469901</v>
      </c>
      <c r="H80" s="19">
        <v>-1.5702128892188001</v>
      </c>
      <c r="I80" s="19">
        <v>-2.3553193338281799</v>
      </c>
      <c r="J80" s="19">
        <v>-3.1404257784376002</v>
      </c>
      <c r="K80" s="19">
        <v>-3.9255322230469902</v>
      </c>
    </row>
    <row r="81" spans="1:11" x14ac:dyDescent="0.3">
      <c r="A81">
        <v>10</v>
      </c>
      <c r="B81">
        <v>2003</v>
      </c>
      <c r="C81" s="1">
        <v>37895</v>
      </c>
      <c r="D81">
        <v>-1550840.17949974</v>
      </c>
      <c r="E81">
        <v>-2326260.2692495999</v>
      </c>
      <c r="F81">
        <v>-3101680.35899948</v>
      </c>
      <c r="G81">
        <v>-3877100.4487493201</v>
      </c>
      <c r="H81" s="19">
        <v>-1.55084017949974</v>
      </c>
      <c r="I81" s="19">
        <v>-2.3262602692495999</v>
      </c>
      <c r="J81" s="19">
        <v>-3.1016803589994799</v>
      </c>
      <c r="K81" s="19">
        <v>-3.8771004487493199</v>
      </c>
    </row>
    <row r="82" spans="1:11" x14ac:dyDescent="0.3">
      <c r="A82">
        <v>10</v>
      </c>
      <c r="B82">
        <v>2016</v>
      </c>
      <c r="C82" s="1">
        <v>42644</v>
      </c>
      <c r="D82">
        <v>-1547692.6454752199</v>
      </c>
      <c r="E82">
        <v>-2321538.9682128201</v>
      </c>
      <c r="F82">
        <v>-3095385.2909504399</v>
      </c>
      <c r="G82">
        <v>-3869231.6136880298</v>
      </c>
      <c r="H82" s="19">
        <v>-1.54769264547522</v>
      </c>
      <c r="I82" s="19">
        <v>-2.32153896821282</v>
      </c>
      <c r="J82" s="19">
        <v>-3.09538529095044</v>
      </c>
      <c r="K82" s="19">
        <v>-3.8692316136880298</v>
      </c>
    </row>
    <row r="83" spans="1:11" x14ac:dyDescent="0.3">
      <c r="A83">
        <v>4</v>
      </c>
      <c r="B83">
        <v>2013</v>
      </c>
      <c r="C83" s="1">
        <v>41365</v>
      </c>
      <c r="D83">
        <v>-1451646.9802534899</v>
      </c>
      <c r="E83">
        <v>-2177470.4703802299</v>
      </c>
      <c r="F83">
        <v>-2903293.9605069901</v>
      </c>
      <c r="G83">
        <v>-3629117.4506337298</v>
      </c>
      <c r="H83" s="19">
        <v>-1.4516469802534899</v>
      </c>
      <c r="I83" s="19">
        <v>-2.1774704703802299</v>
      </c>
      <c r="J83" s="19">
        <v>-2.9032939605069901</v>
      </c>
      <c r="K83" s="19">
        <v>-3.6291174506337298</v>
      </c>
    </row>
    <row r="84" spans="1:11" x14ac:dyDescent="0.3">
      <c r="A84">
        <v>8</v>
      </c>
      <c r="B84">
        <v>2008</v>
      </c>
      <c r="C84" s="1">
        <v>39661</v>
      </c>
      <c r="D84">
        <v>-1449727.9733291899</v>
      </c>
      <c r="E84">
        <v>-2174591.9599937899</v>
      </c>
      <c r="F84">
        <v>-2899455.9466583901</v>
      </c>
      <c r="G84">
        <v>-3624319.9333229898</v>
      </c>
      <c r="H84" s="19">
        <v>-1.4497279733291899</v>
      </c>
      <c r="I84" s="19">
        <v>-2.1745919599937897</v>
      </c>
      <c r="J84" s="19">
        <v>-2.89945594665839</v>
      </c>
      <c r="K84" s="19">
        <v>-3.6243199333229899</v>
      </c>
    </row>
    <row r="85" spans="1:11" x14ac:dyDescent="0.3">
      <c r="A85">
        <v>10</v>
      </c>
      <c r="B85">
        <v>2005</v>
      </c>
      <c r="C85" s="1">
        <v>38626</v>
      </c>
      <c r="D85">
        <v>-1430622.78011921</v>
      </c>
      <c r="E85">
        <v>-2145934.1701788101</v>
      </c>
      <c r="F85">
        <v>-2861245.56023842</v>
      </c>
      <c r="G85">
        <v>-3576556.9502980202</v>
      </c>
      <c r="H85" s="19">
        <v>-1.43062278011921</v>
      </c>
      <c r="I85" s="19">
        <v>-2.1459341701788102</v>
      </c>
      <c r="J85" s="19">
        <v>-2.8612455602384199</v>
      </c>
      <c r="K85" s="19">
        <v>-3.5765569502980203</v>
      </c>
    </row>
    <row r="86" spans="1:11" x14ac:dyDescent="0.3">
      <c r="A86">
        <v>7</v>
      </c>
      <c r="B86">
        <v>2012</v>
      </c>
      <c r="C86" s="1">
        <v>41091</v>
      </c>
      <c r="D86">
        <v>-1425750.6691624201</v>
      </c>
      <c r="E86">
        <v>-2138626.0037436299</v>
      </c>
      <c r="F86">
        <v>-2851501.33832485</v>
      </c>
      <c r="G86">
        <v>-3564376.67290605</v>
      </c>
      <c r="H86" s="19">
        <v>-1.42575066916242</v>
      </c>
      <c r="I86" s="19">
        <v>-2.1386260037436298</v>
      </c>
      <c r="J86" s="19">
        <v>-2.8515013383248498</v>
      </c>
      <c r="K86" s="19">
        <v>-3.5643766729060502</v>
      </c>
    </row>
    <row r="87" spans="1:11" x14ac:dyDescent="0.3">
      <c r="A87">
        <v>9</v>
      </c>
      <c r="B87">
        <v>2005</v>
      </c>
      <c r="C87" s="1">
        <v>38596</v>
      </c>
      <c r="D87">
        <v>-1399501.12307066</v>
      </c>
      <c r="E87">
        <v>-2099251.6846060199</v>
      </c>
      <c r="F87">
        <v>-2799002.2461413299</v>
      </c>
      <c r="G87">
        <v>-3498752.8076766701</v>
      </c>
      <c r="H87" s="19">
        <v>-1.39950112307066</v>
      </c>
      <c r="I87" s="19">
        <v>-2.0992516846060201</v>
      </c>
      <c r="J87" s="19">
        <v>-2.7990022461413298</v>
      </c>
      <c r="K87" s="19">
        <v>-3.4987528076766701</v>
      </c>
    </row>
    <row r="88" spans="1:11" x14ac:dyDescent="0.3">
      <c r="A88">
        <v>10</v>
      </c>
      <c r="B88">
        <v>2014</v>
      </c>
      <c r="C88" s="1">
        <v>41913</v>
      </c>
      <c r="D88">
        <v>-1391139.2528762701</v>
      </c>
      <c r="E88">
        <v>-2086708.87931442</v>
      </c>
      <c r="F88">
        <v>-2782278.50575255</v>
      </c>
      <c r="G88">
        <v>-3477848.1321907002</v>
      </c>
      <c r="H88" s="19">
        <v>-1.39113925287627</v>
      </c>
      <c r="I88" s="19">
        <v>-2.0867088793144202</v>
      </c>
      <c r="J88" s="19">
        <v>-2.7822785057525499</v>
      </c>
      <c r="K88" s="19">
        <v>-3.4778481321907</v>
      </c>
    </row>
    <row r="89" spans="1:11" x14ac:dyDescent="0.3">
      <c r="A89">
        <v>8</v>
      </c>
      <c r="B89">
        <v>2021</v>
      </c>
      <c r="C89" s="1">
        <v>44409</v>
      </c>
      <c r="D89">
        <v>-1355289.73919826</v>
      </c>
      <c r="E89">
        <v>-2032934.60879739</v>
      </c>
      <c r="F89">
        <v>-2710579.4783965298</v>
      </c>
      <c r="G89">
        <v>-3388224.34799567</v>
      </c>
      <c r="H89" s="19">
        <v>-1.3552897391982599</v>
      </c>
      <c r="I89" s="19">
        <v>-2.0329346087973899</v>
      </c>
      <c r="J89" s="19">
        <v>-2.71057947839653</v>
      </c>
      <c r="K89" s="19">
        <v>-3.3882243479956702</v>
      </c>
    </row>
    <row r="90" spans="1:11" x14ac:dyDescent="0.3">
      <c r="A90">
        <v>4</v>
      </c>
      <c r="B90">
        <v>2003</v>
      </c>
      <c r="C90" s="1">
        <v>37712</v>
      </c>
      <c r="D90">
        <v>-1271899.7789350001</v>
      </c>
      <c r="E90">
        <v>-1907849.66840248</v>
      </c>
      <c r="F90">
        <v>-2543799.5578700001</v>
      </c>
      <c r="G90">
        <v>-3179749.44733747</v>
      </c>
      <c r="H90" s="19">
        <v>-1.2718997789350002</v>
      </c>
      <c r="I90" s="19">
        <v>-1.9078496684024799</v>
      </c>
      <c r="J90" s="19">
        <v>-2.5437995578700003</v>
      </c>
      <c r="K90" s="19">
        <v>-3.1797494473374699</v>
      </c>
    </row>
    <row r="91" spans="1:11" x14ac:dyDescent="0.3">
      <c r="A91">
        <v>10</v>
      </c>
      <c r="B91">
        <v>2021</v>
      </c>
      <c r="C91" s="1">
        <v>44470</v>
      </c>
      <c r="D91">
        <v>-1271127.62757733</v>
      </c>
      <c r="E91">
        <v>-1906691.4413660001</v>
      </c>
      <c r="F91">
        <v>-2542255.25515466</v>
      </c>
      <c r="G91">
        <v>-3177819.0689433501</v>
      </c>
      <c r="H91" s="19">
        <v>-1.27112762757733</v>
      </c>
      <c r="I91" s="19">
        <v>-1.9066914413660001</v>
      </c>
      <c r="J91" s="19">
        <v>-2.54225525515466</v>
      </c>
      <c r="K91" s="19">
        <v>-3.1778190689433501</v>
      </c>
    </row>
    <row r="92" spans="1:11" x14ac:dyDescent="0.3">
      <c r="A92">
        <v>5</v>
      </c>
      <c r="B92">
        <v>2004</v>
      </c>
      <c r="C92" s="1">
        <v>38108</v>
      </c>
      <c r="D92">
        <v>-1254450.58769361</v>
      </c>
      <c r="E92">
        <v>-1881675.88154041</v>
      </c>
      <c r="F92">
        <v>-2508901.1753872298</v>
      </c>
      <c r="G92">
        <v>-3136126.4692340498</v>
      </c>
      <c r="H92" s="19">
        <v>-1.2544505876936101</v>
      </c>
      <c r="I92" s="19">
        <v>-1.88167588154041</v>
      </c>
      <c r="J92" s="19">
        <v>-2.5089011753872299</v>
      </c>
      <c r="K92" s="19">
        <v>-3.1361264692340498</v>
      </c>
    </row>
    <row r="93" spans="1:11" x14ac:dyDescent="0.3">
      <c r="A93">
        <v>9</v>
      </c>
      <c r="B93">
        <v>2014</v>
      </c>
      <c r="C93" s="1">
        <v>41883</v>
      </c>
      <c r="D93">
        <v>-1218054.0078036599</v>
      </c>
      <c r="E93">
        <v>-1827081.0117055001</v>
      </c>
      <c r="F93">
        <v>-2436108.0156073198</v>
      </c>
      <c r="G93">
        <v>-3045135.0195091702</v>
      </c>
      <c r="H93" s="19">
        <v>-1.2180540078036599</v>
      </c>
      <c r="I93" s="19">
        <v>-1.8270810117055001</v>
      </c>
      <c r="J93" s="19">
        <v>-2.4361080156073198</v>
      </c>
      <c r="K93" s="19">
        <v>-3.0451350195091704</v>
      </c>
    </row>
    <row r="94" spans="1:11" x14ac:dyDescent="0.3">
      <c r="A94">
        <v>4</v>
      </c>
      <c r="B94">
        <v>2020</v>
      </c>
      <c r="C94" s="1">
        <v>43922</v>
      </c>
      <c r="D94">
        <v>-1159878.2040776</v>
      </c>
      <c r="E94">
        <v>-1739817.3061164101</v>
      </c>
      <c r="F94">
        <v>-2319756.4081552099</v>
      </c>
      <c r="G94">
        <v>-2899695.5101940199</v>
      </c>
      <c r="H94" s="19">
        <v>-1.1598782040776001</v>
      </c>
      <c r="I94" s="19">
        <v>-1.7398173061164102</v>
      </c>
      <c r="J94" s="19">
        <v>-2.31975640815521</v>
      </c>
      <c r="K94" s="19">
        <v>-2.8996955101940198</v>
      </c>
    </row>
    <row r="95" spans="1:11" x14ac:dyDescent="0.3">
      <c r="A95">
        <v>8</v>
      </c>
      <c r="B95">
        <v>2012</v>
      </c>
      <c r="C95" s="1">
        <v>41122</v>
      </c>
      <c r="D95">
        <v>-1158401.4562234301</v>
      </c>
      <c r="E95">
        <v>-1737602.1843351601</v>
      </c>
      <c r="F95">
        <v>-2316802.91244687</v>
      </c>
      <c r="G95">
        <v>-2896003.6405585702</v>
      </c>
      <c r="H95" s="19">
        <v>-1.1584014562234302</v>
      </c>
      <c r="I95" s="19">
        <v>-1.7376021843351601</v>
      </c>
      <c r="J95" s="19">
        <v>-2.3168029124468701</v>
      </c>
      <c r="K95" s="19">
        <v>-2.8960036405585701</v>
      </c>
    </row>
    <row r="96" spans="1:11" x14ac:dyDescent="0.3">
      <c r="A96">
        <v>5</v>
      </c>
      <c r="B96">
        <v>2019</v>
      </c>
      <c r="C96" s="1">
        <v>43586</v>
      </c>
      <c r="D96">
        <v>-1150487.28202355</v>
      </c>
      <c r="E96">
        <v>-1725730.9230353399</v>
      </c>
      <c r="F96">
        <v>-2300974.5640471098</v>
      </c>
      <c r="G96">
        <v>-2876218.2050589002</v>
      </c>
      <c r="H96" s="19">
        <v>-1.1504872820235501</v>
      </c>
      <c r="I96" s="19">
        <v>-1.7257309230353399</v>
      </c>
      <c r="J96" s="19">
        <v>-2.30097456404711</v>
      </c>
      <c r="K96" s="19">
        <v>-2.8762182050589002</v>
      </c>
    </row>
    <row r="97" spans="1:11" x14ac:dyDescent="0.3">
      <c r="A97">
        <v>4</v>
      </c>
      <c r="B97">
        <v>2011</v>
      </c>
      <c r="C97" s="1">
        <v>40634</v>
      </c>
      <c r="D97">
        <v>-1145548.34752197</v>
      </c>
      <c r="E97">
        <v>-1718322.52128297</v>
      </c>
      <c r="F97">
        <v>-2291096.6950439499</v>
      </c>
      <c r="G97">
        <v>-2863870.8688049498</v>
      </c>
      <c r="H97" s="19">
        <v>-1.1455483475219701</v>
      </c>
      <c r="I97" s="19">
        <v>-1.71832252128297</v>
      </c>
      <c r="J97" s="19">
        <v>-2.29109669504395</v>
      </c>
      <c r="K97" s="19">
        <v>-2.8638708688049497</v>
      </c>
    </row>
    <row r="98" spans="1:11" x14ac:dyDescent="0.3">
      <c r="A98">
        <v>7</v>
      </c>
      <c r="B98">
        <v>2004</v>
      </c>
      <c r="C98" s="1">
        <v>38169</v>
      </c>
      <c r="D98">
        <v>-1042330.05652312</v>
      </c>
      <c r="E98">
        <v>-1563495.0847847001</v>
      </c>
      <c r="F98">
        <v>-2084660.1130462501</v>
      </c>
      <c r="G98">
        <v>-2605825.1413078299</v>
      </c>
      <c r="H98" s="19">
        <v>-1.0423300565231199</v>
      </c>
      <c r="I98" s="19">
        <v>-1.5634950847847</v>
      </c>
      <c r="J98" s="19">
        <v>-2.0846601130462501</v>
      </c>
      <c r="K98" s="19">
        <v>-2.6058251413078297</v>
      </c>
    </row>
    <row r="99" spans="1:11" x14ac:dyDescent="0.3">
      <c r="A99">
        <v>9</v>
      </c>
      <c r="B99">
        <v>2019</v>
      </c>
      <c r="C99" s="1">
        <v>43709</v>
      </c>
      <c r="D99">
        <v>-871149.49624290003</v>
      </c>
      <c r="E99">
        <v>-1306724.2443643501</v>
      </c>
      <c r="F99">
        <v>-1742298.9924858001</v>
      </c>
      <c r="G99">
        <v>-2177873.74060725</v>
      </c>
      <c r="H99" s="19">
        <v>-0.87114949624290006</v>
      </c>
      <c r="I99" s="19">
        <v>-1.3067242443643501</v>
      </c>
      <c r="J99" s="19">
        <v>-1.7422989924858001</v>
      </c>
      <c r="K99" s="19">
        <v>-2.1778737406072501</v>
      </c>
    </row>
    <row r="100" spans="1:11" x14ac:dyDescent="0.3">
      <c r="A100">
        <v>1</v>
      </c>
      <c r="B100">
        <v>2018</v>
      </c>
      <c r="C100" s="1">
        <v>43101</v>
      </c>
      <c r="D100">
        <v>-851198.48052697501</v>
      </c>
      <c r="E100">
        <v>-1276797.72079046</v>
      </c>
      <c r="F100">
        <v>-1702396.96105395</v>
      </c>
      <c r="G100">
        <v>-2127996.20131743</v>
      </c>
      <c r="H100" s="19">
        <v>-0.851198480526975</v>
      </c>
      <c r="I100" s="19">
        <v>-1.2767977207904599</v>
      </c>
      <c r="J100" s="19">
        <v>-1.70239696105395</v>
      </c>
      <c r="K100" s="19">
        <v>-2.1279962013174298</v>
      </c>
    </row>
    <row r="101" spans="1:11" x14ac:dyDescent="0.3">
      <c r="A101">
        <v>11</v>
      </c>
      <c r="B101">
        <v>2010</v>
      </c>
      <c r="C101" s="1">
        <v>40483</v>
      </c>
      <c r="D101">
        <v>-803497.60288823501</v>
      </c>
      <c r="E101">
        <v>-1205246.40433235</v>
      </c>
      <c r="F101">
        <v>-1606995.20577647</v>
      </c>
      <c r="G101">
        <v>-2008744.00722059</v>
      </c>
      <c r="H101" s="19">
        <v>-0.80349760288823502</v>
      </c>
      <c r="I101" s="19">
        <v>-1.2052464043323501</v>
      </c>
      <c r="J101" s="19">
        <v>-1.60699520577647</v>
      </c>
      <c r="K101" s="19">
        <v>-2.00874400722059</v>
      </c>
    </row>
    <row r="102" spans="1:11" x14ac:dyDescent="0.3">
      <c r="A102">
        <v>2</v>
      </c>
      <c r="B102">
        <v>2007</v>
      </c>
      <c r="C102" s="1">
        <v>39114</v>
      </c>
      <c r="D102">
        <v>-758884.25016960397</v>
      </c>
      <c r="E102">
        <v>-1138326.3752544001</v>
      </c>
      <c r="F102">
        <v>-1517768.5003392</v>
      </c>
      <c r="G102">
        <v>-1897210.62542401</v>
      </c>
      <c r="H102" s="19">
        <v>-0.75888425016960392</v>
      </c>
      <c r="I102" s="19">
        <v>-1.1383263752544002</v>
      </c>
      <c r="J102" s="19">
        <v>-1.5177685003392001</v>
      </c>
      <c r="K102" s="19">
        <v>-1.89721062542401</v>
      </c>
    </row>
    <row r="103" spans="1:11" x14ac:dyDescent="0.3">
      <c r="A103">
        <v>7</v>
      </c>
      <c r="B103">
        <v>2003</v>
      </c>
      <c r="C103" s="1">
        <v>37803</v>
      </c>
      <c r="D103">
        <v>-704956.81998237805</v>
      </c>
      <c r="E103">
        <v>-1057435.22997356</v>
      </c>
      <c r="F103">
        <v>-1409913.63996475</v>
      </c>
      <c r="G103">
        <v>-1762392.0499559401</v>
      </c>
      <c r="H103" s="19">
        <v>-0.70495681998237802</v>
      </c>
      <c r="I103" s="19">
        <v>-1.0574352299735599</v>
      </c>
      <c r="J103" s="19">
        <v>-1.4099136399647501</v>
      </c>
      <c r="K103" s="19">
        <v>-1.76239204995594</v>
      </c>
    </row>
    <row r="104" spans="1:11" x14ac:dyDescent="0.3">
      <c r="A104">
        <v>11</v>
      </c>
      <c r="B104">
        <v>2020</v>
      </c>
      <c r="C104" s="1">
        <v>44136</v>
      </c>
      <c r="D104">
        <v>-691743.32443590404</v>
      </c>
      <c r="E104">
        <v>-1037614.9866538499</v>
      </c>
      <c r="F104">
        <v>-1383486.6488717999</v>
      </c>
      <c r="G104">
        <v>-1729358.3110897599</v>
      </c>
      <c r="H104" s="19">
        <v>-0.69174332443590403</v>
      </c>
      <c r="I104" s="19">
        <v>-1.03761498665385</v>
      </c>
      <c r="J104" s="19">
        <v>-1.3834866488717998</v>
      </c>
      <c r="K104" s="19">
        <v>-1.7293583110897599</v>
      </c>
    </row>
    <row r="105" spans="1:11" x14ac:dyDescent="0.3">
      <c r="A105">
        <v>5</v>
      </c>
      <c r="B105">
        <v>2016</v>
      </c>
      <c r="C105" s="1">
        <v>42491</v>
      </c>
      <c r="D105">
        <v>-660949.83519484103</v>
      </c>
      <c r="E105">
        <v>-991424.75279225898</v>
      </c>
      <c r="F105">
        <v>-1321899.67038968</v>
      </c>
      <c r="G105">
        <v>-1652374.5879871</v>
      </c>
      <c r="H105" s="19">
        <v>-0.66094983519484107</v>
      </c>
      <c r="I105" s="19">
        <v>-0.99142475279225895</v>
      </c>
      <c r="J105" s="19">
        <v>-1.3218996703896799</v>
      </c>
      <c r="K105" s="19">
        <v>-1.6523745879870999</v>
      </c>
    </row>
    <row r="106" spans="1:11" x14ac:dyDescent="0.3">
      <c r="A106">
        <v>10</v>
      </c>
      <c r="B106">
        <v>2011</v>
      </c>
      <c r="C106" s="1">
        <v>40817</v>
      </c>
      <c r="D106">
        <v>-574864.47316620499</v>
      </c>
      <c r="E106">
        <v>-862296.70974930795</v>
      </c>
      <c r="F106">
        <v>-1149728.94633241</v>
      </c>
      <c r="G106">
        <v>-1437161.1829155099</v>
      </c>
      <c r="H106" s="19">
        <v>-0.57486447316620504</v>
      </c>
      <c r="I106" s="19">
        <v>-0.86229670974930794</v>
      </c>
      <c r="J106" s="19">
        <v>-1.1497289463324101</v>
      </c>
      <c r="K106" s="19">
        <v>-1.43716118291551</v>
      </c>
    </row>
    <row r="107" spans="1:11" x14ac:dyDescent="0.3">
      <c r="A107">
        <v>11</v>
      </c>
      <c r="B107">
        <v>2019</v>
      </c>
      <c r="C107" s="1">
        <v>43770</v>
      </c>
      <c r="D107">
        <v>-547179.14010200999</v>
      </c>
      <c r="E107">
        <v>-820768.710153013</v>
      </c>
      <c r="F107">
        <v>-1094358.28020402</v>
      </c>
      <c r="G107">
        <v>-1367947.85025502</v>
      </c>
      <c r="H107" s="19">
        <v>-0.54717914010200996</v>
      </c>
      <c r="I107" s="19">
        <v>-0.820768710153013</v>
      </c>
      <c r="J107" s="19">
        <v>-1.0943582802040199</v>
      </c>
      <c r="K107" s="19">
        <v>-1.36794785025502</v>
      </c>
    </row>
    <row r="108" spans="1:11" x14ac:dyDescent="0.3">
      <c r="A108">
        <v>8</v>
      </c>
      <c r="B108">
        <v>2005</v>
      </c>
      <c r="C108" s="1">
        <v>38565</v>
      </c>
      <c r="D108">
        <v>-523762.44087440998</v>
      </c>
      <c r="E108">
        <v>-785643.66131161305</v>
      </c>
      <c r="F108">
        <v>-1047524.88174882</v>
      </c>
      <c r="G108">
        <v>-1309406.10218603</v>
      </c>
      <c r="H108" s="19">
        <v>-0.52376244087440993</v>
      </c>
      <c r="I108" s="19">
        <v>-0.78564366131161301</v>
      </c>
      <c r="J108" s="19">
        <v>-1.0475248817488199</v>
      </c>
      <c r="K108" s="19">
        <v>-1.3094061021860299</v>
      </c>
    </row>
    <row r="109" spans="1:11" x14ac:dyDescent="0.3">
      <c r="A109">
        <v>12</v>
      </c>
      <c r="B109">
        <v>2017</v>
      </c>
      <c r="C109" s="1">
        <v>43070</v>
      </c>
      <c r="D109">
        <v>-522672.994193486</v>
      </c>
      <c r="E109">
        <v>-784009.49129022902</v>
      </c>
      <c r="F109">
        <v>-1045345.98838697</v>
      </c>
      <c r="G109">
        <v>-1306682.48548371</v>
      </c>
      <c r="H109" s="19">
        <v>-0.52267299419348601</v>
      </c>
      <c r="I109" s="19">
        <v>-0.78400949129022901</v>
      </c>
      <c r="J109" s="19">
        <v>-1.04534598838697</v>
      </c>
      <c r="K109" s="19">
        <v>-1.30668248548371</v>
      </c>
    </row>
    <row r="110" spans="1:11" x14ac:dyDescent="0.3">
      <c r="A110">
        <v>3</v>
      </c>
      <c r="B110">
        <v>2003</v>
      </c>
      <c r="C110" s="1">
        <v>37681</v>
      </c>
      <c r="D110">
        <v>-512007.14229718398</v>
      </c>
      <c r="E110">
        <v>-768010.713445778</v>
      </c>
      <c r="F110">
        <v>-1024014.28459436</v>
      </c>
      <c r="G110">
        <v>-1280017.85574296</v>
      </c>
      <c r="H110" s="19">
        <v>-0.51200714229718403</v>
      </c>
      <c r="I110" s="19">
        <v>-0.76801071344577798</v>
      </c>
      <c r="J110" s="19">
        <v>-1.0240142845943601</v>
      </c>
      <c r="K110" s="19">
        <v>-1.28001785574296</v>
      </c>
    </row>
    <row r="111" spans="1:11" x14ac:dyDescent="0.3">
      <c r="A111">
        <v>10</v>
      </c>
      <c r="B111">
        <v>2012</v>
      </c>
      <c r="C111" s="1">
        <v>41183</v>
      </c>
      <c r="D111">
        <v>-488123.952736801</v>
      </c>
      <c r="E111">
        <v>-732185.92910519405</v>
      </c>
      <c r="F111">
        <v>-976247.90547360305</v>
      </c>
      <c r="G111">
        <v>-1220309.8818419899</v>
      </c>
      <c r="H111" s="19">
        <v>-0.48812395273680098</v>
      </c>
      <c r="I111" s="19">
        <v>-0.73218592910519409</v>
      </c>
      <c r="J111" s="19">
        <v>-0.97624790547360307</v>
      </c>
      <c r="K111" s="19">
        <v>-1.22030988184199</v>
      </c>
    </row>
    <row r="112" spans="1:11" x14ac:dyDescent="0.3">
      <c r="A112">
        <v>1</v>
      </c>
      <c r="B112">
        <v>2019</v>
      </c>
      <c r="C112" s="1">
        <v>43466</v>
      </c>
      <c r="D112">
        <v>-473828.95215610298</v>
      </c>
      <c r="E112">
        <v>-710743.42823415296</v>
      </c>
      <c r="F112">
        <v>-947657.90431220597</v>
      </c>
      <c r="G112">
        <v>-1184572.3803902599</v>
      </c>
      <c r="H112" s="19">
        <v>-0.47382895215610299</v>
      </c>
      <c r="I112" s="19">
        <v>-0.71074342823415293</v>
      </c>
      <c r="J112" s="19">
        <v>-0.94765790431220598</v>
      </c>
      <c r="K112" s="19">
        <v>-1.1845723803902599</v>
      </c>
    </row>
    <row r="113" spans="1:11" x14ac:dyDescent="0.3">
      <c r="A113">
        <v>9</v>
      </c>
      <c r="B113">
        <v>2018</v>
      </c>
      <c r="C113" s="1">
        <v>43344</v>
      </c>
      <c r="D113">
        <v>-435363.92999375099</v>
      </c>
      <c r="E113">
        <v>-653045.89499062998</v>
      </c>
      <c r="F113">
        <v>-870727.85998750303</v>
      </c>
      <c r="G113">
        <v>-1088409.82498438</v>
      </c>
      <c r="H113" s="19">
        <v>-0.43536392999375101</v>
      </c>
      <c r="I113" s="19">
        <v>-0.65304589499062993</v>
      </c>
      <c r="J113" s="19">
        <v>-0.87072785998750302</v>
      </c>
      <c r="K113" s="19">
        <v>-1.0884098249843801</v>
      </c>
    </row>
    <row r="114" spans="1:11" x14ac:dyDescent="0.3">
      <c r="A114">
        <v>2</v>
      </c>
      <c r="B114">
        <v>2018</v>
      </c>
      <c r="C114" s="1">
        <v>43132</v>
      </c>
      <c r="D114">
        <v>-408166.25927881303</v>
      </c>
      <c r="E114">
        <v>-612249.388918221</v>
      </c>
      <c r="F114">
        <v>-816332.51855762699</v>
      </c>
      <c r="G114">
        <v>-1020415.64819703</v>
      </c>
      <c r="H114" s="19">
        <v>-0.408166259278813</v>
      </c>
      <c r="I114" s="19">
        <v>-0.612249388918221</v>
      </c>
      <c r="J114" s="19">
        <v>-0.81633251855762701</v>
      </c>
      <c r="K114" s="19">
        <v>-1.0204156481970299</v>
      </c>
    </row>
    <row r="115" spans="1:11" x14ac:dyDescent="0.3">
      <c r="A115">
        <v>12</v>
      </c>
      <c r="B115">
        <v>2004</v>
      </c>
      <c r="C115" s="1">
        <v>38322</v>
      </c>
      <c r="D115">
        <v>-373227.84668235999</v>
      </c>
      <c r="E115">
        <v>-559841.77002353803</v>
      </c>
      <c r="F115">
        <v>-746455.69336472102</v>
      </c>
      <c r="G115">
        <v>-933069.61670590204</v>
      </c>
      <c r="H115" s="19">
        <v>-0.37322784668235998</v>
      </c>
      <c r="I115" s="19">
        <v>-0.55984177002353808</v>
      </c>
      <c r="J115" s="19">
        <v>-0.74645569336472106</v>
      </c>
      <c r="K115" s="19">
        <v>-0.93306961670590205</v>
      </c>
    </row>
    <row r="116" spans="1:11" x14ac:dyDescent="0.3">
      <c r="A116">
        <v>8</v>
      </c>
      <c r="B116">
        <v>2006</v>
      </c>
      <c r="C116" s="1">
        <v>38930</v>
      </c>
      <c r="D116">
        <v>-371830.26475862</v>
      </c>
      <c r="E116">
        <v>-557745.39713792701</v>
      </c>
      <c r="F116">
        <v>-743660.52951724001</v>
      </c>
      <c r="G116">
        <v>-929575.66189654602</v>
      </c>
      <c r="H116" s="19">
        <v>-0.37183026475862002</v>
      </c>
      <c r="I116" s="19">
        <v>-0.55774539713792703</v>
      </c>
      <c r="J116" s="19">
        <v>-0.74366052951724004</v>
      </c>
      <c r="K116" s="19">
        <v>-0.92957566189654606</v>
      </c>
    </row>
    <row r="117" spans="1:11" x14ac:dyDescent="0.3">
      <c r="A117">
        <v>1</v>
      </c>
      <c r="B117">
        <v>2008</v>
      </c>
      <c r="C117" s="1">
        <v>39448</v>
      </c>
      <c r="D117">
        <v>-370562.70600833802</v>
      </c>
      <c r="E117">
        <v>-555844.05901250604</v>
      </c>
      <c r="F117">
        <v>-741125.41201667697</v>
      </c>
      <c r="G117">
        <v>-926406.76502084103</v>
      </c>
      <c r="H117" s="19">
        <v>-0.37056270600833802</v>
      </c>
      <c r="I117" s="19">
        <v>-0.555844059012506</v>
      </c>
      <c r="J117" s="19">
        <v>-0.74112541201667692</v>
      </c>
      <c r="K117" s="19">
        <v>-0.92640676502084107</v>
      </c>
    </row>
    <row r="118" spans="1:11" x14ac:dyDescent="0.3">
      <c r="A118">
        <v>9</v>
      </c>
      <c r="B118">
        <v>2012</v>
      </c>
      <c r="C118" s="1">
        <v>41153</v>
      </c>
      <c r="D118">
        <v>-325608.72113321302</v>
      </c>
      <c r="E118">
        <v>-488413.08169981698</v>
      </c>
      <c r="F118">
        <v>-651217.44226642605</v>
      </c>
      <c r="G118">
        <v>-814021.80283303396</v>
      </c>
      <c r="H118" s="19">
        <v>-0.32560872113321304</v>
      </c>
      <c r="I118" s="19">
        <v>-0.48841308169981695</v>
      </c>
      <c r="J118" s="19">
        <v>-0.65121744226642608</v>
      </c>
      <c r="K118" s="19">
        <v>-0.81402180283303394</v>
      </c>
    </row>
    <row r="119" spans="1:11" x14ac:dyDescent="0.3">
      <c r="A119">
        <v>10</v>
      </c>
      <c r="B119">
        <v>2019</v>
      </c>
      <c r="C119" s="1">
        <v>43739</v>
      </c>
      <c r="D119">
        <v>-324122.248202555</v>
      </c>
      <c r="E119">
        <v>-486183.37230383098</v>
      </c>
      <c r="F119">
        <v>-648244.49640511104</v>
      </c>
      <c r="G119">
        <v>-810305.62050638604</v>
      </c>
      <c r="H119" s="19">
        <v>-0.32412224820255497</v>
      </c>
      <c r="I119" s="19">
        <v>-0.48618337230383096</v>
      </c>
      <c r="J119" s="19">
        <v>-0.64824449640511106</v>
      </c>
      <c r="K119" s="19">
        <v>-0.81030562050638599</v>
      </c>
    </row>
    <row r="120" spans="1:11" x14ac:dyDescent="0.3">
      <c r="A120">
        <v>12</v>
      </c>
      <c r="B120">
        <v>2018</v>
      </c>
      <c r="C120" s="1">
        <v>43435</v>
      </c>
      <c r="D120">
        <v>-278669.809054029</v>
      </c>
      <c r="E120">
        <v>-418004.71358104498</v>
      </c>
      <c r="F120">
        <v>-557339.61810805905</v>
      </c>
      <c r="G120">
        <v>-696674.522635072</v>
      </c>
      <c r="H120" s="19">
        <v>-0.27866980905402899</v>
      </c>
      <c r="I120" s="19">
        <v>-0.41800471358104496</v>
      </c>
      <c r="J120" s="19">
        <v>-0.5573396181080591</v>
      </c>
      <c r="K120" s="19">
        <v>-0.69667452263507201</v>
      </c>
    </row>
    <row r="121" spans="1:11" x14ac:dyDescent="0.3">
      <c r="A121">
        <v>9</v>
      </c>
      <c r="B121">
        <v>2020</v>
      </c>
      <c r="C121" s="1">
        <v>44075</v>
      </c>
      <c r="D121">
        <v>-270371.16105357499</v>
      </c>
      <c r="E121">
        <v>-405556.74158036098</v>
      </c>
      <c r="F121">
        <v>-540742.32210714999</v>
      </c>
      <c r="G121">
        <v>-675927.90263393498</v>
      </c>
      <c r="H121" s="19">
        <v>-0.270371161053575</v>
      </c>
      <c r="I121" s="19">
        <v>-0.40555674158036098</v>
      </c>
      <c r="J121" s="19">
        <v>-0.54074232210715001</v>
      </c>
      <c r="K121" s="19">
        <v>-0.67592790263393498</v>
      </c>
    </row>
    <row r="122" spans="1:11" x14ac:dyDescent="0.3">
      <c r="A122">
        <v>3</v>
      </c>
      <c r="B122">
        <v>2010</v>
      </c>
      <c r="C122" s="1">
        <v>40238</v>
      </c>
      <c r="D122">
        <v>-256332.71225892499</v>
      </c>
      <c r="E122">
        <v>-384499.068388385</v>
      </c>
      <c r="F122">
        <v>-512665.42451785097</v>
      </c>
      <c r="G122">
        <v>-640831.78064730798</v>
      </c>
      <c r="H122" s="19">
        <v>-0.25633271225892501</v>
      </c>
      <c r="I122" s="19">
        <v>-0.38449906838838499</v>
      </c>
      <c r="J122" s="19">
        <v>-0.51266542451785102</v>
      </c>
      <c r="K122" s="19">
        <v>-0.64083178064730795</v>
      </c>
    </row>
    <row r="123" spans="1:11" x14ac:dyDescent="0.3">
      <c r="A123">
        <v>6</v>
      </c>
      <c r="B123">
        <v>2019</v>
      </c>
      <c r="C123" s="1">
        <v>43617</v>
      </c>
      <c r="D123">
        <v>-232091.511651548</v>
      </c>
      <c r="E123">
        <v>-348137.26747732301</v>
      </c>
      <c r="F123">
        <v>-464183.02330309601</v>
      </c>
      <c r="G123">
        <v>-580228.77912886394</v>
      </c>
      <c r="H123" s="19">
        <v>-0.23209151165154801</v>
      </c>
      <c r="I123" s="19">
        <v>-0.34813726747732299</v>
      </c>
      <c r="J123" s="19">
        <v>-0.46418302330309602</v>
      </c>
      <c r="K123" s="19">
        <v>-0.58022877912886395</v>
      </c>
    </row>
    <row r="124" spans="1:11" x14ac:dyDescent="0.3">
      <c r="A124">
        <v>7</v>
      </c>
      <c r="B124">
        <v>2010</v>
      </c>
      <c r="C124" s="1">
        <v>40360</v>
      </c>
      <c r="D124">
        <v>-224247.482815025</v>
      </c>
      <c r="E124">
        <v>-336371.22422254301</v>
      </c>
      <c r="F124">
        <v>-448494.96563004999</v>
      </c>
      <c r="G124">
        <v>-560618.70703756402</v>
      </c>
      <c r="H124" s="19">
        <v>-0.22424748281502499</v>
      </c>
      <c r="I124" s="19">
        <v>-0.33637122422254301</v>
      </c>
      <c r="J124" s="19">
        <v>-0.44849496563004998</v>
      </c>
      <c r="K124" s="19">
        <v>-0.560618707037564</v>
      </c>
    </row>
    <row r="125" spans="1:11" x14ac:dyDescent="0.3">
      <c r="A125">
        <v>11</v>
      </c>
      <c r="B125">
        <v>2005</v>
      </c>
      <c r="C125" s="1">
        <v>38657</v>
      </c>
      <c r="D125">
        <v>-202549.27998993301</v>
      </c>
      <c r="E125">
        <v>-303823.91998490202</v>
      </c>
      <c r="F125">
        <v>-405098.55997986603</v>
      </c>
      <c r="G125">
        <v>-506373.19997482997</v>
      </c>
      <c r="H125" s="19">
        <v>-0.20254927998993302</v>
      </c>
      <c r="I125" s="19">
        <v>-0.30382391998490205</v>
      </c>
      <c r="J125" s="19">
        <v>-0.40509855997986605</v>
      </c>
      <c r="K125" s="19">
        <v>-0.50637319997482999</v>
      </c>
    </row>
    <row r="126" spans="1:11" x14ac:dyDescent="0.3">
      <c r="A126">
        <v>8</v>
      </c>
      <c r="B126">
        <v>2016</v>
      </c>
      <c r="C126" s="1">
        <v>42583</v>
      </c>
      <c r="D126">
        <v>-176729.450092649</v>
      </c>
      <c r="E126">
        <v>-265094.17513897101</v>
      </c>
      <c r="F126">
        <v>-353458.900185298</v>
      </c>
      <c r="G126">
        <v>-441823.62523161998</v>
      </c>
      <c r="H126" s="19">
        <v>-0.17672945009264901</v>
      </c>
      <c r="I126" s="19">
        <v>-0.26509417513897099</v>
      </c>
      <c r="J126" s="19">
        <v>-0.35345890018529802</v>
      </c>
      <c r="K126" s="19">
        <v>-0.44182362523162</v>
      </c>
    </row>
    <row r="127" spans="1:11" x14ac:dyDescent="0.3">
      <c r="A127">
        <v>8</v>
      </c>
      <c r="B127">
        <v>2003</v>
      </c>
      <c r="C127" s="1">
        <v>37834</v>
      </c>
      <c r="D127">
        <v>-175502.09713669299</v>
      </c>
      <c r="E127">
        <v>-263253.14570504101</v>
      </c>
      <c r="F127">
        <v>-351004.19427338702</v>
      </c>
      <c r="G127">
        <v>-438755.24284173298</v>
      </c>
      <c r="H127" s="19">
        <v>-0.17550209713669299</v>
      </c>
      <c r="I127" s="19">
        <v>-0.26325314570504099</v>
      </c>
      <c r="J127" s="19">
        <v>-0.35100419427338703</v>
      </c>
      <c r="K127" s="19">
        <v>-0.43875524284173301</v>
      </c>
    </row>
    <row r="128" spans="1:11" x14ac:dyDescent="0.3">
      <c r="A128">
        <v>4</v>
      </c>
      <c r="B128">
        <v>2019</v>
      </c>
      <c r="C128" s="1">
        <v>43556</v>
      </c>
      <c r="D128">
        <v>-155312.69638456899</v>
      </c>
      <c r="E128">
        <v>-232969.044576866</v>
      </c>
      <c r="F128">
        <v>-310625.39276913903</v>
      </c>
      <c r="G128">
        <v>-388281.74096141802</v>
      </c>
      <c r="H128" s="19">
        <v>-0.15531269638456899</v>
      </c>
      <c r="I128" s="19">
        <v>-0.23296904457686599</v>
      </c>
      <c r="J128" s="19">
        <v>-0.31062539276913903</v>
      </c>
      <c r="K128" s="19">
        <v>-0.38828174096141804</v>
      </c>
    </row>
    <row r="129" spans="1:11" x14ac:dyDescent="0.3">
      <c r="A129">
        <v>1</v>
      </c>
      <c r="B129">
        <v>2009</v>
      </c>
      <c r="C129" s="1">
        <v>39814</v>
      </c>
      <c r="D129">
        <v>-144387.23708117299</v>
      </c>
      <c r="E129">
        <v>-216580.855621758</v>
      </c>
      <c r="F129">
        <v>-288774.47416234598</v>
      </c>
      <c r="G129">
        <v>-360968.09270293399</v>
      </c>
      <c r="H129" s="19">
        <v>-0.14438723708117299</v>
      </c>
      <c r="I129" s="19">
        <v>-0.21658085562175799</v>
      </c>
      <c r="J129" s="19">
        <v>-0.28877447416234597</v>
      </c>
      <c r="K129" s="19">
        <v>-0.36096809270293401</v>
      </c>
    </row>
    <row r="130" spans="1:11" x14ac:dyDescent="0.3">
      <c r="A130">
        <v>1</v>
      </c>
      <c r="B130">
        <v>2016</v>
      </c>
      <c r="C130" s="1">
        <v>42370</v>
      </c>
      <c r="D130">
        <v>-117313.57361850201</v>
      </c>
      <c r="E130">
        <v>-175970.360427754</v>
      </c>
      <c r="F130">
        <v>-234627.14723700401</v>
      </c>
      <c r="G130">
        <v>-293283.934046251</v>
      </c>
      <c r="H130" s="19">
        <v>-0.117313573618502</v>
      </c>
      <c r="I130" s="19">
        <v>-0.17597036042775399</v>
      </c>
      <c r="J130" s="19">
        <v>-0.23462714723700401</v>
      </c>
      <c r="K130" s="19">
        <v>-0.29328393404625103</v>
      </c>
    </row>
    <row r="131" spans="1:11" x14ac:dyDescent="0.3">
      <c r="A131">
        <v>6</v>
      </c>
      <c r="B131">
        <v>2014</v>
      </c>
      <c r="C131" s="1">
        <v>41791</v>
      </c>
      <c r="D131">
        <v>-83487.1979554844</v>
      </c>
      <c r="E131">
        <v>-125230.796933224</v>
      </c>
      <c r="F131">
        <v>-166974.39591096801</v>
      </c>
      <c r="G131">
        <v>-208717.99488870701</v>
      </c>
      <c r="H131" s="19">
        <v>-8.3487197955484399E-2</v>
      </c>
      <c r="I131" s="19">
        <v>-0.125230796933224</v>
      </c>
      <c r="J131" s="19">
        <v>-0.16697439591096802</v>
      </c>
      <c r="K131" s="19">
        <v>-0.20871799488870701</v>
      </c>
    </row>
    <row r="132" spans="1:11" x14ac:dyDescent="0.3">
      <c r="A132">
        <v>4</v>
      </c>
      <c r="B132">
        <v>2007</v>
      </c>
      <c r="C132" s="1">
        <v>39173</v>
      </c>
      <c r="D132">
        <v>-50022.0506373889</v>
      </c>
      <c r="E132">
        <v>-75033.075956079003</v>
      </c>
      <c r="F132">
        <v>-100044.101274777</v>
      </c>
      <c r="G132">
        <v>-125055.126593473</v>
      </c>
      <c r="H132" s="19">
        <v>-5.0022050637388897E-2</v>
      </c>
      <c r="I132" s="19">
        <v>-7.5033075956078998E-2</v>
      </c>
      <c r="J132" s="19">
        <v>-0.100044101274777</v>
      </c>
      <c r="K132" s="19">
        <v>-0.12505512659347301</v>
      </c>
    </row>
    <row r="133" spans="1:11" x14ac:dyDescent="0.3">
      <c r="A133">
        <v>8</v>
      </c>
      <c r="B133">
        <v>2004</v>
      </c>
      <c r="C133" s="1">
        <v>38200</v>
      </c>
      <c r="D133">
        <v>-20765.043515283</v>
      </c>
      <c r="E133">
        <v>-31147.565272924501</v>
      </c>
      <c r="F133">
        <v>-41530.087030566101</v>
      </c>
      <c r="G133">
        <v>-51912.608788207399</v>
      </c>
      <c r="H133" s="19">
        <v>-2.0765043515283001E-2</v>
      </c>
      <c r="I133" s="19">
        <v>-3.1147565272924501E-2</v>
      </c>
      <c r="J133" s="19">
        <v>-4.1530087030566099E-2</v>
      </c>
      <c r="K133" s="19">
        <v>-5.1912608788207401E-2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5B617-D28B-4811-A934-E7A5BAB8F156}">
  <dimension ref="A1:Q281"/>
  <sheetViews>
    <sheetView zoomScale="75" zoomScaleNormal="75" workbookViewId="0">
      <selection activeCell="D4" sqref="D4"/>
    </sheetView>
  </sheetViews>
  <sheetFormatPr defaultRowHeight="14.4" x14ac:dyDescent="0.3"/>
  <cols>
    <col min="1" max="1" width="11.77734375" style="1" bestFit="1" customWidth="1"/>
    <col min="2" max="2" width="12.33203125" bestFit="1" customWidth="1"/>
    <col min="3" max="3" width="13.44140625" bestFit="1" customWidth="1"/>
    <col min="4" max="5" width="12.33203125" bestFit="1" customWidth="1"/>
    <col min="6" max="6" width="13.44140625" bestFit="1" customWidth="1"/>
    <col min="7" max="10" width="9" style="24" bestFit="1" customWidth="1"/>
  </cols>
  <sheetData>
    <row r="1" spans="1:17" x14ac:dyDescent="0.3">
      <c r="A1" s="1" t="s">
        <v>1</v>
      </c>
      <c r="B1" t="s">
        <v>36</v>
      </c>
      <c r="C1">
        <v>0.02</v>
      </c>
      <c r="D1">
        <v>0.03</v>
      </c>
      <c r="E1">
        <v>0.04</v>
      </c>
      <c r="F1">
        <v>0.05</v>
      </c>
      <c r="G1" s="24">
        <v>0.02</v>
      </c>
      <c r="H1" s="24">
        <v>0.03</v>
      </c>
      <c r="I1" s="24">
        <v>0.04</v>
      </c>
      <c r="J1" s="24">
        <v>0.05</v>
      </c>
      <c r="L1" s="25" t="s">
        <v>37</v>
      </c>
      <c r="M1" s="25" t="s">
        <v>37</v>
      </c>
      <c r="N1" s="24" t="s">
        <v>20</v>
      </c>
      <c r="O1" s="24" t="s">
        <v>22</v>
      </c>
      <c r="P1" s="24" t="s">
        <v>24</v>
      </c>
      <c r="Q1" s="24" t="s">
        <v>26</v>
      </c>
    </row>
    <row r="2" spans="1:17" x14ac:dyDescent="0.3">
      <c r="A2" s="1">
        <v>37622</v>
      </c>
      <c r="B2">
        <v>30528578.120999999</v>
      </c>
      <c r="L2">
        <v>5</v>
      </c>
      <c r="M2">
        <v>5</v>
      </c>
      <c r="N2">
        <v>22</v>
      </c>
      <c r="O2">
        <v>12</v>
      </c>
      <c r="P2">
        <v>10</v>
      </c>
      <c r="Q2">
        <v>8</v>
      </c>
    </row>
    <row r="3" spans="1:17" x14ac:dyDescent="0.3">
      <c r="A3" s="1">
        <v>37653</v>
      </c>
      <c r="B3">
        <v>46955193.953000002</v>
      </c>
      <c r="L3">
        <v>10</v>
      </c>
      <c r="M3">
        <v>10</v>
      </c>
      <c r="N3">
        <v>25</v>
      </c>
      <c r="O3">
        <v>22</v>
      </c>
      <c r="P3">
        <v>12</v>
      </c>
      <c r="Q3">
        <v>9</v>
      </c>
    </row>
    <row r="4" spans="1:17" x14ac:dyDescent="0.3">
      <c r="A4" s="1">
        <v>37681</v>
      </c>
      <c r="B4">
        <v>39678006</v>
      </c>
      <c r="L4">
        <v>20</v>
      </c>
      <c r="M4">
        <v>20</v>
      </c>
      <c r="N4">
        <v>30</v>
      </c>
      <c r="O4">
        <v>26</v>
      </c>
      <c r="P4">
        <v>25</v>
      </c>
      <c r="Q4">
        <v>24</v>
      </c>
    </row>
    <row r="5" spans="1:17" x14ac:dyDescent="0.3">
      <c r="A5" s="1">
        <v>37712</v>
      </c>
      <c r="B5">
        <v>8383900.7609999999</v>
      </c>
      <c r="L5">
        <v>40</v>
      </c>
      <c r="M5">
        <v>40</v>
      </c>
      <c r="N5">
        <v>0</v>
      </c>
      <c r="O5">
        <v>17</v>
      </c>
      <c r="P5">
        <v>30</v>
      </c>
      <c r="Q5">
        <v>30</v>
      </c>
    </row>
    <row r="6" spans="1:17" ht="15" thickBot="1" x14ac:dyDescent="0.35">
      <c r="A6" s="1">
        <v>37742</v>
      </c>
      <c r="B6">
        <v>6400695.9100000001</v>
      </c>
      <c r="M6" s="26" t="s">
        <v>38</v>
      </c>
      <c r="N6" s="26">
        <v>0</v>
      </c>
      <c r="O6" s="26">
        <v>0</v>
      </c>
      <c r="P6" s="26">
        <v>0</v>
      </c>
      <c r="Q6" s="26">
        <v>6</v>
      </c>
    </row>
    <row r="7" spans="1:17" x14ac:dyDescent="0.3">
      <c r="A7" s="1">
        <v>37773</v>
      </c>
      <c r="B7">
        <v>1905124.327</v>
      </c>
    </row>
    <row r="8" spans="1:17" ht="15" thickBot="1" x14ac:dyDescent="0.35">
      <c r="A8" s="1">
        <v>37803</v>
      </c>
      <c r="B8">
        <v>0</v>
      </c>
    </row>
    <row r="9" spans="1:17" x14ac:dyDescent="0.3">
      <c r="A9" s="1">
        <v>37834</v>
      </c>
      <c r="B9">
        <v>837336.65300000005</v>
      </c>
      <c r="M9" s="25" t="s">
        <v>37</v>
      </c>
      <c r="N9" s="25" t="s">
        <v>39</v>
      </c>
    </row>
    <row r="10" spans="1:17" x14ac:dyDescent="0.3">
      <c r="A10" s="1">
        <v>37865</v>
      </c>
      <c r="B10">
        <v>3670698.0240000002</v>
      </c>
      <c r="M10">
        <v>5</v>
      </c>
      <c r="N10">
        <v>12</v>
      </c>
    </row>
    <row r="11" spans="1:17" x14ac:dyDescent="0.3">
      <c r="A11" s="1">
        <v>37895</v>
      </c>
      <c r="B11">
        <v>45024115.368000001</v>
      </c>
      <c r="M11">
        <v>10</v>
      </c>
      <c r="N11">
        <v>22</v>
      </c>
    </row>
    <row r="12" spans="1:17" x14ac:dyDescent="0.3">
      <c r="A12" s="1">
        <v>37926</v>
      </c>
      <c r="B12">
        <v>29583222.682</v>
      </c>
      <c r="M12">
        <v>20</v>
      </c>
      <c r="N12">
        <v>26</v>
      </c>
    </row>
    <row r="13" spans="1:17" x14ac:dyDescent="0.3">
      <c r="A13" s="1">
        <v>37956</v>
      </c>
      <c r="B13">
        <v>41925952.795000002</v>
      </c>
      <c r="M13">
        <v>40</v>
      </c>
      <c r="N13">
        <v>17</v>
      </c>
    </row>
    <row r="14" spans="1:17" ht="15" thickBot="1" x14ac:dyDescent="0.35">
      <c r="A14" s="1">
        <v>37987</v>
      </c>
      <c r="B14">
        <v>17148959.311000001</v>
      </c>
      <c r="M14" s="26" t="s">
        <v>40</v>
      </c>
      <c r="N14" s="26">
        <v>0</v>
      </c>
    </row>
    <row r="15" spans="1:17" ht="15" thickBot="1" x14ac:dyDescent="0.35">
      <c r="A15" s="1">
        <v>38018</v>
      </c>
      <c r="B15">
        <v>28525808.241999999</v>
      </c>
    </row>
    <row r="16" spans="1:17" x14ac:dyDescent="0.3">
      <c r="A16" s="1">
        <v>38047</v>
      </c>
      <c r="B16">
        <v>14268901.359999999</v>
      </c>
      <c r="M16" s="25" t="s">
        <v>37</v>
      </c>
      <c r="N16" s="25" t="s">
        <v>39</v>
      </c>
    </row>
    <row r="17" spans="1:14" x14ac:dyDescent="0.3">
      <c r="A17" s="1">
        <v>38078</v>
      </c>
      <c r="B17">
        <v>10317429.358999999</v>
      </c>
      <c r="M17">
        <v>5</v>
      </c>
      <c r="N17">
        <v>10</v>
      </c>
    </row>
    <row r="18" spans="1:14" x14ac:dyDescent="0.3">
      <c r="A18" s="1">
        <v>38108</v>
      </c>
      <c r="B18">
        <v>6847805.7790000001</v>
      </c>
      <c r="M18">
        <v>10</v>
      </c>
      <c r="N18">
        <v>12</v>
      </c>
    </row>
    <row r="19" spans="1:14" x14ac:dyDescent="0.3">
      <c r="A19" s="1">
        <v>38139</v>
      </c>
      <c r="B19">
        <v>2778000.3089999999</v>
      </c>
      <c r="M19">
        <v>20</v>
      </c>
      <c r="N19">
        <v>25</v>
      </c>
    </row>
    <row r="20" spans="1:14" x14ac:dyDescent="0.3">
      <c r="A20" s="1">
        <v>38169</v>
      </c>
      <c r="B20">
        <v>0</v>
      </c>
      <c r="M20">
        <v>40</v>
      </c>
      <c r="N20">
        <v>30</v>
      </c>
    </row>
    <row r="21" spans="1:14" ht="15" thickBot="1" x14ac:dyDescent="0.35">
      <c r="A21" s="1">
        <v>38200</v>
      </c>
      <c r="B21">
        <v>3181194.9959999998</v>
      </c>
      <c r="M21" s="26" t="s">
        <v>40</v>
      </c>
      <c r="N21" s="26">
        <v>0</v>
      </c>
    </row>
    <row r="22" spans="1:14" ht="15" thickBot="1" x14ac:dyDescent="0.35">
      <c r="A22" s="1">
        <v>38231</v>
      </c>
      <c r="B22">
        <v>4066907.4350000001</v>
      </c>
    </row>
    <row r="23" spans="1:14" x14ac:dyDescent="0.3">
      <c r="A23" s="1">
        <v>38261</v>
      </c>
      <c r="B23">
        <v>28214309.611000001</v>
      </c>
      <c r="M23" s="25" t="s">
        <v>37</v>
      </c>
      <c r="N23" s="25" t="s">
        <v>39</v>
      </c>
    </row>
    <row r="24" spans="1:14" x14ac:dyDescent="0.3">
      <c r="A24" s="1">
        <v>38292</v>
      </c>
      <c r="B24">
        <v>40852262.669</v>
      </c>
      <c r="M24">
        <v>5</v>
      </c>
      <c r="N24">
        <v>8</v>
      </c>
    </row>
    <row r="25" spans="1:14" x14ac:dyDescent="0.3">
      <c r="A25" s="1">
        <v>38322</v>
      </c>
      <c r="B25">
        <v>38656881.828000002</v>
      </c>
      <c r="M25">
        <v>10</v>
      </c>
      <c r="N25">
        <v>9</v>
      </c>
    </row>
    <row r="26" spans="1:14" x14ac:dyDescent="0.3">
      <c r="A26" s="1">
        <v>38353</v>
      </c>
      <c r="B26">
        <v>35341215.659000002</v>
      </c>
      <c r="M26">
        <v>20</v>
      </c>
      <c r="N26">
        <v>24</v>
      </c>
    </row>
    <row r="27" spans="1:14" x14ac:dyDescent="0.3">
      <c r="A27" s="1">
        <v>38384</v>
      </c>
      <c r="B27">
        <v>25420101.368000001</v>
      </c>
      <c r="M27">
        <v>40</v>
      </c>
      <c r="N27">
        <v>30</v>
      </c>
    </row>
    <row r="28" spans="1:14" ht="15" thickBot="1" x14ac:dyDescent="0.35">
      <c r="A28" s="1">
        <v>38412</v>
      </c>
      <c r="B28">
        <v>18298889.596000001</v>
      </c>
      <c r="M28" s="26" t="s">
        <v>40</v>
      </c>
      <c r="N28" s="26">
        <v>6</v>
      </c>
    </row>
    <row r="29" spans="1:14" x14ac:dyDescent="0.3">
      <c r="A29" s="1">
        <v>38443</v>
      </c>
      <c r="B29">
        <v>6036966.3689999999</v>
      </c>
    </row>
    <row r="30" spans="1:14" x14ac:dyDescent="0.3">
      <c r="A30" s="1">
        <v>38473</v>
      </c>
      <c r="B30">
        <v>6827119.3629999999</v>
      </c>
    </row>
    <row r="31" spans="1:14" x14ac:dyDescent="0.3">
      <c r="A31" s="1">
        <v>38504</v>
      </c>
      <c r="B31">
        <v>4358116.1210000003</v>
      </c>
    </row>
    <row r="32" spans="1:14" x14ac:dyDescent="0.3">
      <c r="A32" s="1">
        <v>38534</v>
      </c>
      <c r="B32">
        <v>889157.11</v>
      </c>
    </row>
    <row r="33" spans="1:10" x14ac:dyDescent="0.3">
      <c r="A33" s="1">
        <v>38565</v>
      </c>
      <c r="B33">
        <v>4921702.1490000002</v>
      </c>
    </row>
    <row r="34" spans="1:10" x14ac:dyDescent="0.3">
      <c r="A34" s="1">
        <v>38596</v>
      </c>
      <c r="B34">
        <v>4455551.5939999996</v>
      </c>
    </row>
    <row r="35" spans="1:10" x14ac:dyDescent="0.3">
      <c r="A35" s="1">
        <v>38626</v>
      </c>
      <c r="B35">
        <v>16621321.02</v>
      </c>
    </row>
    <row r="36" spans="1:10" x14ac:dyDescent="0.3">
      <c r="A36" s="1">
        <v>38657</v>
      </c>
      <c r="B36">
        <v>12206925.015000001</v>
      </c>
    </row>
    <row r="37" spans="1:10" x14ac:dyDescent="0.3">
      <c r="A37" s="1">
        <v>38687</v>
      </c>
      <c r="B37">
        <v>47166613.420999996</v>
      </c>
    </row>
    <row r="38" spans="1:10" x14ac:dyDescent="0.3">
      <c r="A38" s="1">
        <v>38718</v>
      </c>
      <c r="B38">
        <v>28593698.927000001</v>
      </c>
    </row>
    <row r="39" spans="1:10" x14ac:dyDescent="0.3">
      <c r="A39" s="1">
        <v>38749</v>
      </c>
      <c r="B39">
        <v>22681364.214000002</v>
      </c>
    </row>
    <row r="40" spans="1:10" x14ac:dyDescent="0.3">
      <c r="A40" s="1">
        <v>38777</v>
      </c>
      <c r="B40">
        <v>20862510.219999999</v>
      </c>
    </row>
    <row r="41" spans="1:10" x14ac:dyDescent="0.3">
      <c r="A41" s="1">
        <v>38808</v>
      </c>
      <c r="B41">
        <v>3066633.7629999998</v>
      </c>
    </row>
    <row r="42" spans="1:10" x14ac:dyDescent="0.3">
      <c r="A42" s="1">
        <v>38838</v>
      </c>
      <c r="B42">
        <v>1999864.196</v>
      </c>
    </row>
    <row r="43" spans="1:10" x14ac:dyDescent="0.3">
      <c r="A43" s="1">
        <v>38869</v>
      </c>
      <c r="B43">
        <v>2805706.0440000002</v>
      </c>
    </row>
    <row r="44" spans="1:10" x14ac:dyDescent="0.3">
      <c r="A44" s="1">
        <v>38899</v>
      </c>
      <c r="B44">
        <v>0</v>
      </c>
    </row>
    <row r="45" spans="1:10" x14ac:dyDescent="0.3">
      <c r="A45" s="1">
        <v>38930</v>
      </c>
      <c r="B45">
        <v>1801258.9010000001</v>
      </c>
      <c r="C45">
        <v>325477.99599999998</v>
      </c>
      <c r="D45">
        <v>488216.99400000001</v>
      </c>
      <c r="E45">
        <v>650955.99199999997</v>
      </c>
      <c r="F45">
        <v>813694.99</v>
      </c>
      <c r="G45" s="24">
        <f>(C45/$B45)*100</f>
        <v>18.069473290003188</v>
      </c>
      <c r="H45" s="24">
        <f>(D45/$B45)*100</f>
        <v>27.104209935004786</v>
      </c>
      <c r="I45" s="24">
        <f>(E45/$B45)*100</f>
        <v>36.138946580006376</v>
      </c>
      <c r="J45" s="24">
        <f>(F45/$B45)*100</f>
        <v>45.17368322500797</v>
      </c>
    </row>
    <row r="46" spans="1:10" x14ac:dyDescent="0.3">
      <c r="A46" s="1">
        <v>38961</v>
      </c>
      <c r="B46">
        <v>2592766.9360000002</v>
      </c>
    </row>
    <row r="47" spans="1:10" x14ac:dyDescent="0.3">
      <c r="A47" s="1">
        <v>38991</v>
      </c>
      <c r="B47">
        <v>17922998.247000001</v>
      </c>
      <c r="C47">
        <v>2679829.9980000001</v>
      </c>
      <c r="D47">
        <v>4019744.9980000001</v>
      </c>
      <c r="E47">
        <v>5359659.9970000004</v>
      </c>
      <c r="F47">
        <v>6699574.9960000003</v>
      </c>
      <c r="G47" s="24">
        <f t="shared" ref="G47:J52" si="0">(C47/$B47)*100</f>
        <v>14.951906824231026</v>
      </c>
      <c r="H47" s="24">
        <f t="shared" si="0"/>
        <v>22.427860241925959</v>
      </c>
      <c r="I47" s="24">
        <f t="shared" si="0"/>
        <v>29.903813654041471</v>
      </c>
      <c r="J47" s="24">
        <f t="shared" si="0"/>
        <v>37.37976706615698</v>
      </c>
    </row>
    <row r="48" spans="1:10" x14ac:dyDescent="0.3">
      <c r="A48" s="1">
        <v>39022</v>
      </c>
      <c r="B48">
        <v>23267446.886999998</v>
      </c>
      <c r="C48">
        <v>1035579.519</v>
      </c>
      <c r="D48">
        <v>1553369.2779999999</v>
      </c>
      <c r="E48">
        <v>2071159.037</v>
      </c>
      <c r="F48">
        <v>2588948.7960000001</v>
      </c>
      <c r="G48" s="24">
        <f t="shared" si="0"/>
        <v>4.4507655869136187</v>
      </c>
      <c r="H48" s="24">
        <f t="shared" si="0"/>
        <v>6.6761483782215025</v>
      </c>
      <c r="I48" s="24">
        <f t="shared" si="0"/>
        <v>8.9015311695293882</v>
      </c>
      <c r="J48" s="24">
        <f t="shared" si="0"/>
        <v>11.126913960837271</v>
      </c>
    </row>
    <row r="49" spans="1:10" x14ac:dyDescent="0.3">
      <c r="A49" s="1">
        <v>39052</v>
      </c>
      <c r="B49">
        <v>19608946.747000001</v>
      </c>
      <c r="C49">
        <v>1206486.2390000001</v>
      </c>
      <c r="D49">
        <v>1809729.358</v>
      </c>
      <c r="E49">
        <v>2412972.4780000001</v>
      </c>
      <c r="F49">
        <v>3016215.5970000001</v>
      </c>
      <c r="G49" s="24">
        <f t="shared" si="0"/>
        <v>6.1527335178498666</v>
      </c>
      <c r="H49" s="24">
        <f t="shared" si="0"/>
        <v>9.2291002742249422</v>
      </c>
      <c r="I49" s="24">
        <f t="shared" si="0"/>
        <v>12.305467035699733</v>
      </c>
      <c r="J49" s="24">
        <f t="shared" si="0"/>
        <v>15.38183379207481</v>
      </c>
    </row>
    <row r="50" spans="1:10" x14ac:dyDescent="0.3">
      <c r="A50" s="1">
        <v>39083</v>
      </c>
      <c r="B50">
        <v>31343480.055</v>
      </c>
      <c r="C50">
        <v>578759.02300000004</v>
      </c>
      <c r="D50">
        <v>868138.53399999999</v>
      </c>
      <c r="E50">
        <v>1157518.0449999999</v>
      </c>
      <c r="F50">
        <v>1446897.557</v>
      </c>
      <c r="G50" s="24">
        <f t="shared" si="0"/>
        <v>1.8465053082313201</v>
      </c>
      <c r="H50" s="24">
        <f t="shared" si="0"/>
        <v>2.7697579607517517</v>
      </c>
      <c r="I50" s="24">
        <f t="shared" si="0"/>
        <v>3.6930106132721829</v>
      </c>
      <c r="J50" s="24">
        <f t="shared" si="0"/>
        <v>4.6162632689830714</v>
      </c>
    </row>
    <row r="51" spans="1:10" x14ac:dyDescent="0.3">
      <c r="A51" s="1">
        <v>39114</v>
      </c>
      <c r="B51">
        <v>38808607.251000002</v>
      </c>
      <c r="C51">
        <v>3200125.5049999999</v>
      </c>
      <c r="D51">
        <v>4800188.2580000004</v>
      </c>
      <c r="E51">
        <v>6400251.0099999998</v>
      </c>
      <c r="F51">
        <v>8000313.7630000003</v>
      </c>
      <c r="G51" s="24">
        <f t="shared" si="0"/>
        <v>8.2459169026673607</v>
      </c>
      <c r="H51" s="24">
        <f t="shared" si="0"/>
        <v>12.368875355289417</v>
      </c>
      <c r="I51" s="24">
        <f t="shared" si="0"/>
        <v>16.491833805334721</v>
      </c>
      <c r="J51" s="24">
        <f t="shared" si="0"/>
        <v>20.614792257956776</v>
      </c>
    </row>
    <row r="52" spans="1:10" x14ac:dyDescent="0.3">
      <c r="A52" s="1">
        <v>39142</v>
      </c>
      <c r="B52">
        <v>25549744.337000001</v>
      </c>
      <c r="C52">
        <v>6576042.2240000004</v>
      </c>
      <c r="D52">
        <v>9864063.3350000009</v>
      </c>
      <c r="E52">
        <v>13152084.447000001</v>
      </c>
      <c r="F52">
        <v>16440105.559</v>
      </c>
      <c r="G52" s="24">
        <f t="shared" si="0"/>
        <v>25.738191886628272</v>
      </c>
      <c r="H52" s="24">
        <f t="shared" si="0"/>
        <v>38.607287826028475</v>
      </c>
      <c r="I52" s="24">
        <f t="shared" si="0"/>
        <v>51.476383769342604</v>
      </c>
      <c r="J52" s="24">
        <f t="shared" si="0"/>
        <v>64.34547971265674</v>
      </c>
    </row>
    <row r="53" spans="1:10" x14ac:dyDescent="0.3">
      <c r="A53" s="1">
        <v>39173</v>
      </c>
      <c r="B53">
        <v>10748591.755000001</v>
      </c>
    </row>
    <row r="54" spans="1:10" x14ac:dyDescent="0.3">
      <c r="A54" s="1">
        <v>39203</v>
      </c>
      <c r="B54">
        <v>3285251.247</v>
      </c>
    </row>
    <row r="55" spans="1:10" x14ac:dyDescent="0.3">
      <c r="A55" s="1">
        <v>39234</v>
      </c>
      <c r="B55">
        <v>2215592.5090000001</v>
      </c>
    </row>
    <row r="56" spans="1:10" x14ac:dyDescent="0.3">
      <c r="A56" s="1">
        <v>39264</v>
      </c>
      <c r="B56">
        <v>1029963.36</v>
      </c>
    </row>
    <row r="57" spans="1:10" x14ac:dyDescent="0.3">
      <c r="A57" s="1">
        <v>39295</v>
      </c>
      <c r="B57">
        <v>2195453.67</v>
      </c>
    </row>
    <row r="58" spans="1:10" x14ac:dyDescent="0.3">
      <c r="A58" s="1">
        <v>39326</v>
      </c>
      <c r="B58">
        <v>1460097.9739999999</v>
      </c>
      <c r="C58">
        <v>626554.38100000005</v>
      </c>
      <c r="D58">
        <v>939831.571</v>
      </c>
      <c r="E58">
        <v>1253108.7609999999</v>
      </c>
      <c r="F58">
        <v>1566385.952</v>
      </c>
      <c r="G58" s="24">
        <f>(C58/$B58)*100</f>
        <v>42.911804012954555</v>
      </c>
      <c r="H58" s="24">
        <f>(D58/$B58)*100</f>
        <v>64.367705985187541</v>
      </c>
      <c r="I58" s="24">
        <f>(E58/$B58)*100</f>
        <v>85.823607957420535</v>
      </c>
      <c r="J58" s="24">
        <f>(F58/$B58)*100</f>
        <v>107.27950999814209</v>
      </c>
    </row>
    <row r="59" spans="1:10" x14ac:dyDescent="0.3">
      <c r="A59" s="1">
        <v>39356</v>
      </c>
      <c r="B59">
        <v>10372732.171</v>
      </c>
    </row>
    <row r="60" spans="1:10" x14ac:dyDescent="0.3">
      <c r="A60" s="1">
        <v>39387</v>
      </c>
      <c r="B60">
        <v>25569798.408</v>
      </c>
    </row>
    <row r="61" spans="1:10" x14ac:dyDescent="0.3">
      <c r="A61" s="1">
        <v>39417</v>
      </c>
      <c r="B61">
        <v>52032630.452</v>
      </c>
      <c r="C61">
        <v>4067462.1609999998</v>
      </c>
      <c r="D61">
        <v>6101193.2419999996</v>
      </c>
      <c r="E61">
        <v>8134924.3219999997</v>
      </c>
      <c r="F61">
        <v>10168655.403000001</v>
      </c>
      <c r="G61" s="24">
        <f t="shared" ref="G61:J62" si="1">(C61/$B61)*100</f>
        <v>7.8171372957056739</v>
      </c>
      <c r="H61" s="24">
        <f t="shared" si="1"/>
        <v>11.725705944519445</v>
      </c>
      <c r="I61" s="24">
        <f t="shared" si="1"/>
        <v>15.634274591411348</v>
      </c>
      <c r="J61" s="24">
        <f t="shared" si="1"/>
        <v>19.542843240225125</v>
      </c>
    </row>
    <row r="62" spans="1:10" x14ac:dyDescent="0.3">
      <c r="A62" s="1">
        <v>39448</v>
      </c>
      <c r="B62">
        <v>50655875.160999998</v>
      </c>
      <c r="C62">
        <v>4361790.4359999998</v>
      </c>
      <c r="D62">
        <v>6542685.6550000003</v>
      </c>
      <c r="E62">
        <v>8723580.8729999997</v>
      </c>
      <c r="F62">
        <v>10904476.091</v>
      </c>
      <c r="G62" s="24">
        <f t="shared" si="1"/>
        <v>8.6106308935279152</v>
      </c>
      <c r="H62" s="24">
        <f t="shared" si="1"/>
        <v>12.915946342265979</v>
      </c>
      <c r="I62" s="24">
        <f t="shared" si="1"/>
        <v>17.221261789029938</v>
      </c>
      <c r="J62" s="24">
        <f t="shared" si="1"/>
        <v>21.526577235793894</v>
      </c>
    </row>
    <row r="63" spans="1:10" x14ac:dyDescent="0.3">
      <c r="A63" s="1">
        <v>39479</v>
      </c>
      <c r="B63">
        <v>28556234.204999998</v>
      </c>
    </row>
    <row r="64" spans="1:10" x14ac:dyDescent="0.3">
      <c r="A64" s="1">
        <v>39508</v>
      </c>
      <c r="B64">
        <v>26786743.835000001</v>
      </c>
    </row>
    <row r="65" spans="1:10" x14ac:dyDescent="0.3">
      <c r="A65" s="1">
        <v>39539</v>
      </c>
      <c r="B65">
        <v>19896825.513</v>
      </c>
      <c r="C65">
        <v>3480234.0890000002</v>
      </c>
      <c r="D65">
        <v>5220351.1330000004</v>
      </c>
      <c r="E65">
        <v>6960468.1770000001</v>
      </c>
      <c r="F65">
        <v>8700585.2219999991</v>
      </c>
      <c r="G65" s="24">
        <f>(C65/$B65)*100</f>
        <v>17.491403775572731</v>
      </c>
      <c r="H65" s="24">
        <f>(D65/$B65)*100</f>
        <v>26.237105660846133</v>
      </c>
      <c r="I65" s="24">
        <f>(E65/$B65)*100</f>
        <v>34.982807546119531</v>
      </c>
      <c r="J65" s="24">
        <f>(F65/$B65)*100</f>
        <v>43.728509436418854</v>
      </c>
    </row>
    <row r="66" spans="1:10" x14ac:dyDescent="0.3">
      <c r="A66" s="1">
        <v>39569</v>
      </c>
      <c r="B66">
        <v>1945378.7290000001</v>
      </c>
    </row>
    <row r="67" spans="1:10" x14ac:dyDescent="0.3">
      <c r="A67" s="1">
        <v>39600</v>
      </c>
      <c r="B67">
        <v>515292.505</v>
      </c>
    </row>
    <row r="68" spans="1:10" x14ac:dyDescent="0.3">
      <c r="A68" s="1">
        <v>39630</v>
      </c>
      <c r="B68">
        <v>0</v>
      </c>
    </row>
    <row r="69" spans="1:10" x14ac:dyDescent="0.3">
      <c r="A69" s="1">
        <v>39661</v>
      </c>
      <c r="B69">
        <v>0</v>
      </c>
    </row>
    <row r="70" spans="1:10" x14ac:dyDescent="0.3">
      <c r="A70" s="1">
        <v>39692</v>
      </c>
      <c r="B70">
        <v>1904623.4269999999</v>
      </c>
    </row>
    <row r="71" spans="1:10" x14ac:dyDescent="0.3">
      <c r="A71" s="1">
        <v>39722</v>
      </c>
      <c r="B71">
        <v>9440667.6789999995</v>
      </c>
    </row>
    <row r="72" spans="1:10" x14ac:dyDescent="0.3">
      <c r="A72" s="1">
        <v>39753</v>
      </c>
      <c r="B72">
        <v>26864393.920000002</v>
      </c>
      <c r="C72">
        <v>1213274.7239999999</v>
      </c>
      <c r="D72">
        <v>1819912.085</v>
      </c>
      <c r="E72">
        <v>2426549.4470000002</v>
      </c>
      <c r="F72">
        <v>3033186.8089999999</v>
      </c>
      <c r="G72" s="24">
        <f t="shared" ref="G72:J76" si="2">(C72/$B72)*100</f>
        <v>4.5162929326194154</v>
      </c>
      <c r="H72" s="24">
        <f t="shared" si="2"/>
        <v>6.7744393952067234</v>
      </c>
      <c r="I72" s="24">
        <f t="shared" si="2"/>
        <v>9.0325858615164325</v>
      </c>
      <c r="J72" s="24">
        <f t="shared" si="2"/>
        <v>11.29073232782614</v>
      </c>
    </row>
    <row r="73" spans="1:10" x14ac:dyDescent="0.3">
      <c r="A73" s="1">
        <v>39783</v>
      </c>
      <c r="B73">
        <v>38948453.888999999</v>
      </c>
      <c r="C73">
        <v>8483286.0399999991</v>
      </c>
      <c r="D73">
        <v>12724929.060000001</v>
      </c>
      <c r="E73">
        <v>16966572.079999998</v>
      </c>
      <c r="F73">
        <v>21208215.100000001</v>
      </c>
      <c r="G73" s="24">
        <f t="shared" si="2"/>
        <v>21.780803069042719</v>
      </c>
      <c r="H73" s="24">
        <f t="shared" si="2"/>
        <v>32.671204603564078</v>
      </c>
      <c r="I73" s="24">
        <f t="shared" si="2"/>
        <v>43.561606138085438</v>
      </c>
      <c r="J73" s="24">
        <f t="shared" si="2"/>
        <v>54.452007672606804</v>
      </c>
    </row>
    <row r="74" spans="1:10" x14ac:dyDescent="0.3">
      <c r="A74" s="1">
        <v>39814</v>
      </c>
      <c r="B74">
        <v>61526047.533</v>
      </c>
      <c r="C74">
        <v>8815181.8910000008</v>
      </c>
      <c r="D74">
        <v>13222772.836999999</v>
      </c>
      <c r="E74">
        <v>17630363.782000002</v>
      </c>
      <c r="F74">
        <v>22037954.728</v>
      </c>
      <c r="G74" s="24">
        <f t="shared" si="2"/>
        <v>14.327560837175355</v>
      </c>
      <c r="H74" s="24">
        <f t="shared" si="2"/>
        <v>21.491341256575691</v>
      </c>
      <c r="I74" s="24">
        <f t="shared" si="2"/>
        <v>28.65512167435071</v>
      </c>
      <c r="J74" s="24">
        <f t="shared" si="2"/>
        <v>35.818902093751042</v>
      </c>
    </row>
    <row r="75" spans="1:10" x14ac:dyDescent="0.3">
      <c r="A75" s="1">
        <v>39845</v>
      </c>
      <c r="B75">
        <v>33650832.677000001</v>
      </c>
      <c r="C75">
        <v>9043849.8650000002</v>
      </c>
      <c r="D75">
        <v>13565774.798</v>
      </c>
      <c r="E75">
        <v>18087699.73</v>
      </c>
      <c r="F75">
        <v>22609624.662999999</v>
      </c>
      <c r="G75" s="24">
        <f t="shared" si="2"/>
        <v>26.875560411262512</v>
      </c>
      <c r="H75" s="24">
        <f t="shared" si="2"/>
        <v>40.313340618379613</v>
      </c>
      <c r="I75" s="24">
        <f t="shared" si="2"/>
        <v>53.751120822525024</v>
      </c>
      <c r="J75" s="24">
        <f t="shared" si="2"/>
        <v>67.188901029642111</v>
      </c>
    </row>
    <row r="76" spans="1:10" x14ac:dyDescent="0.3">
      <c r="A76" s="1">
        <v>39873</v>
      </c>
      <c r="B76">
        <v>28384689.204</v>
      </c>
      <c r="C76">
        <v>995643.64399999997</v>
      </c>
      <c r="D76">
        <v>1493465.4650000001</v>
      </c>
      <c r="E76">
        <v>1991287.287</v>
      </c>
      <c r="F76">
        <v>2489109.1090000002</v>
      </c>
      <c r="G76" s="24">
        <f t="shared" si="2"/>
        <v>3.5076785123287268</v>
      </c>
      <c r="H76" s="24">
        <f t="shared" si="2"/>
        <v>5.2615177649700646</v>
      </c>
      <c r="I76" s="24">
        <f t="shared" si="2"/>
        <v>7.0153570211344292</v>
      </c>
      <c r="J76" s="24">
        <f t="shared" si="2"/>
        <v>8.7691962772987928</v>
      </c>
    </row>
    <row r="77" spans="1:10" x14ac:dyDescent="0.3">
      <c r="A77" s="1">
        <v>39904</v>
      </c>
      <c r="B77">
        <v>8862031.7310000006</v>
      </c>
    </row>
    <row r="78" spans="1:10" x14ac:dyDescent="0.3">
      <c r="A78" s="1">
        <v>39934</v>
      </c>
      <c r="B78">
        <v>2116738.6379999998</v>
      </c>
    </row>
    <row r="79" spans="1:10" x14ac:dyDescent="0.3">
      <c r="A79" s="1">
        <v>39965</v>
      </c>
      <c r="B79">
        <v>881550.58200000005</v>
      </c>
    </row>
    <row r="80" spans="1:10" x14ac:dyDescent="0.3">
      <c r="A80" s="1">
        <v>39995</v>
      </c>
      <c r="B80">
        <v>0</v>
      </c>
    </row>
    <row r="81" spans="1:10" x14ac:dyDescent="0.3">
      <c r="A81" s="1">
        <v>40026</v>
      </c>
      <c r="B81">
        <v>2872204.193</v>
      </c>
    </row>
    <row r="82" spans="1:10" x14ac:dyDescent="0.3">
      <c r="A82" s="1">
        <v>40057</v>
      </c>
      <c r="B82">
        <v>1740601.0349999999</v>
      </c>
      <c r="C82">
        <v>1085464.9939999999</v>
      </c>
      <c r="D82">
        <v>1628197.4909999999</v>
      </c>
      <c r="E82">
        <v>2170929.9879999999</v>
      </c>
      <c r="F82">
        <v>2713662.486</v>
      </c>
      <c r="G82" s="24">
        <f>(C82/$B82)*100</f>
        <v>62.361504570747307</v>
      </c>
      <c r="H82" s="24">
        <f>(D82/$B82)*100</f>
        <v>93.542256856120957</v>
      </c>
      <c r="I82" s="24">
        <f>(E82/$B82)*100</f>
        <v>124.72300914149461</v>
      </c>
      <c r="J82" s="24">
        <f>(F82/$B82)*100</f>
        <v>155.90376148431972</v>
      </c>
    </row>
    <row r="83" spans="1:10" x14ac:dyDescent="0.3">
      <c r="A83" s="1">
        <v>40087</v>
      </c>
      <c r="B83">
        <v>14379181.42</v>
      </c>
    </row>
    <row r="84" spans="1:10" x14ac:dyDescent="0.3">
      <c r="A84" s="1">
        <v>40118</v>
      </c>
      <c r="B84">
        <v>31078530.513999999</v>
      </c>
      <c r="C84">
        <v>2336683.8620000002</v>
      </c>
      <c r="D84">
        <v>3505025.7930000001</v>
      </c>
      <c r="E84">
        <v>4673367.7240000004</v>
      </c>
      <c r="F84">
        <v>5841709.6550000003</v>
      </c>
      <c r="G84" s="24">
        <f t="shared" ref="G84:J85" si="3">(C84/$B84)*100</f>
        <v>7.5186433314386933</v>
      </c>
      <c r="H84" s="24">
        <f t="shared" si="3"/>
        <v>11.277964997158039</v>
      </c>
      <c r="I84" s="24">
        <f t="shared" si="3"/>
        <v>15.037286662877387</v>
      </c>
      <c r="J84" s="24">
        <f t="shared" si="3"/>
        <v>18.796608328596733</v>
      </c>
    </row>
    <row r="85" spans="1:10" x14ac:dyDescent="0.3">
      <c r="A85" s="1">
        <v>40148</v>
      </c>
      <c r="B85">
        <v>43307160.361000001</v>
      </c>
      <c r="C85">
        <v>2924595.537</v>
      </c>
      <c r="D85">
        <v>4386893.3049999997</v>
      </c>
      <c r="E85">
        <v>5849191.0729999999</v>
      </c>
      <c r="F85">
        <v>7311488.8420000002</v>
      </c>
      <c r="G85" s="24">
        <f t="shared" si="3"/>
        <v>6.7531454674495963</v>
      </c>
      <c r="H85" s="24">
        <f t="shared" si="3"/>
        <v>10.12971820001985</v>
      </c>
      <c r="I85" s="24">
        <f t="shared" si="3"/>
        <v>13.506290932590106</v>
      </c>
      <c r="J85" s="24">
        <f t="shared" si="3"/>
        <v>16.882863667469451</v>
      </c>
    </row>
    <row r="86" spans="1:10" x14ac:dyDescent="0.3">
      <c r="A86" s="1">
        <v>40179</v>
      </c>
      <c r="B86">
        <v>21866391.02</v>
      </c>
    </row>
    <row r="87" spans="1:10" x14ac:dyDescent="0.3">
      <c r="A87" s="1">
        <v>40210</v>
      </c>
      <c r="B87">
        <v>11347649.333000001</v>
      </c>
    </row>
    <row r="88" spans="1:10" x14ac:dyDescent="0.3">
      <c r="A88" s="1">
        <v>40238</v>
      </c>
      <c r="B88">
        <v>18292904.272999998</v>
      </c>
      <c r="C88">
        <v>372.82600000000002</v>
      </c>
      <c r="D88">
        <v>559.23900000000003</v>
      </c>
      <c r="E88">
        <v>745.65200000000004</v>
      </c>
      <c r="F88">
        <v>932.06500000000005</v>
      </c>
      <c r="G88" s="24">
        <f>(C88/$B88)*100</f>
        <v>2.038090805243455E-3</v>
      </c>
      <c r="H88" s="24">
        <f>(D88/$B88)*100</f>
        <v>3.0571362078651819E-3</v>
      </c>
      <c r="I88" s="24">
        <f>(E88/$B88)*100</f>
        <v>4.0761816104869101E-3</v>
      </c>
      <c r="J88" s="24">
        <f>(F88/$B88)*100</f>
        <v>5.0952270131086374E-3</v>
      </c>
    </row>
    <row r="89" spans="1:10" x14ac:dyDescent="0.3">
      <c r="A89" s="1">
        <v>40269</v>
      </c>
      <c r="B89">
        <v>14768020.050000001</v>
      </c>
    </row>
    <row r="90" spans="1:10" x14ac:dyDescent="0.3">
      <c r="A90" s="1">
        <v>40299</v>
      </c>
      <c r="B90">
        <v>1760748.058</v>
      </c>
    </row>
    <row r="91" spans="1:10" x14ac:dyDescent="0.3">
      <c r="A91" s="1">
        <v>40330</v>
      </c>
      <c r="B91">
        <v>3798294.03</v>
      </c>
    </row>
    <row r="92" spans="1:10" x14ac:dyDescent="0.3">
      <c r="A92" s="1">
        <v>40360</v>
      </c>
      <c r="B92">
        <v>252038.609</v>
      </c>
    </row>
    <row r="93" spans="1:10" x14ac:dyDescent="0.3">
      <c r="A93" s="1">
        <v>40391</v>
      </c>
      <c r="B93">
        <v>0</v>
      </c>
    </row>
    <row r="94" spans="1:10" x14ac:dyDescent="0.3">
      <c r="A94" s="1">
        <v>40422</v>
      </c>
      <c r="B94">
        <v>13237553.945</v>
      </c>
      <c r="C94">
        <v>5917554.6579999998</v>
      </c>
      <c r="D94">
        <v>8876331.9869999997</v>
      </c>
      <c r="E94">
        <v>11835109.316</v>
      </c>
      <c r="F94">
        <v>14793886.645</v>
      </c>
      <c r="G94" s="24">
        <f t="shared" ref="G94:J96" si="4">(C94/$B94)*100</f>
        <v>44.702780306592352</v>
      </c>
      <c r="H94" s="24">
        <f t="shared" si="4"/>
        <v>67.054170459888539</v>
      </c>
      <c r="I94" s="24">
        <f t="shared" si="4"/>
        <v>89.405560613184704</v>
      </c>
      <c r="J94" s="24">
        <f t="shared" si="4"/>
        <v>111.75695076648088</v>
      </c>
    </row>
    <row r="95" spans="1:10" x14ac:dyDescent="0.3">
      <c r="A95" s="1">
        <v>40452</v>
      </c>
      <c r="B95">
        <v>36421748.340999998</v>
      </c>
      <c r="C95">
        <v>4706455.9380000001</v>
      </c>
      <c r="D95">
        <v>7059683.9069999997</v>
      </c>
      <c r="E95">
        <v>9412911.8770000003</v>
      </c>
      <c r="F95">
        <v>11766139.846000001</v>
      </c>
      <c r="G95" s="24">
        <f t="shared" si="4"/>
        <v>12.922103282729946</v>
      </c>
      <c r="H95" s="24">
        <f t="shared" si="4"/>
        <v>19.383154924094917</v>
      </c>
      <c r="I95" s="24">
        <f t="shared" si="4"/>
        <v>25.844206568205504</v>
      </c>
      <c r="J95" s="24">
        <f t="shared" si="4"/>
        <v>32.305258209570475</v>
      </c>
    </row>
    <row r="96" spans="1:10" x14ac:dyDescent="0.3">
      <c r="A96" s="1">
        <v>40483</v>
      </c>
      <c r="B96">
        <v>20952638.328000002</v>
      </c>
      <c r="C96">
        <v>4567968.2869999995</v>
      </c>
      <c r="D96">
        <v>6851952.4309999999</v>
      </c>
      <c r="E96">
        <v>9135936.5749999993</v>
      </c>
      <c r="F96">
        <v>11419920.718</v>
      </c>
      <c r="G96" s="24">
        <f t="shared" si="4"/>
        <v>21.801399019500124</v>
      </c>
      <c r="H96" s="24">
        <f t="shared" si="4"/>
        <v>32.702098531636523</v>
      </c>
      <c r="I96" s="24">
        <f t="shared" si="4"/>
        <v>43.602798043772914</v>
      </c>
      <c r="J96" s="24">
        <f t="shared" si="4"/>
        <v>54.503497551136647</v>
      </c>
    </row>
    <row r="97" spans="1:10" x14ac:dyDescent="0.3">
      <c r="A97" s="1">
        <v>40513</v>
      </c>
      <c r="B97">
        <v>32788616.82</v>
      </c>
    </row>
    <row r="98" spans="1:10" x14ac:dyDescent="0.3">
      <c r="A98" s="1">
        <v>40544</v>
      </c>
      <c r="B98">
        <v>48195501.458999999</v>
      </c>
      <c r="C98">
        <v>6115329.46</v>
      </c>
      <c r="D98">
        <v>9172994.1899999995</v>
      </c>
      <c r="E98">
        <v>12230658.92</v>
      </c>
      <c r="F98">
        <v>15288323.649</v>
      </c>
      <c r="G98" s="24">
        <f t="shared" ref="G98:J100" si="5">(C98/$B98)*100</f>
        <v>12.688589753967644</v>
      </c>
      <c r="H98" s="24">
        <f t="shared" si="5"/>
        <v>19.032884630951465</v>
      </c>
      <c r="I98" s="24">
        <f t="shared" si="5"/>
        <v>25.377179507935288</v>
      </c>
      <c r="J98" s="24">
        <f t="shared" si="5"/>
        <v>31.721474382844228</v>
      </c>
    </row>
    <row r="99" spans="1:10" x14ac:dyDescent="0.3">
      <c r="A99" s="1">
        <v>40575</v>
      </c>
      <c r="B99">
        <v>29580672.48</v>
      </c>
      <c r="C99">
        <v>1629987.203</v>
      </c>
      <c r="D99">
        <v>2444980.8050000002</v>
      </c>
      <c r="E99">
        <v>3259974.4070000001</v>
      </c>
      <c r="F99">
        <v>4074968.0090000001</v>
      </c>
      <c r="G99" s="24">
        <f t="shared" si="5"/>
        <v>5.5103115187866747</v>
      </c>
      <c r="H99" s="24">
        <f t="shared" si="5"/>
        <v>8.2654672798703057</v>
      </c>
      <c r="I99" s="24">
        <f t="shared" si="5"/>
        <v>11.020623040953936</v>
      </c>
      <c r="J99" s="24">
        <f t="shared" si="5"/>
        <v>13.775778802037566</v>
      </c>
    </row>
    <row r="100" spans="1:10" x14ac:dyDescent="0.3">
      <c r="A100" s="1">
        <v>40603</v>
      </c>
      <c r="B100">
        <v>26697590.796999998</v>
      </c>
      <c r="C100">
        <v>2571631.2919999999</v>
      </c>
      <c r="D100">
        <v>3857446.9380000001</v>
      </c>
      <c r="E100">
        <v>5143262.5839999998</v>
      </c>
      <c r="F100">
        <v>6429078.2300000004</v>
      </c>
      <c r="G100" s="24">
        <f t="shared" si="5"/>
        <v>9.6324470307222381</v>
      </c>
      <c r="H100" s="24">
        <f t="shared" si="5"/>
        <v>14.448670546083358</v>
      </c>
      <c r="I100" s="24">
        <f t="shared" si="5"/>
        <v>19.264894061444476</v>
      </c>
      <c r="J100" s="24">
        <f t="shared" si="5"/>
        <v>24.0811175768056</v>
      </c>
    </row>
    <row r="101" spans="1:10" x14ac:dyDescent="0.3">
      <c r="A101" s="1">
        <v>40634</v>
      </c>
      <c r="B101">
        <v>4842913.9340000004</v>
      </c>
    </row>
    <row r="102" spans="1:10" x14ac:dyDescent="0.3">
      <c r="A102" s="1">
        <v>40664</v>
      </c>
      <c r="B102">
        <v>6693025.5870000003</v>
      </c>
    </row>
    <row r="103" spans="1:10" x14ac:dyDescent="0.3">
      <c r="A103" s="1">
        <v>40695</v>
      </c>
      <c r="B103">
        <v>2119403.7930000001</v>
      </c>
    </row>
    <row r="104" spans="1:10" x14ac:dyDescent="0.3">
      <c r="A104" s="1">
        <v>40725</v>
      </c>
      <c r="B104">
        <v>0</v>
      </c>
    </row>
    <row r="105" spans="1:10" x14ac:dyDescent="0.3">
      <c r="A105" s="1">
        <v>40756</v>
      </c>
      <c r="B105">
        <v>1328416.6499999999</v>
      </c>
    </row>
    <row r="106" spans="1:10" x14ac:dyDescent="0.3">
      <c r="A106" s="1">
        <v>40787</v>
      </c>
      <c r="B106">
        <v>3126248.8679999998</v>
      </c>
    </row>
    <row r="107" spans="1:10" x14ac:dyDescent="0.3">
      <c r="A107" s="1">
        <v>40817</v>
      </c>
      <c r="B107">
        <v>23927834.559</v>
      </c>
      <c r="C107">
        <v>1587779.9609999999</v>
      </c>
      <c r="D107">
        <v>2381669.9419999998</v>
      </c>
      <c r="E107">
        <v>3175559.9219999998</v>
      </c>
      <c r="F107">
        <v>3969449.9029999999</v>
      </c>
      <c r="G107" s="24">
        <f t="shared" ref="G107:J108" si="6">(C107/$B107)*100</f>
        <v>6.6357026879508689</v>
      </c>
      <c r="H107" s="24">
        <f t="shared" si="6"/>
        <v>9.9535540340159194</v>
      </c>
      <c r="I107" s="24">
        <f t="shared" si="6"/>
        <v>13.271405375901738</v>
      </c>
      <c r="J107" s="24">
        <f t="shared" si="6"/>
        <v>16.589256721966787</v>
      </c>
    </row>
    <row r="108" spans="1:10" x14ac:dyDescent="0.3">
      <c r="A108" s="1">
        <v>40848</v>
      </c>
      <c r="B108">
        <v>29418705.509</v>
      </c>
      <c r="C108">
        <v>4527238.43</v>
      </c>
      <c r="D108">
        <v>6790857.6440000003</v>
      </c>
      <c r="E108">
        <v>9054476.8589999992</v>
      </c>
      <c r="F108">
        <v>11318096.073999999</v>
      </c>
      <c r="G108" s="24">
        <f t="shared" si="6"/>
        <v>15.388979058289943</v>
      </c>
      <c r="H108" s="24">
        <f t="shared" si="6"/>
        <v>23.083468584035717</v>
      </c>
      <c r="I108" s="24">
        <f t="shared" si="6"/>
        <v>30.777958113180688</v>
      </c>
      <c r="J108" s="24">
        <f t="shared" si="6"/>
        <v>38.472447642325655</v>
      </c>
    </row>
    <row r="109" spans="1:10" x14ac:dyDescent="0.3">
      <c r="A109" s="1">
        <v>40878</v>
      </c>
      <c r="B109">
        <v>32567771.774</v>
      </c>
    </row>
    <row r="110" spans="1:10" x14ac:dyDescent="0.3">
      <c r="A110" s="1">
        <v>40909</v>
      </c>
      <c r="B110">
        <v>47940562.865000002</v>
      </c>
      <c r="C110">
        <v>9416824.4419999998</v>
      </c>
      <c r="D110">
        <v>14125236.662</v>
      </c>
      <c r="E110">
        <v>18833648.883000001</v>
      </c>
      <c r="F110">
        <v>23542061.103999998</v>
      </c>
      <c r="G110" s="24">
        <f t="shared" ref="G110:J112" si="7">(C110/$B110)*100</f>
        <v>19.642707300950249</v>
      </c>
      <c r="H110" s="24">
        <f t="shared" si="7"/>
        <v>29.464060949339459</v>
      </c>
      <c r="I110" s="24">
        <f t="shared" si="7"/>
        <v>39.285414599814587</v>
      </c>
      <c r="J110" s="24">
        <f t="shared" si="7"/>
        <v>49.106768250289704</v>
      </c>
    </row>
    <row r="111" spans="1:10" x14ac:dyDescent="0.3">
      <c r="A111" s="1">
        <v>40940</v>
      </c>
      <c r="B111">
        <v>34407173.336000003</v>
      </c>
      <c r="C111">
        <v>1504419.973</v>
      </c>
      <c r="D111">
        <v>2256629.96</v>
      </c>
      <c r="E111">
        <v>3008839.946</v>
      </c>
      <c r="F111">
        <v>3761049.9330000002</v>
      </c>
      <c r="G111" s="24">
        <f t="shared" si="7"/>
        <v>4.3724021101900146</v>
      </c>
      <c r="H111" s="24">
        <f t="shared" si="7"/>
        <v>6.558603166738207</v>
      </c>
      <c r="I111" s="24">
        <f t="shared" si="7"/>
        <v>8.7448042203800291</v>
      </c>
      <c r="J111" s="24">
        <f t="shared" si="7"/>
        <v>10.931005276928222</v>
      </c>
    </row>
    <row r="112" spans="1:10" x14ac:dyDescent="0.3">
      <c r="A112" s="1">
        <v>40969</v>
      </c>
      <c r="B112">
        <v>28255493.158</v>
      </c>
      <c r="C112">
        <v>1183217.102</v>
      </c>
      <c r="D112">
        <v>1774825.6529999999</v>
      </c>
      <c r="E112">
        <v>2366434.2039999999</v>
      </c>
      <c r="F112">
        <v>2958042.7549999999</v>
      </c>
      <c r="G112" s="24">
        <f t="shared" si="7"/>
        <v>4.1875648582158789</v>
      </c>
      <c r="H112" s="24">
        <f t="shared" si="7"/>
        <v>6.2813472873238174</v>
      </c>
      <c r="I112" s="24">
        <f t="shared" si="7"/>
        <v>8.3751297164317577</v>
      </c>
      <c r="J112" s="24">
        <f t="shared" si="7"/>
        <v>10.468912145539697</v>
      </c>
    </row>
    <row r="113" spans="1:10" x14ac:dyDescent="0.3">
      <c r="A113" s="1">
        <v>41000</v>
      </c>
      <c r="B113">
        <v>4121660.4580000001</v>
      </c>
    </row>
    <row r="114" spans="1:10" x14ac:dyDescent="0.3">
      <c r="A114" s="1">
        <v>41030</v>
      </c>
      <c r="B114">
        <v>5924632.0760000004</v>
      </c>
    </row>
    <row r="115" spans="1:10" x14ac:dyDescent="0.3">
      <c r="A115" s="1">
        <v>41061</v>
      </c>
      <c r="B115">
        <v>4540018.1129999999</v>
      </c>
    </row>
    <row r="116" spans="1:10" x14ac:dyDescent="0.3">
      <c r="A116" s="1">
        <v>41091</v>
      </c>
      <c r="B116">
        <v>0</v>
      </c>
      <c r="C116">
        <v>1089832.6980000001</v>
      </c>
      <c r="D116">
        <v>1634749.0460000001</v>
      </c>
      <c r="E116">
        <v>2179665.395</v>
      </c>
      <c r="F116">
        <v>2724581.7439999999</v>
      </c>
    </row>
    <row r="117" spans="1:10" x14ac:dyDescent="0.3">
      <c r="A117" s="1">
        <v>41122</v>
      </c>
      <c r="B117">
        <v>2328493.1940000001</v>
      </c>
    </row>
    <row r="118" spans="1:10" x14ac:dyDescent="0.3">
      <c r="A118" s="1">
        <v>41153</v>
      </c>
      <c r="B118">
        <v>14635795.6</v>
      </c>
      <c r="C118">
        <v>759602.58299999998</v>
      </c>
      <c r="D118">
        <v>1139403.875</v>
      </c>
      <c r="E118">
        <v>1519205.166</v>
      </c>
      <c r="F118">
        <v>1899006.4580000001</v>
      </c>
      <c r="G118" s="24">
        <f t="shared" ref="G118:J122" si="8">(C118/$B118)*100</f>
        <v>5.1900327372705313</v>
      </c>
      <c r="H118" s="24">
        <f t="shared" si="8"/>
        <v>7.7850491093220784</v>
      </c>
      <c r="I118" s="24">
        <f t="shared" si="8"/>
        <v>10.380065474541063</v>
      </c>
      <c r="J118" s="24">
        <f t="shared" si="8"/>
        <v>12.975081846592612</v>
      </c>
    </row>
    <row r="119" spans="1:10" x14ac:dyDescent="0.3">
      <c r="A119" s="1">
        <v>41183</v>
      </c>
      <c r="B119">
        <v>29903620.171999998</v>
      </c>
      <c r="C119">
        <v>1883610.27</v>
      </c>
      <c r="D119">
        <v>2825415.4049999998</v>
      </c>
      <c r="E119">
        <v>3767220.5410000002</v>
      </c>
      <c r="F119">
        <v>4709025.676</v>
      </c>
      <c r="G119" s="24">
        <f t="shared" si="8"/>
        <v>6.2989372496233837</v>
      </c>
      <c r="H119" s="24">
        <f t="shared" si="8"/>
        <v>9.4484058744350747</v>
      </c>
      <c r="I119" s="24">
        <f t="shared" si="8"/>
        <v>12.597874502590845</v>
      </c>
      <c r="J119" s="24">
        <f t="shared" si="8"/>
        <v>15.747343127402536</v>
      </c>
    </row>
    <row r="120" spans="1:10" x14ac:dyDescent="0.3">
      <c r="A120" s="1">
        <v>41214</v>
      </c>
      <c r="B120">
        <v>24631618.873</v>
      </c>
      <c r="C120">
        <v>968607.44099999999</v>
      </c>
      <c r="D120">
        <v>1452911.1610000001</v>
      </c>
      <c r="E120">
        <v>1937214.882</v>
      </c>
      <c r="F120">
        <v>2421518.602</v>
      </c>
      <c r="G120" s="24">
        <f t="shared" si="8"/>
        <v>3.9323742625042843</v>
      </c>
      <c r="H120" s="24">
        <f t="shared" si="8"/>
        <v>5.8985613917265169</v>
      </c>
      <c r="I120" s="24">
        <f t="shared" si="8"/>
        <v>7.8647485250085687</v>
      </c>
      <c r="J120" s="24">
        <f t="shared" si="8"/>
        <v>9.8309356542308013</v>
      </c>
    </row>
    <row r="121" spans="1:10" x14ac:dyDescent="0.3">
      <c r="A121" s="1">
        <v>41244</v>
      </c>
      <c r="B121">
        <v>46932015.457999997</v>
      </c>
      <c r="C121">
        <v>1368766.3670000001</v>
      </c>
      <c r="D121">
        <v>2053149.551</v>
      </c>
      <c r="E121">
        <v>2737532.7340000002</v>
      </c>
      <c r="F121">
        <v>3421915.9180000001</v>
      </c>
      <c r="G121" s="24">
        <f t="shared" si="8"/>
        <v>2.916487505687722</v>
      </c>
      <c r="H121" s="24">
        <f t="shared" si="8"/>
        <v>4.3747312595969525</v>
      </c>
      <c r="I121" s="24">
        <f t="shared" si="8"/>
        <v>5.8329750113754439</v>
      </c>
      <c r="J121" s="24">
        <f t="shared" si="8"/>
        <v>7.2912187652846754</v>
      </c>
    </row>
    <row r="122" spans="1:10" x14ac:dyDescent="0.3">
      <c r="A122" s="1">
        <v>41275</v>
      </c>
      <c r="B122">
        <v>58953270.648999996</v>
      </c>
      <c r="C122">
        <v>4848058.6869999999</v>
      </c>
      <c r="D122">
        <v>7272088.0310000004</v>
      </c>
      <c r="E122">
        <v>9696117.375</v>
      </c>
      <c r="F122">
        <v>12120146.718</v>
      </c>
      <c r="G122" s="24">
        <f t="shared" si="8"/>
        <v>8.2235618713416301</v>
      </c>
      <c r="H122" s="24">
        <f t="shared" si="8"/>
        <v>12.335342807860576</v>
      </c>
      <c r="I122" s="24">
        <f t="shared" si="8"/>
        <v>16.447123744379518</v>
      </c>
      <c r="J122" s="24">
        <f t="shared" si="8"/>
        <v>20.558904679202207</v>
      </c>
    </row>
    <row r="123" spans="1:10" x14ac:dyDescent="0.3">
      <c r="A123" s="1">
        <v>41306</v>
      </c>
      <c r="B123">
        <v>31145982.182999998</v>
      </c>
    </row>
    <row r="124" spans="1:10" x14ac:dyDescent="0.3">
      <c r="A124" s="1">
        <v>41334</v>
      </c>
      <c r="B124">
        <v>24379029.464000002</v>
      </c>
      <c r="C124">
        <v>2676376.0759999999</v>
      </c>
      <c r="D124">
        <v>4014564.1150000002</v>
      </c>
      <c r="E124">
        <v>5352752.1529999999</v>
      </c>
      <c r="F124">
        <v>6690940.1909999996</v>
      </c>
      <c r="G124" s="24">
        <f t="shared" ref="G124:J125" si="9">(C124/$B124)*100</f>
        <v>10.978189595086826</v>
      </c>
      <c r="H124" s="24">
        <f t="shared" si="9"/>
        <v>16.467284396732126</v>
      </c>
      <c r="I124" s="24">
        <f t="shared" si="9"/>
        <v>21.956379194275538</v>
      </c>
      <c r="J124" s="24">
        <f t="shared" si="9"/>
        <v>27.445473991818954</v>
      </c>
    </row>
    <row r="125" spans="1:10" x14ac:dyDescent="0.3">
      <c r="A125" s="1">
        <v>41365</v>
      </c>
      <c r="B125">
        <v>24725770.908</v>
      </c>
      <c r="C125">
        <v>1350816.5530000001</v>
      </c>
      <c r="D125">
        <v>2026224.8289999999</v>
      </c>
      <c r="E125">
        <v>2701633.1060000001</v>
      </c>
      <c r="F125">
        <v>3377041.3820000002</v>
      </c>
      <c r="G125" s="24">
        <f t="shared" si="9"/>
        <v>5.4631928687932021</v>
      </c>
      <c r="H125" s="24">
        <f t="shared" si="9"/>
        <v>8.1947893011676189</v>
      </c>
      <c r="I125" s="24">
        <f t="shared" si="9"/>
        <v>10.926385737586404</v>
      </c>
      <c r="J125" s="24">
        <f t="shared" si="9"/>
        <v>13.657982169960823</v>
      </c>
    </row>
    <row r="126" spans="1:10" x14ac:dyDescent="0.3">
      <c r="A126" s="1">
        <v>41395</v>
      </c>
      <c r="B126">
        <v>10661178.414000001</v>
      </c>
    </row>
    <row r="127" spans="1:10" x14ac:dyDescent="0.3">
      <c r="A127" s="1">
        <v>41426</v>
      </c>
      <c r="B127">
        <v>489811.90500000003</v>
      </c>
    </row>
    <row r="128" spans="1:10" x14ac:dyDescent="0.3">
      <c r="A128" s="1">
        <v>41456</v>
      </c>
      <c r="B128">
        <v>0</v>
      </c>
    </row>
    <row r="129" spans="1:10" x14ac:dyDescent="0.3">
      <c r="A129" s="1">
        <v>41487</v>
      </c>
      <c r="B129">
        <v>0</v>
      </c>
    </row>
    <row r="130" spans="1:10" x14ac:dyDescent="0.3">
      <c r="A130" s="1">
        <v>41518</v>
      </c>
      <c r="B130">
        <v>1615216.5549999999</v>
      </c>
    </row>
    <row r="131" spans="1:10" x14ac:dyDescent="0.3">
      <c r="A131" s="1">
        <v>41548</v>
      </c>
      <c r="B131">
        <v>8773900.7170000002</v>
      </c>
    </row>
    <row r="132" spans="1:10" x14ac:dyDescent="0.3">
      <c r="A132" s="1">
        <v>41579</v>
      </c>
      <c r="B132">
        <v>21430036.886999998</v>
      </c>
      <c r="C132">
        <v>3059045.162</v>
      </c>
      <c r="D132">
        <v>4588567.7439999999</v>
      </c>
      <c r="E132">
        <v>6118090.3250000002</v>
      </c>
      <c r="F132">
        <v>7647612.9060000004</v>
      </c>
      <c r="G132" s="24">
        <f t="shared" ref="G132:J135" si="10">(C132/$B132)*100</f>
        <v>14.274567879328728</v>
      </c>
      <c r="H132" s="24">
        <f t="shared" si="10"/>
        <v>21.411851823659443</v>
      </c>
      <c r="I132" s="24">
        <f t="shared" si="10"/>
        <v>28.549135763323807</v>
      </c>
      <c r="J132" s="24">
        <f t="shared" si="10"/>
        <v>35.686419702988168</v>
      </c>
    </row>
    <row r="133" spans="1:10" x14ac:dyDescent="0.3">
      <c r="A133" s="1">
        <v>41609</v>
      </c>
      <c r="B133">
        <v>55506771.255999997</v>
      </c>
      <c r="C133">
        <v>7044650.801</v>
      </c>
      <c r="D133">
        <v>10566976.200999999</v>
      </c>
      <c r="E133">
        <v>14089301.601</v>
      </c>
      <c r="F133">
        <v>17611627.000999998</v>
      </c>
      <c r="G133" s="24">
        <f t="shared" si="10"/>
        <v>12.691516082803158</v>
      </c>
      <c r="H133" s="24">
        <f t="shared" si="10"/>
        <v>19.037274123303945</v>
      </c>
      <c r="I133" s="24">
        <f t="shared" si="10"/>
        <v>25.383032163804732</v>
      </c>
      <c r="J133" s="24">
        <f t="shared" si="10"/>
        <v>31.728790204305518</v>
      </c>
    </row>
    <row r="134" spans="1:10" x14ac:dyDescent="0.3">
      <c r="A134" s="1">
        <v>41640</v>
      </c>
      <c r="B134">
        <v>37106809.556999996</v>
      </c>
      <c r="C134">
        <v>2493062.96</v>
      </c>
      <c r="D134">
        <v>3739594.4389999998</v>
      </c>
      <c r="E134">
        <v>4986125.9189999998</v>
      </c>
      <c r="F134">
        <v>6232657.3990000002</v>
      </c>
      <c r="G134" s="24">
        <f t="shared" si="10"/>
        <v>6.7186130787406846</v>
      </c>
      <c r="H134" s="24">
        <f t="shared" si="10"/>
        <v>10.077919615416103</v>
      </c>
      <c r="I134" s="24">
        <f t="shared" si="10"/>
        <v>13.437226154786444</v>
      </c>
      <c r="J134" s="24">
        <f t="shared" si="10"/>
        <v>16.796532694156788</v>
      </c>
    </row>
    <row r="135" spans="1:10" x14ac:dyDescent="0.3">
      <c r="A135" s="1">
        <v>41671</v>
      </c>
      <c r="B135">
        <v>28412534.953000002</v>
      </c>
      <c r="C135">
        <v>418652.90600000002</v>
      </c>
      <c r="D135">
        <v>627979.35900000005</v>
      </c>
      <c r="E135">
        <v>837305.81200000003</v>
      </c>
      <c r="F135">
        <v>1046632.265</v>
      </c>
      <c r="G135" s="24">
        <f t="shared" si="10"/>
        <v>1.4734795986790177</v>
      </c>
      <c r="H135" s="24">
        <f t="shared" si="10"/>
        <v>2.2102193980185265</v>
      </c>
      <c r="I135" s="24">
        <f t="shared" si="10"/>
        <v>2.9469591973580354</v>
      </c>
      <c r="J135" s="24">
        <f t="shared" si="10"/>
        <v>3.6836989966975437</v>
      </c>
    </row>
    <row r="136" spans="1:10" x14ac:dyDescent="0.3">
      <c r="A136" s="1">
        <v>41699</v>
      </c>
      <c r="B136">
        <v>28136958.528000001</v>
      </c>
    </row>
    <row r="137" spans="1:10" x14ac:dyDescent="0.3">
      <c r="A137" s="1">
        <v>41730</v>
      </c>
      <c r="B137">
        <v>19010327.144000001</v>
      </c>
      <c r="C137">
        <v>2986674.4619999998</v>
      </c>
      <c r="D137">
        <v>4480011.6919999998</v>
      </c>
      <c r="E137">
        <v>5973348.9230000004</v>
      </c>
      <c r="F137">
        <v>7466686.1540000001</v>
      </c>
      <c r="G137" s="24">
        <f t="shared" ref="G137:J138" si="11">(C137/$B137)*100</f>
        <v>15.710799921413491</v>
      </c>
      <c r="H137" s="24">
        <f t="shared" si="11"/>
        <v>23.56619987685994</v>
      </c>
      <c r="I137" s="24">
        <f t="shared" si="11"/>
        <v>31.421599837566689</v>
      </c>
      <c r="J137" s="24">
        <f t="shared" si="11"/>
        <v>39.27699979827343</v>
      </c>
    </row>
    <row r="138" spans="1:10" x14ac:dyDescent="0.3">
      <c r="A138" s="1">
        <v>41760</v>
      </c>
      <c r="B138">
        <v>4418393.568</v>
      </c>
      <c r="C138">
        <v>226400.674</v>
      </c>
      <c r="D138">
        <v>339601.01199999999</v>
      </c>
      <c r="E138">
        <v>452801.34899999999</v>
      </c>
      <c r="F138">
        <v>566001.68599999999</v>
      </c>
      <c r="G138" s="24">
        <f t="shared" si="11"/>
        <v>5.1240495106569011</v>
      </c>
      <c r="H138" s="24">
        <f t="shared" si="11"/>
        <v>7.6860742886180127</v>
      </c>
      <c r="I138" s="24">
        <f t="shared" si="11"/>
        <v>10.248099043946462</v>
      </c>
      <c r="J138" s="24">
        <f t="shared" si="11"/>
        <v>12.810123799274914</v>
      </c>
    </row>
    <row r="139" spans="1:10" x14ac:dyDescent="0.3">
      <c r="A139" s="1">
        <v>41791</v>
      </c>
      <c r="B139">
        <v>2593367.716</v>
      </c>
    </row>
    <row r="140" spans="1:10" x14ac:dyDescent="0.3">
      <c r="A140" s="1">
        <v>41821</v>
      </c>
      <c r="B140">
        <v>0</v>
      </c>
    </row>
    <row r="141" spans="1:10" x14ac:dyDescent="0.3">
      <c r="A141" s="1">
        <v>41852</v>
      </c>
      <c r="B141">
        <v>1798125.8149999999</v>
      </c>
    </row>
    <row r="142" spans="1:10" x14ac:dyDescent="0.3">
      <c r="A142" s="1">
        <v>41883</v>
      </c>
      <c r="B142">
        <v>1972386.32</v>
      </c>
    </row>
    <row r="143" spans="1:10" x14ac:dyDescent="0.3">
      <c r="A143" s="1">
        <v>41913</v>
      </c>
      <c r="B143">
        <v>17725980.423999999</v>
      </c>
    </row>
    <row r="144" spans="1:10" x14ac:dyDescent="0.3">
      <c r="A144" s="1">
        <v>41944</v>
      </c>
      <c r="B144">
        <v>16940386.879000001</v>
      </c>
      <c r="C144">
        <v>153331.141</v>
      </c>
      <c r="D144">
        <v>229996.71100000001</v>
      </c>
      <c r="E144">
        <v>306662.28100000002</v>
      </c>
      <c r="F144">
        <v>383327.85100000002</v>
      </c>
      <c r="G144" s="24">
        <f t="shared" ref="G144:J147" si="12">(C144/$B144)*100</f>
        <v>0.9051218375070027</v>
      </c>
      <c r="H144" s="24">
        <f t="shared" si="12"/>
        <v>1.3576827533089777</v>
      </c>
      <c r="I144" s="24">
        <f t="shared" si="12"/>
        <v>1.8102436691109527</v>
      </c>
      <c r="J144" s="24">
        <f t="shared" si="12"/>
        <v>2.2628045849129275</v>
      </c>
    </row>
    <row r="145" spans="1:10" x14ac:dyDescent="0.3">
      <c r="A145" s="1">
        <v>41974</v>
      </c>
      <c r="B145">
        <v>33758751.008000001</v>
      </c>
      <c r="C145">
        <v>2097910.9730000002</v>
      </c>
      <c r="D145">
        <v>3146866.46</v>
      </c>
      <c r="E145">
        <v>4195821.9460000005</v>
      </c>
      <c r="F145">
        <v>5244777.4330000002</v>
      </c>
      <c r="G145" s="24">
        <f t="shared" si="12"/>
        <v>6.2144211807564993</v>
      </c>
      <c r="H145" s="24">
        <f t="shared" si="12"/>
        <v>9.3216317726158451</v>
      </c>
      <c r="I145" s="24">
        <f t="shared" si="12"/>
        <v>12.428842361512999</v>
      </c>
      <c r="J145" s="24">
        <f t="shared" si="12"/>
        <v>15.536052953372344</v>
      </c>
    </row>
    <row r="146" spans="1:10" x14ac:dyDescent="0.3">
      <c r="A146" s="1">
        <v>42005</v>
      </c>
      <c r="B146">
        <v>30110785.798999999</v>
      </c>
      <c r="C146">
        <v>1118986.6040000001</v>
      </c>
      <c r="D146">
        <v>1678479.906</v>
      </c>
      <c r="E146">
        <v>2237973.2080000001</v>
      </c>
      <c r="F146">
        <v>2797466.51</v>
      </c>
      <c r="G146" s="24">
        <f t="shared" si="12"/>
        <v>3.7162318229408764</v>
      </c>
      <c r="H146" s="24">
        <f t="shared" si="12"/>
        <v>5.5743477344113135</v>
      </c>
      <c r="I146" s="24">
        <f t="shared" si="12"/>
        <v>7.4324636458817528</v>
      </c>
      <c r="J146" s="24">
        <f t="shared" si="12"/>
        <v>9.2905795573521885</v>
      </c>
    </row>
    <row r="147" spans="1:10" x14ac:dyDescent="0.3">
      <c r="A147" s="1">
        <v>42036</v>
      </c>
      <c r="B147">
        <v>17708500.623</v>
      </c>
      <c r="C147">
        <v>2941254.2629999998</v>
      </c>
      <c r="D147">
        <v>4411881.3940000003</v>
      </c>
      <c r="E147">
        <v>5882508.5259999996</v>
      </c>
      <c r="F147">
        <v>7353135.6569999997</v>
      </c>
      <c r="G147" s="24">
        <f t="shared" si="12"/>
        <v>16.609278931158439</v>
      </c>
      <c r="H147" s="24">
        <f t="shared" si="12"/>
        <v>24.913918393914159</v>
      </c>
      <c r="I147" s="24">
        <f t="shared" si="12"/>
        <v>33.218557862316878</v>
      </c>
      <c r="J147" s="24">
        <f t="shared" si="12"/>
        <v>41.523197325072594</v>
      </c>
    </row>
    <row r="148" spans="1:10" x14ac:dyDescent="0.3">
      <c r="A148" s="1">
        <v>42064</v>
      </c>
      <c r="B148">
        <v>18647952.225000001</v>
      </c>
    </row>
    <row r="149" spans="1:10" x14ac:dyDescent="0.3">
      <c r="A149" s="1">
        <v>42095</v>
      </c>
      <c r="B149">
        <v>7013519.6849999996</v>
      </c>
    </row>
    <row r="150" spans="1:10" x14ac:dyDescent="0.3">
      <c r="A150" s="1">
        <v>42125</v>
      </c>
      <c r="B150">
        <v>1783873.047</v>
      </c>
    </row>
    <row r="151" spans="1:10" x14ac:dyDescent="0.3">
      <c r="A151" s="1">
        <v>42156</v>
      </c>
      <c r="B151">
        <v>2508341.0720000002</v>
      </c>
    </row>
    <row r="152" spans="1:10" x14ac:dyDescent="0.3">
      <c r="A152" s="1">
        <v>42186</v>
      </c>
      <c r="B152">
        <v>0</v>
      </c>
    </row>
    <row r="153" spans="1:10" x14ac:dyDescent="0.3">
      <c r="A153" s="1">
        <v>42217</v>
      </c>
      <c r="B153">
        <v>0</v>
      </c>
    </row>
    <row r="154" spans="1:10" x14ac:dyDescent="0.3">
      <c r="A154" s="1">
        <v>42248</v>
      </c>
      <c r="B154">
        <v>11026820.263</v>
      </c>
    </row>
    <row r="155" spans="1:10" x14ac:dyDescent="0.3">
      <c r="A155" s="1">
        <v>42278</v>
      </c>
      <c r="B155">
        <v>24777045.796</v>
      </c>
      <c r="C155">
        <v>3828981.45</v>
      </c>
      <c r="D155">
        <v>5743472.1749999998</v>
      </c>
      <c r="E155">
        <v>7657962.9000000004</v>
      </c>
      <c r="F155">
        <v>9572453.625</v>
      </c>
      <c r="G155" s="24">
        <f t="shared" ref="G155:J158" si="13">(C155/$B155)*100</f>
        <v>15.453744895681428</v>
      </c>
      <c r="H155" s="24">
        <f t="shared" si="13"/>
        <v>23.18061734352214</v>
      </c>
      <c r="I155" s="24">
        <f t="shared" si="13"/>
        <v>30.907489791362856</v>
      </c>
      <c r="J155" s="24">
        <f t="shared" si="13"/>
        <v>38.634362239203575</v>
      </c>
    </row>
    <row r="156" spans="1:10" x14ac:dyDescent="0.3">
      <c r="A156" s="1">
        <v>42309</v>
      </c>
      <c r="B156">
        <v>27167914.07</v>
      </c>
      <c r="C156">
        <v>3104490.8590000002</v>
      </c>
      <c r="D156">
        <v>4656736.2889999999</v>
      </c>
      <c r="E156">
        <v>6208981.7189999996</v>
      </c>
      <c r="F156">
        <v>7761227.148</v>
      </c>
      <c r="G156" s="24">
        <f t="shared" si="13"/>
        <v>11.427049021875826</v>
      </c>
      <c r="H156" s="24">
        <f t="shared" si="13"/>
        <v>17.140573534654145</v>
      </c>
      <c r="I156" s="24">
        <f t="shared" si="13"/>
        <v>22.854098047432466</v>
      </c>
      <c r="J156" s="24">
        <f t="shared" si="13"/>
        <v>28.567622556529969</v>
      </c>
    </row>
    <row r="157" spans="1:10" x14ac:dyDescent="0.3">
      <c r="A157" s="1">
        <v>42339</v>
      </c>
      <c r="B157">
        <v>44026610.572999999</v>
      </c>
      <c r="C157">
        <v>1530525.8740000001</v>
      </c>
      <c r="D157">
        <v>2295788.8110000002</v>
      </c>
      <c r="E157">
        <v>3061051.7489999998</v>
      </c>
      <c r="F157">
        <v>3826314.6860000002</v>
      </c>
      <c r="G157" s="24">
        <f t="shared" si="13"/>
        <v>3.4763654391751402</v>
      </c>
      <c r="H157" s="24">
        <f t="shared" si="13"/>
        <v>5.2145481587627103</v>
      </c>
      <c r="I157" s="24">
        <f t="shared" si="13"/>
        <v>6.9527308806216324</v>
      </c>
      <c r="J157" s="24">
        <f t="shared" si="13"/>
        <v>8.6909136002092033</v>
      </c>
    </row>
    <row r="158" spans="1:10" x14ac:dyDescent="0.3">
      <c r="A158" s="1">
        <v>42370</v>
      </c>
      <c r="B158">
        <v>28143012.414999999</v>
      </c>
      <c r="C158">
        <v>210280.45300000001</v>
      </c>
      <c r="D158">
        <v>315420.679</v>
      </c>
      <c r="E158">
        <v>420560.90500000003</v>
      </c>
      <c r="F158">
        <v>525701.13199999998</v>
      </c>
      <c r="G158" s="24">
        <f t="shared" si="13"/>
        <v>0.74718530446983067</v>
      </c>
      <c r="H158" s="24">
        <f t="shared" si="13"/>
        <v>1.1207779549281061</v>
      </c>
      <c r="I158" s="24">
        <f t="shared" si="13"/>
        <v>1.4943706053863814</v>
      </c>
      <c r="J158" s="24">
        <f t="shared" si="13"/>
        <v>1.8679632593979367</v>
      </c>
    </row>
    <row r="159" spans="1:10" x14ac:dyDescent="0.3">
      <c r="A159" s="1">
        <v>42401</v>
      </c>
      <c r="B159">
        <v>14475830.736</v>
      </c>
    </row>
    <row r="160" spans="1:10" x14ac:dyDescent="0.3">
      <c r="A160" s="1">
        <v>42430</v>
      </c>
      <c r="B160">
        <v>19502533.280000001</v>
      </c>
    </row>
    <row r="161" spans="1:10" x14ac:dyDescent="0.3">
      <c r="A161" s="1">
        <v>42461</v>
      </c>
      <c r="B161">
        <v>14754582.014</v>
      </c>
      <c r="C161">
        <v>1821632.638</v>
      </c>
      <c r="D161">
        <v>2732448.9569999999</v>
      </c>
      <c r="E161">
        <v>3643265.2760000001</v>
      </c>
      <c r="F161">
        <v>4554081.5959999999</v>
      </c>
      <c r="G161" s="24">
        <f>(C161/$B161)*100</f>
        <v>12.346216492419302</v>
      </c>
      <c r="H161" s="24">
        <f>(D161/$B161)*100</f>
        <v>18.519324738628953</v>
      </c>
      <c r="I161" s="24">
        <f>(E161/$B161)*100</f>
        <v>24.692432984838604</v>
      </c>
      <c r="J161" s="24">
        <f>(F161/$B161)*100</f>
        <v>30.865541237825809</v>
      </c>
    </row>
    <row r="162" spans="1:10" x14ac:dyDescent="0.3">
      <c r="A162" s="1">
        <v>42491</v>
      </c>
      <c r="B162">
        <v>2529728.682</v>
      </c>
    </row>
    <row r="163" spans="1:10" x14ac:dyDescent="0.3">
      <c r="A163" s="1">
        <v>42522</v>
      </c>
      <c r="B163">
        <v>1648296.6059999999</v>
      </c>
    </row>
    <row r="164" spans="1:10" x14ac:dyDescent="0.3">
      <c r="A164" s="1">
        <v>42552</v>
      </c>
      <c r="B164">
        <v>0</v>
      </c>
    </row>
    <row r="165" spans="1:10" x14ac:dyDescent="0.3">
      <c r="A165" s="1">
        <v>42583</v>
      </c>
      <c r="B165">
        <v>3032895.1460000002</v>
      </c>
    </row>
    <row r="166" spans="1:10" x14ac:dyDescent="0.3">
      <c r="A166" s="1">
        <v>42614</v>
      </c>
      <c r="B166">
        <v>2325018.7749999999</v>
      </c>
    </row>
    <row r="167" spans="1:10" x14ac:dyDescent="0.3">
      <c r="A167" s="1">
        <v>42644</v>
      </c>
      <c r="B167">
        <v>20337103.945</v>
      </c>
      <c r="C167">
        <v>907736.62600000005</v>
      </c>
      <c r="D167">
        <v>1361604.939</v>
      </c>
      <c r="E167">
        <v>1815473.2520000001</v>
      </c>
      <c r="F167">
        <v>2269341.5649999999</v>
      </c>
      <c r="G167" s="24">
        <f t="shared" ref="G167:J172" si="14">(C167/$B167)*100</f>
        <v>4.4634507865765842</v>
      </c>
      <c r="H167" s="24">
        <f t="shared" si="14"/>
        <v>6.6951761798648759</v>
      </c>
      <c r="I167" s="24">
        <f t="shared" si="14"/>
        <v>8.9269015731531685</v>
      </c>
      <c r="J167" s="24">
        <f t="shared" si="14"/>
        <v>11.15862696644146</v>
      </c>
    </row>
    <row r="168" spans="1:10" x14ac:dyDescent="0.3">
      <c r="A168" s="1">
        <v>42675</v>
      </c>
      <c r="B168">
        <v>26585784.706</v>
      </c>
      <c r="C168">
        <v>3248074.2450000001</v>
      </c>
      <c r="D168">
        <v>4872111.3679999998</v>
      </c>
      <c r="E168">
        <v>6496148.4910000004</v>
      </c>
      <c r="F168">
        <v>8120185.6129999999</v>
      </c>
      <c r="G168" s="24">
        <f t="shared" si="14"/>
        <v>12.21733449254541</v>
      </c>
      <c r="H168" s="24">
        <f t="shared" si="14"/>
        <v>18.326001740698818</v>
      </c>
      <c r="I168" s="24">
        <f t="shared" si="14"/>
        <v>24.434668988852227</v>
      </c>
      <c r="J168" s="24">
        <f t="shared" si="14"/>
        <v>30.543336233244229</v>
      </c>
    </row>
    <row r="169" spans="1:10" x14ac:dyDescent="0.3">
      <c r="A169" s="1">
        <v>42705</v>
      </c>
      <c r="B169">
        <v>37543130.840999998</v>
      </c>
      <c r="C169">
        <v>2101757.9950000001</v>
      </c>
      <c r="D169">
        <v>3152636.9929999998</v>
      </c>
      <c r="E169">
        <v>4203515.9910000004</v>
      </c>
      <c r="F169">
        <v>5254394.9879999999</v>
      </c>
      <c r="G169" s="24">
        <f t="shared" si="14"/>
        <v>5.5982491281859694</v>
      </c>
      <c r="H169" s="24">
        <f t="shared" si="14"/>
        <v>8.3973736936107546</v>
      </c>
      <c r="I169" s="24">
        <f t="shared" si="14"/>
        <v>11.196498259035542</v>
      </c>
      <c r="J169" s="24">
        <f t="shared" si="14"/>
        <v>13.995622821796724</v>
      </c>
    </row>
    <row r="170" spans="1:10" x14ac:dyDescent="0.3">
      <c r="A170" s="1">
        <v>42736</v>
      </c>
      <c r="B170">
        <v>29826787.453000002</v>
      </c>
      <c r="C170">
        <v>4520274.0209999997</v>
      </c>
      <c r="D170">
        <v>6780411.0319999997</v>
      </c>
      <c r="E170">
        <v>9040548.0419999994</v>
      </c>
      <c r="F170">
        <v>11300685.052999999</v>
      </c>
      <c r="G170" s="24">
        <f t="shared" si="14"/>
        <v>15.155081746979581</v>
      </c>
      <c r="H170" s="24">
        <f t="shared" si="14"/>
        <v>22.732622622145719</v>
      </c>
      <c r="I170" s="24">
        <f t="shared" si="14"/>
        <v>30.310163493959163</v>
      </c>
      <c r="J170" s="24">
        <f t="shared" si="14"/>
        <v>37.887704369125302</v>
      </c>
    </row>
    <row r="171" spans="1:10" x14ac:dyDescent="0.3">
      <c r="A171" s="1">
        <v>42767</v>
      </c>
      <c r="B171">
        <v>35201250.244000003</v>
      </c>
      <c r="C171">
        <v>5945137.5489999996</v>
      </c>
      <c r="D171">
        <v>8917706.3230000008</v>
      </c>
      <c r="E171">
        <v>11890275.097999999</v>
      </c>
      <c r="F171">
        <v>14862843.872</v>
      </c>
      <c r="G171" s="24">
        <f t="shared" si="14"/>
        <v>16.888995441329076</v>
      </c>
      <c r="H171" s="24">
        <f t="shared" si="14"/>
        <v>25.333493160573212</v>
      </c>
      <c r="I171" s="24">
        <f t="shared" si="14"/>
        <v>33.777990882658152</v>
      </c>
      <c r="J171" s="24">
        <f t="shared" si="14"/>
        <v>42.222488601902278</v>
      </c>
    </row>
    <row r="172" spans="1:10" x14ac:dyDescent="0.3">
      <c r="A172" s="1">
        <v>42795</v>
      </c>
      <c r="B172">
        <v>42497593.927000001</v>
      </c>
      <c r="C172">
        <v>3748401.4249999998</v>
      </c>
      <c r="D172">
        <v>5622602.1380000003</v>
      </c>
      <c r="E172">
        <v>7496802.8499999996</v>
      </c>
      <c r="F172">
        <v>9371003.5629999992</v>
      </c>
      <c r="G172" s="24">
        <f t="shared" si="14"/>
        <v>8.8202674048766028</v>
      </c>
      <c r="H172" s="24">
        <f t="shared" si="14"/>
        <v>13.230401108491444</v>
      </c>
      <c r="I172" s="24">
        <f t="shared" si="14"/>
        <v>17.640534809753206</v>
      </c>
      <c r="J172" s="24">
        <f t="shared" si="14"/>
        <v>22.050668513368045</v>
      </c>
    </row>
    <row r="173" spans="1:10" x14ac:dyDescent="0.3">
      <c r="A173" s="1">
        <v>42826</v>
      </c>
      <c r="B173">
        <v>5372821.5959999999</v>
      </c>
    </row>
    <row r="174" spans="1:10" x14ac:dyDescent="0.3">
      <c r="A174" s="1">
        <v>42856</v>
      </c>
      <c r="B174">
        <v>2015662.8389999999</v>
      </c>
    </row>
    <row r="175" spans="1:10" x14ac:dyDescent="0.3">
      <c r="A175" s="1">
        <v>42887</v>
      </c>
      <c r="B175">
        <v>1667655.3959999999</v>
      </c>
    </row>
    <row r="176" spans="1:10" x14ac:dyDescent="0.3">
      <c r="A176" s="1">
        <v>42917</v>
      </c>
      <c r="B176">
        <v>0</v>
      </c>
    </row>
    <row r="177" spans="1:10" x14ac:dyDescent="0.3">
      <c r="A177" s="1">
        <v>42948</v>
      </c>
      <c r="B177">
        <v>2203527.25</v>
      </c>
    </row>
    <row r="178" spans="1:10" x14ac:dyDescent="0.3">
      <c r="A178" s="1">
        <v>42979</v>
      </c>
      <c r="B178">
        <v>2436328.9750000001</v>
      </c>
    </row>
    <row r="179" spans="1:10" x14ac:dyDescent="0.3">
      <c r="A179" s="1">
        <v>43009</v>
      </c>
      <c r="B179">
        <v>11824993.023</v>
      </c>
      <c r="C179">
        <v>752860.38699999999</v>
      </c>
      <c r="D179">
        <v>1129290.581</v>
      </c>
      <c r="E179">
        <v>1505720.774</v>
      </c>
      <c r="F179">
        <v>1882150.9680000001</v>
      </c>
      <c r="G179" s="24">
        <f t="shared" ref="G179:J182" si="15">(C179/$B179)*100</f>
        <v>6.3666877903070365</v>
      </c>
      <c r="H179" s="24">
        <f t="shared" si="15"/>
        <v>9.5500316896888879</v>
      </c>
      <c r="I179" s="24">
        <f t="shared" si="15"/>
        <v>12.733375580614073</v>
      </c>
      <c r="J179" s="24">
        <f t="shared" si="15"/>
        <v>15.916719479995924</v>
      </c>
    </row>
    <row r="180" spans="1:10" x14ac:dyDescent="0.3">
      <c r="A180" s="1">
        <v>43040</v>
      </c>
      <c r="B180">
        <v>30690633.973000001</v>
      </c>
      <c r="C180">
        <v>3531831.977</v>
      </c>
      <c r="D180">
        <v>5297747.966</v>
      </c>
      <c r="E180">
        <v>7063663.9539999999</v>
      </c>
      <c r="F180">
        <v>8829579.943</v>
      </c>
      <c r="G180" s="24">
        <f t="shared" si="15"/>
        <v>11.50784952864486</v>
      </c>
      <c r="H180" s="24">
        <f t="shared" si="15"/>
        <v>17.261774294596453</v>
      </c>
      <c r="I180" s="24">
        <f t="shared" si="15"/>
        <v>23.015699057289719</v>
      </c>
      <c r="J180" s="24">
        <f t="shared" si="15"/>
        <v>28.769623823241314</v>
      </c>
    </row>
    <row r="181" spans="1:10" x14ac:dyDescent="0.3">
      <c r="A181" s="1">
        <v>43070</v>
      </c>
      <c r="B181">
        <v>45556632.044</v>
      </c>
      <c r="C181">
        <v>3633322.8730000001</v>
      </c>
      <c r="D181">
        <v>5449984.3099999996</v>
      </c>
      <c r="E181">
        <v>7266645.7460000003</v>
      </c>
      <c r="F181">
        <v>9083307.1830000002</v>
      </c>
      <c r="G181" s="24">
        <f t="shared" si="15"/>
        <v>7.9753983338602046</v>
      </c>
      <c r="H181" s="24">
        <f t="shared" si="15"/>
        <v>11.963097501887841</v>
      </c>
      <c r="I181" s="24">
        <f t="shared" si="15"/>
        <v>15.950796667720409</v>
      </c>
      <c r="J181" s="24">
        <f t="shared" si="15"/>
        <v>19.938495835748046</v>
      </c>
    </row>
    <row r="182" spans="1:10" x14ac:dyDescent="0.3">
      <c r="A182" s="1">
        <v>43101</v>
      </c>
      <c r="B182">
        <v>33980568.902999997</v>
      </c>
      <c r="C182">
        <v>832739.48400000005</v>
      </c>
      <c r="D182">
        <v>1249109.226</v>
      </c>
      <c r="E182">
        <v>1665478.9680000001</v>
      </c>
      <c r="F182">
        <v>2081848.71</v>
      </c>
      <c r="G182" s="24">
        <f t="shared" si="15"/>
        <v>2.4506343209765422</v>
      </c>
      <c r="H182" s="24">
        <f t="shared" si="15"/>
        <v>3.6759514814648133</v>
      </c>
      <c r="I182" s="24">
        <f t="shared" si="15"/>
        <v>4.9012686419530844</v>
      </c>
      <c r="J182" s="24">
        <f t="shared" si="15"/>
        <v>6.1265858024413555</v>
      </c>
    </row>
    <row r="183" spans="1:10" x14ac:dyDescent="0.3">
      <c r="A183" s="1">
        <v>43132</v>
      </c>
      <c r="B183">
        <v>11695335.518999999</v>
      </c>
    </row>
    <row r="184" spans="1:10" x14ac:dyDescent="0.3">
      <c r="A184" s="1">
        <v>43160</v>
      </c>
      <c r="B184">
        <v>25210610.265999999</v>
      </c>
      <c r="C184">
        <v>1487940.9539999999</v>
      </c>
      <c r="D184">
        <v>2231911.4309999999</v>
      </c>
      <c r="E184">
        <v>2975881.9079999998</v>
      </c>
      <c r="F184">
        <v>3719852.3849999998</v>
      </c>
      <c r="G184" s="24">
        <f>(C184/$B184)*100</f>
        <v>5.9020425856437697</v>
      </c>
      <c r="H184" s="24">
        <f>(D184/$B184)*100</f>
        <v>8.8530638784656546</v>
      </c>
      <c r="I184" s="24">
        <f>(E184/$B184)*100</f>
        <v>11.804085171287539</v>
      </c>
      <c r="J184" s="24">
        <f>(F184/$B184)*100</f>
        <v>14.755106464109424</v>
      </c>
    </row>
    <row r="185" spans="1:10" x14ac:dyDescent="0.3">
      <c r="A185" s="1">
        <v>43191</v>
      </c>
      <c r="B185">
        <v>7593621.0190000003</v>
      </c>
    </row>
    <row r="186" spans="1:10" x14ac:dyDescent="0.3">
      <c r="A186" s="1">
        <v>43221</v>
      </c>
      <c r="B186">
        <v>1789796.3160000001</v>
      </c>
    </row>
    <row r="187" spans="1:10" x14ac:dyDescent="0.3">
      <c r="A187" s="1">
        <v>43252</v>
      </c>
      <c r="B187">
        <v>1753404.4639999999</v>
      </c>
    </row>
    <row r="188" spans="1:10" x14ac:dyDescent="0.3">
      <c r="A188" s="1">
        <v>43282</v>
      </c>
      <c r="B188">
        <v>1139893.3</v>
      </c>
      <c r="C188">
        <v>942831.34900000005</v>
      </c>
      <c r="D188">
        <v>1414247.024</v>
      </c>
      <c r="E188">
        <v>1885662.6980000001</v>
      </c>
      <c r="F188">
        <v>2357078.3730000001</v>
      </c>
      <c r="G188" s="24">
        <f>(C188/$B188)*100</f>
        <v>82.712245874241034</v>
      </c>
      <c r="H188" s="24">
        <f>(D188/$B188)*100</f>
        <v>124.0683688552253</v>
      </c>
      <c r="I188" s="24">
        <f>(E188/$B188)*100</f>
        <v>165.42449174848207</v>
      </c>
      <c r="J188" s="24">
        <f>(F188/$B188)*100</f>
        <v>206.78061472946635</v>
      </c>
    </row>
    <row r="189" spans="1:10" x14ac:dyDescent="0.3">
      <c r="A189" s="1">
        <v>43313</v>
      </c>
      <c r="B189">
        <v>913624.21799999999</v>
      </c>
    </row>
    <row r="190" spans="1:10" x14ac:dyDescent="0.3">
      <c r="A190" s="1">
        <v>43344</v>
      </c>
      <c r="B190">
        <v>11300489.274</v>
      </c>
    </row>
    <row r="191" spans="1:10" x14ac:dyDescent="0.3">
      <c r="A191" s="1">
        <v>43374</v>
      </c>
      <c r="B191">
        <v>6895554.1129999999</v>
      </c>
    </row>
    <row r="192" spans="1:10" x14ac:dyDescent="0.3">
      <c r="A192" s="1">
        <v>43405</v>
      </c>
      <c r="B192">
        <v>18462893.260000002</v>
      </c>
      <c r="C192">
        <v>221775.90900000001</v>
      </c>
      <c r="D192">
        <v>332663.864</v>
      </c>
      <c r="E192">
        <v>443551.81800000003</v>
      </c>
      <c r="F192">
        <v>554439.77300000004</v>
      </c>
      <c r="G192" s="24">
        <f>(C192/$B192)*100</f>
        <v>1.2011980239331135</v>
      </c>
      <c r="H192" s="24">
        <f>(D192/$B192)*100</f>
        <v>1.8017970386078046</v>
      </c>
      <c r="I192" s="24">
        <f>(E192/$B192)*100</f>
        <v>2.402396047866227</v>
      </c>
      <c r="J192" s="24">
        <f>(F192/$B192)*100</f>
        <v>3.0029950625409181</v>
      </c>
    </row>
    <row r="193" spans="1:10" x14ac:dyDescent="0.3">
      <c r="A193" s="1">
        <v>43435</v>
      </c>
      <c r="B193">
        <v>23833647.464000002</v>
      </c>
    </row>
    <row r="194" spans="1:10" x14ac:dyDescent="0.3">
      <c r="A194" s="1">
        <v>43466</v>
      </c>
      <c r="B194">
        <v>43777809.174999997</v>
      </c>
      <c r="C194">
        <v>5708206.0990000004</v>
      </c>
      <c r="D194">
        <v>8562309.1490000002</v>
      </c>
      <c r="E194">
        <v>11416412.198999999</v>
      </c>
      <c r="F194">
        <v>14270515.248</v>
      </c>
      <c r="G194" s="24">
        <f t="shared" ref="G194:J196" si="16">(C194/$B194)*100</f>
        <v>13.039040113180814</v>
      </c>
      <c r="H194" s="24">
        <f t="shared" si="16"/>
        <v>19.558560170913349</v>
      </c>
      <c r="I194" s="24">
        <f t="shared" si="16"/>
        <v>26.078080228645888</v>
      </c>
      <c r="J194" s="24">
        <f t="shared" si="16"/>
        <v>32.597600284094163</v>
      </c>
    </row>
    <row r="195" spans="1:10" x14ac:dyDescent="0.3">
      <c r="A195" s="1">
        <v>43497</v>
      </c>
      <c r="B195">
        <v>22366043.223999999</v>
      </c>
      <c r="C195">
        <v>2849852.32</v>
      </c>
      <c r="D195">
        <v>4274778.4809999997</v>
      </c>
      <c r="E195">
        <v>5699704.6409999998</v>
      </c>
      <c r="F195">
        <v>7124630.801</v>
      </c>
      <c r="G195" s="24">
        <f t="shared" si="16"/>
        <v>12.741870752274821</v>
      </c>
      <c r="H195" s="24">
        <f t="shared" si="16"/>
        <v>19.112806132883293</v>
      </c>
      <c r="I195" s="24">
        <f t="shared" si="16"/>
        <v>25.483741509020703</v>
      </c>
      <c r="J195" s="24">
        <f t="shared" si="16"/>
        <v>31.854676885158113</v>
      </c>
    </row>
    <row r="196" spans="1:10" x14ac:dyDescent="0.3">
      <c r="A196" s="1">
        <v>43525</v>
      </c>
      <c r="B196">
        <v>32210109.631999999</v>
      </c>
      <c r="C196">
        <v>3565120.898</v>
      </c>
      <c r="D196">
        <v>5347681.3459999999</v>
      </c>
      <c r="E196">
        <v>7130241.7949999999</v>
      </c>
      <c r="F196">
        <v>8912802.2440000009</v>
      </c>
      <c r="G196" s="24">
        <f t="shared" si="16"/>
        <v>11.068328977241777</v>
      </c>
      <c r="H196" s="24">
        <f t="shared" si="16"/>
        <v>16.602493462758048</v>
      </c>
      <c r="I196" s="24">
        <f t="shared" si="16"/>
        <v>22.136657951378936</v>
      </c>
      <c r="J196" s="24">
        <f t="shared" si="16"/>
        <v>27.670822439999824</v>
      </c>
    </row>
    <row r="197" spans="1:10" x14ac:dyDescent="0.3">
      <c r="A197" s="1">
        <v>43556</v>
      </c>
      <c r="B197">
        <v>4656953.6380000003</v>
      </c>
    </row>
    <row r="198" spans="1:10" x14ac:dyDescent="0.3">
      <c r="A198" s="1">
        <v>43586</v>
      </c>
      <c r="B198">
        <v>6371261.5269999998</v>
      </c>
    </row>
    <row r="199" spans="1:10" x14ac:dyDescent="0.3">
      <c r="A199" s="1">
        <v>43617</v>
      </c>
      <c r="B199">
        <v>2740058.42</v>
      </c>
    </row>
    <row r="200" spans="1:10" x14ac:dyDescent="0.3">
      <c r="A200" s="1">
        <v>43647</v>
      </c>
      <c r="B200">
        <v>2498441.88</v>
      </c>
    </row>
    <row r="201" spans="1:10" x14ac:dyDescent="0.3">
      <c r="A201" s="1">
        <v>43678</v>
      </c>
      <c r="B201">
        <v>966771.16899999999</v>
      </c>
    </row>
    <row r="202" spans="1:10" x14ac:dyDescent="0.3">
      <c r="A202" s="1">
        <v>43709</v>
      </c>
      <c r="B202">
        <v>1909794.5430000001</v>
      </c>
    </row>
    <row r="203" spans="1:10" x14ac:dyDescent="0.3">
      <c r="A203" s="1">
        <v>43739</v>
      </c>
      <c r="B203">
        <v>20812855.636999998</v>
      </c>
      <c r="C203">
        <v>498680.85399999999</v>
      </c>
      <c r="D203">
        <v>748021.28099999996</v>
      </c>
      <c r="E203">
        <v>997361.70700000005</v>
      </c>
      <c r="F203">
        <v>1246702.1340000001</v>
      </c>
      <c r="G203" s="24">
        <f t="shared" ref="G203:J207" si="17">(C203/$B203)*100</f>
        <v>2.3960232209244343</v>
      </c>
      <c r="H203" s="24">
        <f t="shared" si="17"/>
        <v>3.5940348313866508</v>
      </c>
      <c r="I203" s="24">
        <f t="shared" si="17"/>
        <v>4.7920464370441458</v>
      </c>
      <c r="J203" s="24">
        <f t="shared" si="17"/>
        <v>5.9900580475063627</v>
      </c>
    </row>
    <row r="204" spans="1:10" x14ac:dyDescent="0.3">
      <c r="A204" s="1">
        <v>43770</v>
      </c>
      <c r="B204">
        <v>33582627.188000001</v>
      </c>
      <c r="C204">
        <v>553836.05700000003</v>
      </c>
      <c r="D204">
        <v>830754.08600000001</v>
      </c>
      <c r="E204">
        <v>1107672.1140000001</v>
      </c>
      <c r="F204">
        <v>1384590.1429999999</v>
      </c>
      <c r="G204" s="24">
        <f t="shared" si="17"/>
        <v>1.649174300448718</v>
      </c>
      <c r="H204" s="24">
        <f t="shared" si="17"/>
        <v>2.4737614521619422</v>
      </c>
      <c r="I204" s="24">
        <f t="shared" si="17"/>
        <v>3.2983486008974361</v>
      </c>
      <c r="J204" s="24">
        <f t="shared" si="17"/>
        <v>4.12293575261066</v>
      </c>
    </row>
    <row r="205" spans="1:10" x14ac:dyDescent="0.3">
      <c r="A205" s="1">
        <v>43800</v>
      </c>
      <c r="B205">
        <v>36483854.865000002</v>
      </c>
      <c r="C205">
        <v>11911996.282</v>
      </c>
      <c r="D205">
        <v>17867994.423999999</v>
      </c>
      <c r="E205">
        <v>23823992.565000001</v>
      </c>
      <c r="F205">
        <v>29779990.706</v>
      </c>
      <c r="G205" s="24">
        <f t="shared" si="17"/>
        <v>32.650048428483132</v>
      </c>
      <c r="H205" s="24">
        <f t="shared" si="17"/>
        <v>48.97507264546563</v>
      </c>
      <c r="I205" s="24">
        <f t="shared" si="17"/>
        <v>65.300096859707196</v>
      </c>
      <c r="J205" s="24">
        <f t="shared" si="17"/>
        <v>81.625121073948776</v>
      </c>
    </row>
    <row r="206" spans="1:10" x14ac:dyDescent="0.3">
      <c r="A206" s="1">
        <v>43831</v>
      </c>
      <c r="B206">
        <v>71825781.188999996</v>
      </c>
      <c r="C206">
        <v>8036369.2149999999</v>
      </c>
      <c r="D206">
        <v>12054553.823000001</v>
      </c>
      <c r="E206">
        <v>16072738.431</v>
      </c>
      <c r="F206">
        <v>20090923.037999999</v>
      </c>
      <c r="G206" s="24">
        <f t="shared" si="17"/>
        <v>11.188697264361611</v>
      </c>
      <c r="H206" s="24">
        <f t="shared" si="17"/>
        <v>16.783045897238548</v>
      </c>
      <c r="I206" s="24">
        <f t="shared" si="17"/>
        <v>22.377394530115481</v>
      </c>
      <c r="J206" s="24">
        <f t="shared" si="17"/>
        <v>27.971743161600159</v>
      </c>
    </row>
    <row r="207" spans="1:10" x14ac:dyDescent="0.3">
      <c r="A207" s="1">
        <v>43862</v>
      </c>
      <c r="B207">
        <v>43549794.376000002</v>
      </c>
      <c r="C207">
        <v>10989138.892999999</v>
      </c>
      <c r="D207">
        <v>16483708.339</v>
      </c>
      <c r="E207">
        <v>21978277.785999998</v>
      </c>
      <c r="F207">
        <v>27472847.232000001</v>
      </c>
      <c r="G207" s="24">
        <f t="shared" si="17"/>
        <v>25.233503511226768</v>
      </c>
      <c r="H207" s="24">
        <f t="shared" si="17"/>
        <v>37.850255265692049</v>
      </c>
      <c r="I207" s="24">
        <f t="shared" si="17"/>
        <v>50.467007022453537</v>
      </c>
      <c r="J207" s="24">
        <f t="shared" si="17"/>
        <v>63.08375877691882</v>
      </c>
    </row>
    <row r="208" spans="1:10" x14ac:dyDescent="0.3">
      <c r="A208" s="1">
        <v>43891</v>
      </c>
      <c r="B208">
        <v>13335139.379000001</v>
      </c>
    </row>
    <row r="209" spans="1:10" x14ac:dyDescent="0.3">
      <c r="A209" s="1">
        <v>43922</v>
      </c>
      <c r="B209">
        <v>18036542.945</v>
      </c>
    </row>
    <row r="210" spans="1:10" x14ac:dyDescent="0.3">
      <c r="A210" s="1">
        <v>43952</v>
      </c>
      <c r="B210">
        <v>5294800.1969999997</v>
      </c>
    </row>
    <row r="211" spans="1:10" x14ac:dyDescent="0.3">
      <c r="A211" s="1">
        <v>43983</v>
      </c>
      <c r="B211">
        <v>736117.723</v>
      </c>
    </row>
    <row r="212" spans="1:10" x14ac:dyDescent="0.3">
      <c r="A212" s="1">
        <v>44013</v>
      </c>
      <c r="B212">
        <v>0</v>
      </c>
    </row>
    <row r="213" spans="1:10" x14ac:dyDescent="0.3">
      <c r="A213" s="1">
        <v>44044</v>
      </c>
      <c r="B213">
        <v>418860.272</v>
      </c>
    </row>
    <row r="214" spans="1:10" x14ac:dyDescent="0.3">
      <c r="A214" s="1">
        <v>44075</v>
      </c>
      <c r="B214">
        <v>4141836.58</v>
      </c>
    </row>
    <row r="215" spans="1:10" x14ac:dyDescent="0.3">
      <c r="A215" s="1">
        <v>44105</v>
      </c>
      <c r="B215">
        <v>24045975.445</v>
      </c>
    </row>
    <row r="216" spans="1:10" x14ac:dyDescent="0.3">
      <c r="A216" s="1">
        <v>44136</v>
      </c>
      <c r="B216">
        <v>20013971.798999999</v>
      </c>
    </row>
    <row r="217" spans="1:10" x14ac:dyDescent="0.3">
      <c r="A217" s="1">
        <v>44166</v>
      </c>
      <c r="B217">
        <v>26880112.800999999</v>
      </c>
    </row>
    <row r="218" spans="1:10" x14ac:dyDescent="0.3">
      <c r="A218" s="1">
        <v>44197</v>
      </c>
      <c r="B218">
        <v>50930840.568999998</v>
      </c>
    </row>
    <row r="219" spans="1:10" x14ac:dyDescent="0.3">
      <c r="A219" s="1">
        <v>44228</v>
      </c>
      <c r="B219">
        <v>26191147.522999998</v>
      </c>
      <c r="C219">
        <v>823219.21799999999</v>
      </c>
      <c r="D219">
        <v>1234828.827</v>
      </c>
      <c r="E219">
        <v>1646438.4369999999</v>
      </c>
      <c r="F219">
        <v>2058048.0460000001</v>
      </c>
      <c r="G219" s="24">
        <f>(C219/$B219)*100</f>
        <v>3.1431200839027098</v>
      </c>
      <c r="H219" s="24">
        <f>(D219/$B219)*100</f>
        <v>4.7146801258540645</v>
      </c>
      <c r="I219" s="24">
        <f>(E219/$B219)*100</f>
        <v>6.2862401716235023</v>
      </c>
      <c r="J219" s="24">
        <f>(F219/$B219)*100</f>
        <v>7.8578002135748584</v>
      </c>
    </row>
    <row r="220" spans="1:10" x14ac:dyDescent="0.3">
      <c r="A220" s="1">
        <v>44256</v>
      </c>
      <c r="B220">
        <v>33218692.942000002</v>
      </c>
      <c r="C220">
        <v>7780150.4500000002</v>
      </c>
      <c r="D220">
        <v>11670225.675000001</v>
      </c>
      <c r="E220">
        <v>15560300.901000001</v>
      </c>
      <c r="F220">
        <v>19450376.125999998</v>
      </c>
    </row>
    <row r="221" spans="1:10" x14ac:dyDescent="0.3">
      <c r="A221" s="1">
        <v>44287</v>
      </c>
      <c r="B221">
        <v>12751454.562999999</v>
      </c>
      <c r="C221">
        <v>1814930.335</v>
      </c>
      <c r="D221">
        <v>2722395.503</v>
      </c>
      <c r="E221">
        <v>3629860.6710000001</v>
      </c>
      <c r="F221">
        <v>4537325.8380000005</v>
      </c>
      <c r="G221" s="24">
        <f t="shared" ref="G221:J222" si="18">(C221/$B221)*100</f>
        <v>14.233123962706623</v>
      </c>
      <c r="H221" s="24">
        <f t="shared" si="18"/>
        <v>21.349685947981058</v>
      </c>
      <c r="I221" s="24">
        <f t="shared" si="18"/>
        <v>28.466247933255488</v>
      </c>
      <c r="J221" s="24">
        <f t="shared" si="18"/>
        <v>35.582809910687686</v>
      </c>
    </row>
    <row r="222" spans="1:10" x14ac:dyDescent="0.3">
      <c r="A222" s="1">
        <v>44317</v>
      </c>
      <c r="B222">
        <v>4604124.7019999996</v>
      </c>
      <c r="C222">
        <v>327523.929</v>
      </c>
      <c r="D222">
        <v>491285.89299999998</v>
      </c>
      <c r="E222">
        <v>655047.85800000001</v>
      </c>
      <c r="F222">
        <v>818809.82200000004</v>
      </c>
      <c r="G222" s="24">
        <f t="shared" si="18"/>
        <v>7.1137067346965193</v>
      </c>
      <c r="H222" s="24">
        <f t="shared" si="18"/>
        <v>10.670560091184951</v>
      </c>
      <c r="I222" s="24">
        <f t="shared" si="18"/>
        <v>14.227413469393039</v>
      </c>
      <c r="J222" s="24">
        <f t="shared" si="18"/>
        <v>17.78426682588147</v>
      </c>
    </row>
    <row r="223" spans="1:10" x14ac:dyDescent="0.3">
      <c r="A223" s="1">
        <v>44348</v>
      </c>
      <c r="B223">
        <v>1793162.686</v>
      </c>
    </row>
    <row r="224" spans="1:10" x14ac:dyDescent="0.3">
      <c r="A224" s="1">
        <v>44378</v>
      </c>
      <c r="B224">
        <v>264881.58799999999</v>
      </c>
    </row>
    <row r="225" spans="1:10" x14ac:dyDescent="0.3">
      <c r="A225" s="1">
        <v>44409</v>
      </c>
      <c r="B225">
        <v>1459631.574</v>
      </c>
    </row>
    <row r="226" spans="1:10" x14ac:dyDescent="0.3">
      <c r="A226" s="1">
        <v>44440</v>
      </c>
      <c r="B226">
        <v>4913209.3289999999</v>
      </c>
    </row>
    <row r="227" spans="1:10" x14ac:dyDescent="0.3">
      <c r="A227" s="1">
        <v>44470</v>
      </c>
      <c r="B227">
        <v>11467550.554</v>
      </c>
      <c r="C227">
        <v>711507.71100000001</v>
      </c>
      <c r="D227">
        <v>1067261.5660000001</v>
      </c>
      <c r="E227">
        <v>1423015.422</v>
      </c>
      <c r="F227">
        <v>1778769.277</v>
      </c>
      <c r="G227" s="24">
        <f>(C227/$B227)*100</f>
        <v>6.2045308424807324</v>
      </c>
      <c r="H227" s="24">
        <f>(D227/$B227)*100</f>
        <v>9.3067962593609685</v>
      </c>
      <c r="I227" s="24">
        <f>(E227/$B227)*100</f>
        <v>12.409061684961465</v>
      </c>
      <c r="J227" s="24">
        <f>(F227/$B227)*100</f>
        <v>15.511327101841701</v>
      </c>
    </row>
    <row r="228" spans="1:10" x14ac:dyDescent="0.3">
      <c r="A228" s="1">
        <v>44501</v>
      </c>
      <c r="B228">
        <v>12007427.589</v>
      </c>
    </row>
    <row r="229" spans="1:10" x14ac:dyDescent="0.3">
      <c r="A229" s="1">
        <v>44531</v>
      </c>
      <c r="B229">
        <v>36914607.200000003</v>
      </c>
    </row>
    <row r="230" spans="1:10" x14ac:dyDescent="0.3">
      <c r="B230">
        <v>41478120.049000002</v>
      </c>
      <c r="C230">
        <v>3073441.98</v>
      </c>
      <c r="D230">
        <v>4610162.97</v>
      </c>
      <c r="E230">
        <v>6146883.96</v>
      </c>
      <c r="F230">
        <v>7683604.9500000002</v>
      </c>
      <c r="G230" s="24">
        <f t="shared" ref="G230:J231" si="19">(C230/$B230)*100</f>
        <v>7.4097909364484265</v>
      </c>
      <c r="H230" s="24">
        <f t="shared" si="19"/>
        <v>11.114686404672639</v>
      </c>
      <c r="I230" s="24">
        <f t="shared" si="19"/>
        <v>14.819581872896853</v>
      </c>
      <c r="J230" s="24">
        <f t="shared" si="19"/>
        <v>18.524477341121067</v>
      </c>
    </row>
    <row r="231" spans="1:10" x14ac:dyDescent="0.3">
      <c r="B231">
        <v>27353321.690000001</v>
      </c>
      <c r="C231">
        <v>485847.90100000001</v>
      </c>
      <c r="D231">
        <v>728771.85199999996</v>
      </c>
      <c r="E231">
        <v>971695.80200000003</v>
      </c>
      <c r="F231">
        <v>1214619.753</v>
      </c>
      <c r="G231" s="24">
        <f t="shared" si="19"/>
        <v>1.7761934236221824</v>
      </c>
      <c r="H231" s="24">
        <f t="shared" si="19"/>
        <v>2.6642901372612049</v>
      </c>
      <c r="I231" s="24">
        <f t="shared" si="19"/>
        <v>3.5523868472443647</v>
      </c>
      <c r="J231" s="24">
        <f t="shared" si="19"/>
        <v>4.4404835608833872</v>
      </c>
    </row>
    <row r="232" spans="1:10" x14ac:dyDescent="0.3">
      <c r="B232">
        <v>10319537.585000001</v>
      </c>
    </row>
    <row r="233" spans="1:10" x14ac:dyDescent="0.3">
      <c r="B233">
        <v>31614123.995000001</v>
      </c>
    </row>
    <row r="234" spans="1:10" x14ac:dyDescent="0.3">
      <c r="B234">
        <v>1796335.956</v>
      </c>
    </row>
    <row r="235" spans="1:10" x14ac:dyDescent="0.3">
      <c r="B235">
        <v>1508207.5</v>
      </c>
    </row>
    <row r="236" spans="1:10" x14ac:dyDescent="0.3">
      <c r="B236">
        <v>0</v>
      </c>
    </row>
    <row r="237" spans="1:10" x14ac:dyDescent="0.3">
      <c r="B237">
        <v>75861.483999999997</v>
      </c>
    </row>
    <row r="238" spans="1:10" x14ac:dyDescent="0.3">
      <c r="B238">
        <v>2125249.9819999998</v>
      </c>
    </row>
    <row r="239" spans="1:10" x14ac:dyDescent="0.3">
      <c r="B239">
        <v>3900186.8509999998</v>
      </c>
    </row>
    <row r="240" spans="1:10" x14ac:dyDescent="0.3">
      <c r="B240">
        <v>41254204.590999998</v>
      </c>
      <c r="C240">
        <v>5592510.4029999999</v>
      </c>
      <c r="D240">
        <v>8388765.6050000004</v>
      </c>
      <c r="E240">
        <v>11185020.806</v>
      </c>
      <c r="F240">
        <v>13981276.007999999</v>
      </c>
      <c r="G240" s="24">
        <f t="shared" ref="G240:J243" si="20">(C240/$B240)*100</f>
        <v>13.556219198612448</v>
      </c>
      <c r="H240" s="24">
        <f t="shared" si="20"/>
        <v>20.33432879913067</v>
      </c>
      <c r="I240" s="24">
        <f t="shared" si="20"/>
        <v>27.112438397224896</v>
      </c>
      <c r="J240" s="24">
        <f t="shared" si="20"/>
        <v>33.89054799774312</v>
      </c>
    </row>
    <row r="241" spans="2:10" x14ac:dyDescent="0.3">
      <c r="B241">
        <v>36251137.513999999</v>
      </c>
      <c r="C241">
        <v>4573604.0029999996</v>
      </c>
      <c r="D241">
        <v>6860406.0049999999</v>
      </c>
      <c r="E241">
        <v>9147208.0069999993</v>
      </c>
      <c r="F241">
        <v>11434010.009</v>
      </c>
      <c r="G241" s="24">
        <f t="shared" si="20"/>
        <v>12.616442728821124</v>
      </c>
      <c r="H241" s="24">
        <f t="shared" si="20"/>
        <v>18.924664094610954</v>
      </c>
      <c r="I241" s="24">
        <f t="shared" si="20"/>
        <v>25.232885460400784</v>
      </c>
      <c r="J241" s="24">
        <f t="shared" si="20"/>
        <v>31.541106826190614</v>
      </c>
    </row>
    <row r="242" spans="2:10" x14ac:dyDescent="0.3">
      <c r="B242">
        <v>34970677.258000001</v>
      </c>
      <c r="C242">
        <v>3077693.3650000002</v>
      </c>
      <c r="D242">
        <v>4616540.0480000004</v>
      </c>
      <c r="E242">
        <v>6155386.7300000004</v>
      </c>
      <c r="F242">
        <v>7694233.4129999997</v>
      </c>
      <c r="G242" s="24">
        <f t="shared" si="20"/>
        <v>8.8007828452791461</v>
      </c>
      <c r="H242" s="24">
        <f t="shared" si="20"/>
        <v>13.20117426934849</v>
      </c>
      <c r="I242" s="24">
        <f t="shared" si="20"/>
        <v>17.601565690558292</v>
      </c>
      <c r="J242" s="24">
        <f t="shared" si="20"/>
        <v>22.001957114627636</v>
      </c>
    </row>
    <row r="243" spans="2:10" x14ac:dyDescent="0.3">
      <c r="B243">
        <v>23523019.386999998</v>
      </c>
      <c r="C243">
        <v>4587601.1519999998</v>
      </c>
      <c r="D243">
        <v>6881401.727</v>
      </c>
      <c r="E243">
        <v>9175202.3029999994</v>
      </c>
      <c r="F243">
        <v>11469002.879000001</v>
      </c>
      <c r="G243" s="24">
        <f t="shared" si="20"/>
        <v>19.50260328627429</v>
      </c>
      <c r="H243" s="24">
        <f t="shared" si="20"/>
        <v>29.253904925160278</v>
      </c>
      <c r="I243" s="24">
        <f t="shared" si="20"/>
        <v>39.005206568297424</v>
      </c>
      <c r="J243" s="24">
        <f t="shared" si="20"/>
        <v>48.756508211434571</v>
      </c>
    </row>
    <row r="244" spans="2:10" x14ac:dyDescent="0.3">
      <c r="B244">
        <v>22317672.747000001</v>
      </c>
    </row>
    <row r="245" spans="2:10" x14ac:dyDescent="0.3">
      <c r="B245">
        <v>25420524.195</v>
      </c>
    </row>
    <row r="246" spans="2:10" x14ac:dyDescent="0.3">
      <c r="B246">
        <v>1891550.9280000001</v>
      </c>
      <c r="C246">
        <v>278399.163</v>
      </c>
      <c r="D246">
        <v>417598.74400000001</v>
      </c>
      <c r="E246">
        <v>556798.326</v>
      </c>
      <c r="F246">
        <v>695997.90700000001</v>
      </c>
      <c r="G246" s="24">
        <f>(C246/$B246)*100</f>
        <v>14.718036870112755</v>
      </c>
      <c r="H246" s="24">
        <f>(D246/$B246)*100</f>
        <v>22.077055278735799</v>
      </c>
      <c r="I246" s="24">
        <f>(E246/$B246)*100</f>
        <v>29.43607374022551</v>
      </c>
      <c r="J246" s="24">
        <f>(F246/$B246)*100</f>
        <v>36.79509214884856</v>
      </c>
    </row>
    <row r="247" spans="2:10" x14ac:dyDescent="0.3">
      <c r="B247">
        <v>2614114.716</v>
      </c>
    </row>
    <row r="248" spans="2:10" x14ac:dyDescent="0.3">
      <c r="B248">
        <v>648773.80900000001</v>
      </c>
    </row>
    <row r="249" spans="2:10" x14ac:dyDescent="0.3">
      <c r="B249">
        <v>1353068.0290000001</v>
      </c>
    </row>
    <row r="250" spans="2:10" x14ac:dyDescent="0.3">
      <c r="B250">
        <v>3053721.0159999998</v>
      </c>
      <c r="C250">
        <v>2768944.7310000001</v>
      </c>
      <c r="D250">
        <v>4153417.0970000001</v>
      </c>
      <c r="E250">
        <v>5537889.4630000005</v>
      </c>
      <c r="F250">
        <v>6922361.8279999997</v>
      </c>
      <c r="G250" s="24">
        <f>(C250/$B250)*100</f>
        <v>90.674449843063215</v>
      </c>
      <c r="H250" s="24">
        <f>(D250/$B250)*100</f>
        <v>136.01167478096826</v>
      </c>
      <c r="I250" s="24">
        <f>(E250/$B250)*100</f>
        <v>181.34889971887335</v>
      </c>
      <c r="J250" s="24">
        <f>(F250/$B250)*100</f>
        <v>226.68612462403149</v>
      </c>
    </row>
    <row r="251" spans="2:10" x14ac:dyDescent="0.3">
      <c r="B251">
        <v>29320042.217999998</v>
      </c>
    </row>
    <row r="252" spans="2:10" x14ac:dyDescent="0.3">
      <c r="B252">
        <v>57740097.730999999</v>
      </c>
      <c r="C252">
        <v>2254762.1159999999</v>
      </c>
      <c r="D252">
        <v>3382143.1740000001</v>
      </c>
      <c r="E252">
        <v>4509524.233</v>
      </c>
      <c r="F252">
        <v>5636905.2910000002</v>
      </c>
      <c r="G252" s="24">
        <f t="shared" ref="G252:J254" si="21">(C252/$B252)*100</f>
        <v>3.9050195697702184</v>
      </c>
      <c r="H252" s="24">
        <f t="shared" si="21"/>
        <v>5.8575293546553286</v>
      </c>
      <c r="I252" s="24">
        <f t="shared" si="21"/>
        <v>7.8100391412723358</v>
      </c>
      <c r="J252" s="24">
        <f t="shared" si="21"/>
        <v>9.7625489261574465</v>
      </c>
    </row>
    <row r="253" spans="2:10" x14ac:dyDescent="0.3">
      <c r="B253">
        <v>35521326.522</v>
      </c>
      <c r="C253">
        <v>8438943.1160000004</v>
      </c>
      <c r="D253">
        <v>12658414.674000001</v>
      </c>
      <c r="E253">
        <v>16877886.232000001</v>
      </c>
      <c r="F253">
        <v>21097357.789999999</v>
      </c>
      <c r="G253" s="24">
        <f t="shared" si="21"/>
        <v>23.757398561040148</v>
      </c>
      <c r="H253" s="24">
        <f t="shared" si="21"/>
        <v>35.636097841560222</v>
      </c>
      <c r="I253" s="24">
        <f t="shared" si="21"/>
        <v>47.514797122080296</v>
      </c>
      <c r="J253" s="24">
        <f t="shared" si="21"/>
        <v>59.393496402600363</v>
      </c>
    </row>
    <row r="254" spans="2:10" x14ac:dyDescent="0.3">
      <c r="B254">
        <v>72620066.445999995</v>
      </c>
      <c r="C254">
        <v>10183111.592</v>
      </c>
      <c r="D254">
        <v>15274667.387</v>
      </c>
      <c r="E254">
        <v>20366223.182999998</v>
      </c>
      <c r="F254">
        <v>25457778.978999998</v>
      </c>
      <c r="G254" s="24">
        <f t="shared" si="21"/>
        <v>14.022448739525903</v>
      </c>
      <c r="H254" s="24">
        <f t="shared" si="21"/>
        <v>21.033673107911827</v>
      </c>
      <c r="I254" s="24">
        <f t="shared" si="21"/>
        <v>28.044897477674773</v>
      </c>
      <c r="J254" s="24">
        <f t="shared" si="21"/>
        <v>35.05612184743773</v>
      </c>
    </row>
    <row r="255" spans="2:10" x14ac:dyDescent="0.3">
      <c r="B255">
        <v>24842761.842</v>
      </c>
    </row>
    <row r="256" spans="2:10" x14ac:dyDescent="0.3">
      <c r="B256">
        <v>20531971.197000001</v>
      </c>
      <c r="C256">
        <v>6353850.7560000001</v>
      </c>
      <c r="D256">
        <v>9530776.1339999996</v>
      </c>
      <c r="E256">
        <v>12707701.512</v>
      </c>
      <c r="F256">
        <v>15884626.890000001</v>
      </c>
      <c r="G256" s="24">
        <f>(C256/$B256)*100</f>
        <v>30.9461312556701</v>
      </c>
      <c r="H256" s="24">
        <f>(D256/$B256)*100</f>
        <v>46.419196883505151</v>
      </c>
      <c r="I256" s="24">
        <f>(E256/$B256)*100</f>
        <v>61.892262511340199</v>
      </c>
      <c r="J256" s="24">
        <f>(F256/$B256)*100</f>
        <v>77.365328139175261</v>
      </c>
    </row>
    <row r="257" spans="2:10" x14ac:dyDescent="0.3">
      <c r="B257">
        <v>12272822.358999999</v>
      </c>
    </row>
    <row r="258" spans="2:10" x14ac:dyDescent="0.3">
      <c r="B258">
        <v>2337111.3990000002</v>
      </c>
    </row>
    <row r="259" spans="2:10" x14ac:dyDescent="0.3">
      <c r="B259">
        <v>1716309.4280000001</v>
      </c>
    </row>
    <row r="260" spans="2:10" x14ac:dyDescent="0.3">
      <c r="B260">
        <v>0</v>
      </c>
    </row>
    <row r="261" spans="2:10" x14ac:dyDescent="0.3">
      <c r="B261">
        <v>1609720.379</v>
      </c>
    </row>
    <row r="262" spans="2:10" x14ac:dyDescent="0.3">
      <c r="B262">
        <v>18332973.149</v>
      </c>
    </row>
    <row r="263" spans="2:10" x14ac:dyDescent="0.3">
      <c r="B263">
        <v>20564704.482000001</v>
      </c>
    </row>
    <row r="264" spans="2:10" x14ac:dyDescent="0.3">
      <c r="B264">
        <v>34120252.403999999</v>
      </c>
      <c r="C264">
        <v>8013206.1859999998</v>
      </c>
      <c r="D264">
        <v>12019809.278999999</v>
      </c>
      <c r="E264">
        <v>16026412.370999999</v>
      </c>
      <c r="F264">
        <v>20033015.464000002</v>
      </c>
      <c r="G264" s="24">
        <f>(C264/$B264)*100</f>
        <v>23.485190235757436</v>
      </c>
      <c r="H264" s="24">
        <f>(D264/$B264)*100</f>
        <v>35.22778535363615</v>
      </c>
      <c r="I264" s="24">
        <f>(E264/$B264)*100</f>
        <v>46.970380468584061</v>
      </c>
      <c r="J264" s="24">
        <f>(F264/$B264)*100</f>
        <v>58.71297558646279</v>
      </c>
    </row>
    <row r="265" spans="2:10" x14ac:dyDescent="0.3">
      <c r="B265">
        <v>28575133.870999999</v>
      </c>
    </row>
    <row r="266" spans="2:10" x14ac:dyDescent="0.3">
      <c r="B266">
        <v>32083656.120999999</v>
      </c>
    </row>
    <row r="267" spans="2:10" x14ac:dyDescent="0.3">
      <c r="B267">
        <v>28196543.712000001</v>
      </c>
    </row>
    <row r="268" spans="2:10" x14ac:dyDescent="0.3">
      <c r="B268">
        <v>15600832.120999999</v>
      </c>
    </row>
    <row r="269" spans="2:10" x14ac:dyDescent="0.3">
      <c r="B269">
        <v>20114350.818</v>
      </c>
    </row>
    <row r="270" spans="2:10" x14ac:dyDescent="0.3">
      <c r="B270">
        <v>3807965.03</v>
      </c>
    </row>
    <row r="271" spans="2:10" x14ac:dyDescent="0.3">
      <c r="B271">
        <v>3466296.7749999999</v>
      </c>
    </row>
    <row r="272" spans="2:10" x14ac:dyDescent="0.3">
      <c r="B272">
        <v>0</v>
      </c>
    </row>
    <row r="273" spans="2:10" x14ac:dyDescent="0.3">
      <c r="B273">
        <v>1601682.31</v>
      </c>
    </row>
    <row r="274" spans="2:10" x14ac:dyDescent="0.3">
      <c r="B274">
        <v>1810665.889</v>
      </c>
    </row>
    <row r="275" spans="2:10" x14ac:dyDescent="0.3">
      <c r="B275">
        <v>23617188.868999999</v>
      </c>
    </row>
    <row r="276" spans="2:10" x14ac:dyDescent="0.3">
      <c r="B276">
        <v>35886485.980999999</v>
      </c>
    </row>
    <row r="277" spans="2:10" x14ac:dyDescent="0.3">
      <c r="B277">
        <v>40343520.659999996</v>
      </c>
    </row>
    <row r="278" spans="2:10" x14ac:dyDescent="0.3">
      <c r="B278">
        <v>13367328.429</v>
      </c>
    </row>
    <row r="279" spans="2:10" x14ac:dyDescent="0.3">
      <c r="G279" s="27">
        <f>AVERAGE(G2:G277)</f>
        <v>13.388982545900999</v>
      </c>
      <c r="H279" s="27">
        <f t="shared" ref="H279:J279" si="22">AVERAGE(H2:H277)</f>
        <v>20.083473819090873</v>
      </c>
      <c r="I279" s="27">
        <f t="shared" si="22"/>
        <v>26.777965091707703</v>
      </c>
      <c r="J279" s="27">
        <f t="shared" si="22"/>
        <v>33.472456365678305</v>
      </c>
    </row>
    <row r="280" spans="2:10" x14ac:dyDescent="0.3">
      <c r="G280" s="27">
        <f>MEDIAN(G2:G278)</f>
        <v>8.8202674048766028</v>
      </c>
      <c r="H280" s="27">
        <f t="shared" ref="H280:J280" si="23">MEDIAN(H2:H278)</f>
        <v>13.230401108491444</v>
      </c>
      <c r="I280" s="27">
        <f t="shared" si="23"/>
        <v>17.640534809753206</v>
      </c>
      <c r="J280" s="27">
        <f t="shared" si="23"/>
        <v>22.050668513368045</v>
      </c>
    </row>
    <row r="281" spans="2:10" x14ac:dyDescent="0.3">
      <c r="G281" s="27"/>
      <c r="H281" s="27"/>
      <c r="I281" s="27"/>
      <c r="J281" s="2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ReversedGWL_Zone1</vt:lpstr>
      <vt:lpstr>ReversedGWL_Zone 2</vt:lpstr>
      <vt:lpstr>ReversedGWL_Zone 3</vt:lpstr>
      <vt:lpstr>ReversedGWL_Zone 4</vt:lpstr>
      <vt:lpstr>MassConservation</vt:lpstr>
      <vt:lpstr>GWS_Increases</vt:lpstr>
      <vt:lpstr>GWS_Decreases</vt:lpstr>
      <vt:lpstr>Recharge_GWS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Viviers</dc:creator>
  <cp:lastModifiedBy>Mrs. C Viviers</cp:lastModifiedBy>
  <dcterms:created xsi:type="dcterms:W3CDTF">2024-07-22T09:53:09Z</dcterms:created>
  <dcterms:modified xsi:type="dcterms:W3CDTF">2024-11-20T17:27:25Z</dcterms:modified>
</cp:coreProperties>
</file>