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ompumelelosaule-mudau/Downloads/"/>
    </mc:Choice>
  </mc:AlternateContent>
  <xr:revisionPtr revIDLastSave="0" documentId="8_{760CB12E-45EF-E247-9385-01640C6BA7C4}" xr6:coauthVersionLast="47" xr6:coauthVersionMax="47" xr10:uidLastSave="{00000000-0000-0000-0000-000000000000}"/>
  <bookViews>
    <workbookView xWindow="0" yWindow="500" windowWidth="28800" windowHeight="16420" activeTab="3" xr2:uid="{4C6CEBBF-323B-48D4-86C7-4114A2FF705A}"/>
  </bookViews>
  <sheets>
    <sheet name="24 HRS" sheetId="1" r:id="rId1"/>
    <sheet name="48 HRS" sheetId="2" r:id="rId2"/>
    <sheet name="72 HRS" sheetId="3" r:id="rId3"/>
    <sheet name="EC25 EC50 data analysi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4" i="4" l="1"/>
  <c r="L55" i="4"/>
  <c r="L56" i="4" s="1"/>
  <c r="J55" i="4"/>
  <c r="J56" i="4" s="1"/>
  <c r="K55" i="4"/>
  <c r="K56" i="4" s="1"/>
  <c r="H54" i="4"/>
  <c r="D54" i="4"/>
  <c r="Q55" i="4"/>
  <c r="Q56" i="4" s="1"/>
  <c r="P55" i="4"/>
  <c r="P56" i="4" s="1"/>
  <c r="N55" i="4"/>
  <c r="N56" i="4" s="1"/>
  <c r="J54" i="4"/>
  <c r="I54" i="4"/>
  <c r="H55" i="4"/>
  <c r="H56" i="4" s="1"/>
  <c r="G54" i="4"/>
  <c r="F55" i="4"/>
  <c r="F56" i="4" s="1"/>
  <c r="D55" i="4"/>
  <c r="D56" i="4" s="1"/>
  <c r="O54" i="4"/>
  <c r="E55" i="4"/>
  <c r="E56" i="4" s="1"/>
  <c r="K36" i="4"/>
  <c r="K37" i="4" s="1"/>
  <c r="Q36" i="4"/>
  <c r="Q37" i="4" s="1"/>
  <c r="P35" i="4"/>
  <c r="O35" i="4"/>
  <c r="N36" i="4"/>
  <c r="N37" i="4" s="1"/>
  <c r="I35" i="4"/>
  <c r="G35" i="4"/>
  <c r="F35" i="4"/>
  <c r="M36" i="4"/>
  <c r="M37" i="4" s="1"/>
  <c r="L36" i="4"/>
  <c r="L37" i="4" s="1"/>
  <c r="E35" i="4"/>
  <c r="D36" i="4"/>
  <c r="D37" i="4" s="1"/>
  <c r="J36" i="4"/>
  <c r="J37" i="4" s="1"/>
  <c r="H35" i="4"/>
  <c r="I16" i="4"/>
  <c r="O16" i="4"/>
  <c r="E16" i="4"/>
  <c r="M16" i="4"/>
  <c r="Q17" i="4"/>
  <c r="Q18" i="4" s="1"/>
  <c r="G16" i="4"/>
  <c r="D16" i="4"/>
  <c r="C55" i="4"/>
  <c r="C56" i="4" s="1"/>
  <c r="C54" i="4"/>
  <c r="E36" i="4"/>
  <c r="E37" i="4" s="1"/>
  <c r="C36" i="4"/>
  <c r="C37" i="4" s="1"/>
  <c r="C35" i="4"/>
  <c r="C17" i="4"/>
  <c r="C18" i="4" s="1"/>
  <c r="C16" i="4"/>
  <c r="Q54" i="4" l="1"/>
  <c r="E54" i="4"/>
  <c r="P54" i="4"/>
  <c r="I55" i="4"/>
  <c r="I56" i="4" s="1"/>
  <c r="M55" i="4"/>
  <c r="M56" i="4" s="1"/>
  <c r="K54" i="4"/>
  <c r="L54" i="4"/>
  <c r="F54" i="4"/>
  <c r="N54" i="4"/>
  <c r="G55" i="4"/>
  <c r="G56" i="4" s="1"/>
  <c r="O55" i="4"/>
  <c r="O56" i="4" s="1"/>
  <c r="D35" i="4"/>
  <c r="Q35" i="4"/>
  <c r="I36" i="4"/>
  <c r="I37" i="4" s="1"/>
  <c r="J35" i="4"/>
  <c r="K35" i="4"/>
  <c r="L35" i="4"/>
  <c r="M35" i="4"/>
  <c r="F36" i="4"/>
  <c r="F37" i="4" s="1"/>
  <c r="N35" i="4"/>
  <c r="G36" i="4"/>
  <c r="G37" i="4" s="1"/>
  <c r="O36" i="4"/>
  <c r="O37" i="4" s="1"/>
  <c r="H36" i="4"/>
  <c r="H37" i="4" s="1"/>
  <c r="P36" i="4"/>
  <c r="P37" i="4" s="1"/>
  <c r="Q16" i="4"/>
  <c r="K17" i="4"/>
  <c r="K18" i="4" s="1"/>
  <c r="E17" i="4"/>
  <c r="E18" i="4" s="1"/>
  <c r="M17" i="4"/>
  <c r="M18" i="4" s="1"/>
  <c r="J17" i="4"/>
  <c r="J18" i="4" s="1"/>
  <c r="L17" i="4"/>
  <c r="L18" i="4" s="1"/>
  <c r="F16" i="4"/>
  <c r="N17" i="4"/>
  <c r="N18" i="4" s="1"/>
  <c r="H16" i="4"/>
  <c r="J16" i="4"/>
  <c r="I17" i="4"/>
  <c r="I18" i="4" s="1"/>
  <c r="K16" i="4"/>
  <c r="H17" i="4"/>
  <c r="H18" i="4" s="1"/>
  <c r="P17" i="4"/>
  <c r="P18" i="4" s="1"/>
  <c r="L16" i="4"/>
  <c r="F17" i="4"/>
  <c r="F18" i="4" s="1"/>
  <c r="N16" i="4"/>
  <c r="P16" i="4"/>
  <c r="O17" i="4"/>
  <c r="O18" i="4" s="1"/>
  <c r="D17" i="4"/>
  <c r="D18" i="4" s="1"/>
  <c r="G17" i="4"/>
  <c r="G18" i="4" s="1"/>
  <c r="Q56" i="3" l="1"/>
  <c r="Q57" i="3" s="1"/>
  <c r="P56" i="3"/>
  <c r="P57" i="3" s="1"/>
  <c r="O56" i="3"/>
  <c r="O57" i="3" s="1"/>
  <c r="N56" i="3"/>
  <c r="M56" i="3"/>
  <c r="L56" i="3"/>
  <c r="K56" i="3"/>
  <c r="J56" i="3"/>
  <c r="J57" i="3" s="1"/>
  <c r="I56" i="3"/>
  <c r="H56" i="3"/>
  <c r="H57" i="3" s="1"/>
  <c r="G56" i="3"/>
  <c r="G57" i="3" s="1"/>
  <c r="F56" i="3"/>
  <c r="E56" i="3"/>
  <c r="D56" i="3"/>
  <c r="C56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K60" i="3" s="1"/>
  <c r="Q44" i="3"/>
  <c r="M43" i="3"/>
  <c r="F43" i="3"/>
  <c r="E43" i="3"/>
  <c r="M41" i="3"/>
  <c r="L41" i="3"/>
  <c r="K41" i="3"/>
  <c r="Q40" i="3"/>
  <c r="Q41" i="3" s="1"/>
  <c r="P40" i="3"/>
  <c r="O40" i="3"/>
  <c r="N40" i="3"/>
  <c r="M40" i="3"/>
  <c r="L40" i="3"/>
  <c r="K40" i="3"/>
  <c r="J40" i="3"/>
  <c r="J41" i="3" s="1"/>
  <c r="I40" i="3"/>
  <c r="I41" i="3" s="1"/>
  <c r="H40" i="3"/>
  <c r="G40" i="3"/>
  <c r="F40" i="3"/>
  <c r="E40" i="3"/>
  <c r="D40" i="3"/>
  <c r="D41" i="3" s="1"/>
  <c r="C40" i="3"/>
  <c r="C41" i="3" s="1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M44" i="3" s="1"/>
  <c r="F60" i="2"/>
  <c r="E60" i="2"/>
  <c r="F59" i="2"/>
  <c r="E59" i="2"/>
  <c r="C57" i="2"/>
  <c r="Q56" i="2"/>
  <c r="Q57" i="2" s="1"/>
  <c r="P56" i="2"/>
  <c r="O56" i="2"/>
  <c r="N56" i="2"/>
  <c r="M56" i="2"/>
  <c r="L56" i="2"/>
  <c r="L57" i="2" s="1"/>
  <c r="K56" i="2"/>
  <c r="K57" i="2" s="1"/>
  <c r="J56" i="2"/>
  <c r="I56" i="2"/>
  <c r="I57" i="2" s="1"/>
  <c r="H56" i="2"/>
  <c r="G56" i="2"/>
  <c r="F56" i="2"/>
  <c r="E56" i="2"/>
  <c r="D56" i="2"/>
  <c r="D57" i="2" s="1"/>
  <c r="C56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K60" i="2" s="1"/>
  <c r="K41" i="2"/>
  <c r="Q40" i="2"/>
  <c r="P40" i="2"/>
  <c r="P41" i="2" s="1"/>
  <c r="O40" i="2"/>
  <c r="N40" i="2"/>
  <c r="N41" i="2" s="1"/>
  <c r="M40" i="2"/>
  <c r="L40" i="2"/>
  <c r="L41" i="2" s="1"/>
  <c r="K40" i="2"/>
  <c r="J40" i="2"/>
  <c r="I40" i="2"/>
  <c r="H40" i="2"/>
  <c r="H41" i="2" s="1"/>
  <c r="G40" i="2"/>
  <c r="F40" i="2"/>
  <c r="F41" i="2" s="1"/>
  <c r="E40" i="2"/>
  <c r="E41" i="2" s="1"/>
  <c r="D40" i="2"/>
  <c r="D41" i="2" s="1"/>
  <c r="C40" i="2"/>
  <c r="Q39" i="2"/>
  <c r="P39" i="2"/>
  <c r="O39" i="2"/>
  <c r="N39" i="2"/>
  <c r="M39" i="2"/>
  <c r="M41" i="2" s="1"/>
  <c r="L39" i="2"/>
  <c r="K39" i="2"/>
  <c r="J39" i="2"/>
  <c r="I39" i="2"/>
  <c r="H39" i="2"/>
  <c r="G39" i="2"/>
  <c r="F39" i="2"/>
  <c r="E39" i="2"/>
  <c r="D39" i="2"/>
  <c r="C39" i="2"/>
  <c r="M44" i="2" s="1"/>
  <c r="H57" i="1"/>
  <c r="Q56" i="1"/>
  <c r="Q57" i="1" s="1"/>
  <c r="P56" i="1"/>
  <c r="P57" i="1" s="1"/>
  <c r="O56" i="1"/>
  <c r="O57" i="1" s="1"/>
  <c r="N56" i="1"/>
  <c r="N57" i="1" s="1"/>
  <c r="M56" i="1"/>
  <c r="L56" i="1"/>
  <c r="K56" i="1"/>
  <c r="J56" i="1"/>
  <c r="I56" i="1"/>
  <c r="I57" i="1" s="1"/>
  <c r="H56" i="1"/>
  <c r="G56" i="1"/>
  <c r="G57" i="1" s="1"/>
  <c r="F56" i="1"/>
  <c r="E56" i="1"/>
  <c r="D56" i="1"/>
  <c r="D57" i="1" s="1"/>
  <c r="C56" i="1"/>
  <c r="C57" i="1" s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K60" i="1" s="1"/>
  <c r="Q40" i="1"/>
  <c r="P40" i="1"/>
  <c r="O40" i="1"/>
  <c r="N40" i="1"/>
  <c r="M40" i="1"/>
  <c r="L40" i="1"/>
  <c r="K40" i="1"/>
  <c r="K41" i="1" s="1"/>
  <c r="J40" i="1"/>
  <c r="I40" i="1"/>
  <c r="H40" i="1"/>
  <c r="G40" i="1"/>
  <c r="F40" i="1"/>
  <c r="E40" i="1"/>
  <c r="D40" i="1"/>
  <c r="C40" i="1"/>
  <c r="C41" i="1" s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K44" i="1" s="1"/>
  <c r="K28" i="3"/>
  <c r="Q27" i="3"/>
  <c r="I27" i="3"/>
  <c r="O26" i="3"/>
  <c r="G26" i="3"/>
  <c r="K25" i="3"/>
  <c r="Q24" i="3"/>
  <c r="P24" i="3"/>
  <c r="O24" i="3"/>
  <c r="O25" i="3" s="1"/>
  <c r="N24" i="3"/>
  <c r="N25" i="3" s="1"/>
  <c r="M24" i="3"/>
  <c r="L24" i="3"/>
  <c r="K24" i="3"/>
  <c r="J24" i="3"/>
  <c r="I24" i="3"/>
  <c r="I25" i="3" s="1"/>
  <c r="H24" i="3"/>
  <c r="H25" i="3" s="1"/>
  <c r="G24" i="3"/>
  <c r="G25" i="3" s="1"/>
  <c r="F24" i="3"/>
  <c r="F25" i="3" s="1"/>
  <c r="E24" i="3"/>
  <c r="E25" i="3" s="1"/>
  <c r="D24" i="3"/>
  <c r="D25" i="3" s="1"/>
  <c r="C24" i="3"/>
  <c r="C25" i="3" s="1"/>
  <c r="Q23" i="3"/>
  <c r="P23" i="3"/>
  <c r="O23" i="3"/>
  <c r="N23" i="3"/>
  <c r="M23" i="3"/>
  <c r="L23" i="3"/>
  <c r="K23" i="3"/>
  <c r="J23" i="3"/>
  <c r="J25" i="3" s="1"/>
  <c r="I23" i="3"/>
  <c r="H23" i="3"/>
  <c r="G23" i="3"/>
  <c r="F23" i="3"/>
  <c r="E23" i="3"/>
  <c r="D23" i="3"/>
  <c r="C23" i="3"/>
  <c r="N28" i="3" s="1"/>
  <c r="Q8" i="3"/>
  <c r="Q9" i="3" s="1"/>
  <c r="P8" i="3"/>
  <c r="P9" i="3" s="1"/>
  <c r="O8" i="3"/>
  <c r="N8" i="3"/>
  <c r="M8" i="3"/>
  <c r="M9" i="3" s="1"/>
  <c r="L8" i="3"/>
  <c r="L9" i="3" s="1"/>
  <c r="K8" i="3"/>
  <c r="J8" i="3"/>
  <c r="I8" i="3"/>
  <c r="I9" i="3" s="1"/>
  <c r="H8" i="3"/>
  <c r="H9" i="3" s="1"/>
  <c r="G8" i="3"/>
  <c r="F8" i="3"/>
  <c r="E8" i="3"/>
  <c r="E9" i="3" s="1"/>
  <c r="D8" i="3"/>
  <c r="D9" i="3" s="1"/>
  <c r="C8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P12" i="3" s="1"/>
  <c r="Q24" i="2"/>
  <c r="Q25" i="2" s="1"/>
  <c r="P24" i="2"/>
  <c r="P25" i="2" s="1"/>
  <c r="O24" i="2"/>
  <c r="O25" i="2" s="1"/>
  <c r="N24" i="2"/>
  <c r="M24" i="2"/>
  <c r="M25" i="2" s="1"/>
  <c r="L24" i="2"/>
  <c r="L25" i="2" s="1"/>
  <c r="K24" i="2"/>
  <c r="K25" i="2" s="1"/>
  <c r="J24" i="2"/>
  <c r="I24" i="2"/>
  <c r="H24" i="2"/>
  <c r="G24" i="2"/>
  <c r="F24" i="2"/>
  <c r="E24" i="2"/>
  <c r="D24" i="2"/>
  <c r="C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O28" i="2" s="1"/>
  <c r="Q8" i="2"/>
  <c r="Q9" i="2" s="1"/>
  <c r="P8" i="2"/>
  <c r="O8" i="2"/>
  <c r="N8" i="2"/>
  <c r="N9" i="2" s="1"/>
  <c r="M8" i="2"/>
  <c r="M9" i="2" s="1"/>
  <c r="L8" i="2"/>
  <c r="K8" i="2"/>
  <c r="J8" i="2"/>
  <c r="I8" i="2"/>
  <c r="H8" i="2"/>
  <c r="G8" i="2"/>
  <c r="G9" i="2" s="1"/>
  <c r="F8" i="2"/>
  <c r="F9" i="2" s="1"/>
  <c r="E8" i="2"/>
  <c r="D8" i="2"/>
  <c r="C8" i="2"/>
  <c r="C9" i="2" s="1"/>
  <c r="Q7" i="2"/>
  <c r="P7" i="2"/>
  <c r="O7" i="2"/>
  <c r="N7" i="2"/>
  <c r="M7" i="2"/>
  <c r="L7" i="2"/>
  <c r="K7" i="2"/>
  <c r="J7" i="2"/>
  <c r="I7" i="2"/>
  <c r="I9" i="2" s="1"/>
  <c r="H7" i="2"/>
  <c r="G7" i="2"/>
  <c r="F7" i="2"/>
  <c r="E7" i="2"/>
  <c r="E9" i="2" s="1"/>
  <c r="D7" i="2"/>
  <c r="C7" i="2"/>
  <c r="Q12" i="2" s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G12" i="1"/>
  <c r="H12" i="1"/>
  <c r="I12" i="1"/>
  <c r="J12" i="1"/>
  <c r="K12" i="1"/>
  <c r="L12" i="1"/>
  <c r="M12" i="1"/>
  <c r="N12" i="1"/>
  <c r="O12" i="1"/>
  <c r="P12" i="1"/>
  <c r="Q12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D28" i="1"/>
  <c r="D27" i="1"/>
  <c r="D26" i="1"/>
  <c r="J57" i="2" l="1"/>
  <c r="J59" i="2"/>
  <c r="H58" i="2"/>
  <c r="G60" i="2"/>
  <c r="I58" i="2"/>
  <c r="P60" i="2"/>
  <c r="J58" i="2"/>
  <c r="J61" i="2" s="1"/>
  <c r="K57" i="3"/>
  <c r="I57" i="3"/>
  <c r="D59" i="3"/>
  <c r="C57" i="3"/>
  <c r="E60" i="3"/>
  <c r="C58" i="3"/>
  <c r="Q58" i="3"/>
  <c r="E59" i="3"/>
  <c r="F60" i="3"/>
  <c r="G60" i="3"/>
  <c r="P41" i="3"/>
  <c r="N41" i="3"/>
  <c r="H41" i="3"/>
  <c r="E41" i="3"/>
  <c r="F41" i="3"/>
  <c r="H44" i="3"/>
  <c r="C42" i="3"/>
  <c r="I44" i="3"/>
  <c r="D42" i="3"/>
  <c r="O44" i="3"/>
  <c r="G43" i="3"/>
  <c r="M42" i="3"/>
  <c r="M46" i="3" s="1"/>
  <c r="P44" i="3"/>
  <c r="O41" i="2"/>
  <c r="G41" i="2"/>
  <c r="P44" i="2"/>
  <c r="E42" i="2"/>
  <c r="L43" i="2"/>
  <c r="D43" i="2"/>
  <c r="F43" i="2"/>
  <c r="G43" i="2"/>
  <c r="I44" i="2"/>
  <c r="D42" i="2"/>
  <c r="Q44" i="2"/>
  <c r="C41" i="2"/>
  <c r="N44" i="2"/>
  <c r="Q41" i="1"/>
  <c r="I41" i="1"/>
  <c r="J41" i="1"/>
  <c r="M57" i="1"/>
  <c r="K57" i="1"/>
  <c r="L57" i="1"/>
  <c r="E57" i="1"/>
  <c r="J57" i="1"/>
  <c r="F57" i="1"/>
  <c r="H58" i="1"/>
  <c r="E59" i="1"/>
  <c r="E60" i="1"/>
  <c r="I58" i="1"/>
  <c r="J59" i="1"/>
  <c r="K59" i="1"/>
  <c r="K62" i="1" s="1"/>
  <c r="M60" i="1"/>
  <c r="P58" i="1"/>
  <c r="M59" i="1"/>
  <c r="N60" i="1"/>
  <c r="F60" i="1"/>
  <c r="J58" i="1"/>
  <c r="J61" i="1" s="1"/>
  <c r="H60" i="1"/>
  <c r="L58" i="1"/>
  <c r="L62" i="1" s="1"/>
  <c r="C58" i="1"/>
  <c r="Q58" i="1"/>
  <c r="Q62" i="1" s="1"/>
  <c r="N59" i="1"/>
  <c r="O60" i="1"/>
  <c r="F59" i="1"/>
  <c r="G60" i="1"/>
  <c r="K58" i="1"/>
  <c r="L59" i="1"/>
  <c r="D58" i="1"/>
  <c r="D59" i="1"/>
  <c r="D60" i="1"/>
  <c r="D61" i="1" s="1"/>
  <c r="P60" i="1"/>
  <c r="D41" i="1"/>
  <c r="L41" i="1"/>
  <c r="E41" i="1"/>
  <c r="M41" i="1"/>
  <c r="F41" i="1"/>
  <c r="N41" i="1"/>
  <c r="G41" i="1"/>
  <c r="O41" i="1"/>
  <c r="H41" i="1"/>
  <c r="P41" i="1"/>
  <c r="C58" i="2"/>
  <c r="Q58" i="2"/>
  <c r="N59" i="2"/>
  <c r="N60" i="2"/>
  <c r="G57" i="2"/>
  <c r="O57" i="2"/>
  <c r="H57" i="2"/>
  <c r="P57" i="2"/>
  <c r="D58" i="2"/>
  <c r="D62" i="2" s="1"/>
  <c r="D59" i="2"/>
  <c r="D60" i="2"/>
  <c r="O60" i="2"/>
  <c r="K58" i="2"/>
  <c r="K61" i="2" s="1"/>
  <c r="H60" i="2"/>
  <c r="E57" i="2"/>
  <c r="M57" i="2"/>
  <c r="L58" i="2"/>
  <c r="L59" i="2"/>
  <c r="L60" i="2"/>
  <c r="K59" i="2"/>
  <c r="F57" i="2"/>
  <c r="N57" i="2"/>
  <c r="P58" i="2"/>
  <c r="M59" i="2"/>
  <c r="M60" i="2"/>
  <c r="N42" i="2"/>
  <c r="N46" i="2" s="1"/>
  <c r="H44" i="2"/>
  <c r="I41" i="2"/>
  <c r="Q41" i="2"/>
  <c r="J41" i="2"/>
  <c r="J42" i="2"/>
  <c r="N43" i="2"/>
  <c r="L42" i="2"/>
  <c r="O43" i="2"/>
  <c r="M42" i="2"/>
  <c r="F44" i="2"/>
  <c r="D58" i="3"/>
  <c r="F59" i="3"/>
  <c r="H60" i="3"/>
  <c r="I58" i="3"/>
  <c r="K59" i="3"/>
  <c r="M60" i="3"/>
  <c r="D57" i="3"/>
  <c r="L57" i="3"/>
  <c r="J58" i="3"/>
  <c r="L59" i="3"/>
  <c r="N60" i="3"/>
  <c r="E57" i="3"/>
  <c r="M57" i="3"/>
  <c r="K58" i="3"/>
  <c r="M59" i="3"/>
  <c r="O60" i="3"/>
  <c r="F57" i="3"/>
  <c r="N57" i="3"/>
  <c r="L58" i="3"/>
  <c r="N59" i="3"/>
  <c r="P60" i="3"/>
  <c r="G41" i="3"/>
  <c r="O41" i="3"/>
  <c r="E42" i="3"/>
  <c r="N43" i="3"/>
  <c r="K42" i="3"/>
  <c r="O43" i="3"/>
  <c r="L42" i="3"/>
  <c r="G44" i="3"/>
  <c r="N42" i="3"/>
  <c r="J42" i="3"/>
  <c r="D43" i="3"/>
  <c r="L43" i="3"/>
  <c r="F44" i="3"/>
  <c r="N44" i="3"/>
  <c r="H58" i="3"/>
  <c r="P58" i="3"/>
  <c r="J59" i="3"/>
  <c r="D60" i="3"/>
  <c r="L60" i="3"/>
  <c r="G42" i="3"/>
  <c r="O42" i="3"/>
  <c r="I43" i="3"/>
  <c r="Q43" i="3"/>
  <c r="K44" i="3"/>
  <c r="E58" i="3"/>
  <c r="M58" i="3"/>
  <c r="G59" i="3"/>
  <c r="O59" i="3"/>
  <c r="I60" i="3"/>
  <c r="Q60" i="3"/>
  <c r="F42" i="3"/>
  <c r="H43" i="3"/>
  <c r="P43" i="3"/>
  <c r="H42" i="3"/>
  <c r="P42" i="3"/>
  <c r="J43" i="3"/>
  <c r="D44" i="3"/>
  <c r="L44" i="3"/>
  <c r="F58" i="3"/>
  <c r="N58" i="3"/>
  <c r="H59" i="3"/>
  <c r="P59" i="3"/>
  <c r="J60" i="3"/>
  <c r="J44" i="3"/>
  <c r="I42" i="3"/>
  <c r="Q42" i="3"/>
  <c r="K43" i="3"/>
  <c r="E44" i="3"/>
  <c r="E46" i="3" s="1"/>
  <c r="G58" i="3"/>
  <c r="O58" i="3"/>
  <c r="I59" i="3"/>
  <c r="Q59" i="3"/>
  <c r="C42" i="2"/>
  <c r="K42" i="2"/>
  <c r="E43" i="2"/>
  <c r="E45" i="2" s="1"/>
  <c r="M43" i="2"/>
  <c r="G44" i="2"/>
  <c r="O44" i="2"/>
  <c r="H43" i="2"/>
  <c r="G42" i="2"/>
  <c r="O42" i="2"/>
  <c r="I43" i="2"/>
  <c r="Q43" i="2"/>
  <c r="K44" i="2"/>
  <c r="E58" i="2"/>
  <c r="M58" i="2"/>
  <c r="G59" i="2"/>
  <c r="O59" i="2"/>
  <c r="I60" i="2"/>
  <c r="Q60" i="2"/>
  <c r="F42" i="2"/>
  <c r="H42" i="2"/>
  <c r="P42" i="2"/>
  <c r="J43" i="2"/>
  <c r="D44" i="2"/>
  <c r="L44" i="2"/>
  <c r="N45" i="2"/>
  <c r="N47" i="2" s="1"/>
  <c r="F58" i="2"/>
  <c r="N58" i="2"/>
  <c r="H59" i="2"/>
  <c r="H61" i="2" s="1"/>
  <c r="P59" i="2"/>
  <c r="J60" i="2"/>
  <c r="P43" i="2"/>
  <c r="J44" i="2"/>
  <c r="I42" i="2"/>
  <c r="Q42" i="2"/>
  <c r="K43" i="2"/>
  <c r="E44" i="2"/>
  <c r="G58" i="2"/>
  <c r="O58" i="2"/>
  <c r="I59" i="2"/>
  <c r="Q59" i="2"/>
  <c r="Q61" i="2" s="1"/>
  <c r="L60" i="1"/>
  <c r="E58" i="1"/>
  <c r="M58" i="1"/>
  <c r="G59" i="1"/>
  <c r="O59" i="1"/>
  <c r="I60" i="1"/>
  <c r="Q60" i="1"/>
  <c r="F58" i="1"/>
  <c r="N58" i="1"/>
  <c r="H59" i="1"/>
  <c r="P59" i="1"/>
  <c r="J60" i="1"/>
  <c r="G58" i="1"/>
  <c r="O58" i="1"/>
  <c r="I59" i="1"/>
  <c r="I62" i="1" s="1"/>
  <c r="Q59" i="1"/>
  <c r="H42" i="1"/>
  <c r="P42" i="1"/>
  <c r="J43" i="1"/>
  <c r="D44" i="1"/>
  <c r="L44" i="1"/>
  <c r="I42" i="1"/>
  <c r="Q42" i="1"/>
  <c r="K43" i="1"/>
  <c r="E44" i="1"/>
  <c r="M44" i="1"/>
  <c r="J42" i="1"/>
  <c r="D43" i="1"/>
  <c r="L43" i="1"/>
  <c r="F44" i="1"/>
  <c r="N44" i="1"/>
  <c r="C42" i="1"/>
  <c r="K42" i="1"/>
  <c r="E43" i="1"/>
  <c r="M43" i="1"/>
  <c r="G44" i="1"/>
  <c r="O44" i="1"/>
  <c r="D42" i="1"/>
  <c r="L42" i="1"/>
  <c r="F43" i="1"/>
  <c r="N43" i="1"/>
  <c r="H44" i="1"/>
  <c r="P44" i="1"/>
  <c r="E42" i="1"/>
  <c r="M42" i="1"/>
  <c r="G43" i="1"/>
  <c r="O43" i="1"/>
  <c r="I44" i="1"/>
  <c r="Q44" i="1"/>
  <c r="F42" i="1"/>
  <c r="N42" i="1"/>
  <c r="H43" i="1"/>
  <c r="P43" i="1"/>
  <c r="J44" i="1"/>
  <c r="G42" i="1"/>
  <c r="O42" i="1"/>
  <c r="I43" i="1"/>
  <c r="Q43" i="1"/>
  <c r="L25" i="3"/>
  <c r="P25" i="3"/>
  <c r="M25" i="3"/>
  <c r="Q25" i="3"/>
  <c r="H26" i="3"/>
  <c r="P26" i="3"/>
  <c r="J27" i="3"/>
  <c r="D28" i="3"/>
  <c r="L28" i="3"/>
  <c r="C26" i="3"/>
  <c r="K26" i="3"/>
  <c r="E27" i="3"/>
  <c r="M27" i="3"/>
  <c r="G28" i="3"/>
  <c r="O28" i="3"/>
  <c r="D26" i="3"/>
  <c r="L26" i="3"/>
  <c r="F27" i="3"/>
  <c r="N27" i="3"/>
  <c r="H28" i="3"/>
  <c r="P28" i="3"/>
  <c r="N9" i="3"/>
  <c r="K9" i="3"/>
  <c r="O9" i="3"/>
  <c r="O11" i="3"/>
  <c r="Q10" i="3"/>
  <c r="E12" i="3"/>
  <c r="Q12" i="3"/>
  <c r="F9" i="3"/>
  <c r="J9" i="3"/>
  <c r="E10" i="3"/>
  <c r="G11" i="3"/>
  <c r="I12" i="3"/>
  <c r="M10" i="3"/>
  <c r="C9" i="3"/>
  <c r="G9" i="3"/>
  <c r="I10" i="3"/>
  <c r="K11" i="3"/>
  <c r="M12" i="3"/>
  <c r="N25" i="2"/>
  <c r="E25" i="2"/>
  <c r="I25" i="2"/>
  <c r="F25" i="2"/>
  <c r="J25" i="2"/>
  <c r="G25" i="2"/>
  <c r="C25" i="2"/>
  <c r="P26" i="2"/>
  <c r="D26" i="2"/>
  <c r="F27" i="2"/>
  <c r="H28" i="2"/>
  <c r="H26" i="2"/>
  <c r="J27" i="2"/>
  <c r="L28" i="2"/>
  <c r="D28" i="2"/>
  <c r="L26" i="2"/>
  <c r="N27" i="2"/>
  <c r="P28" i="2"/>
  <c r="D25" i="2"/>
  <c r="H25" i="2"/>
  <c r="J9" i="2"/>
  <c r="K9" i="2"/>
  <c r="O9" i="2"/>
  <c r="L9" i="2"/>
  <c r="P9" i="2"/>
  <c r="D9" i="2"/>
  <c r="H9" i="2"/>
  <c r="J10" i="3"/>
  <c r="D11" i="3"/>
  <c r="H11" i="3"/>
  <c r="P11" i="3"/>
  <c r="J12" i="3"/>
  <c r="N12" i="3"/>
  <c r="F10" i="3"/>
  <c r="L11" i="3"/>
  <c r="C10" i="3"/>
  <c r="G10" i="3"/>
  <c r="K10" i="3"/>
  <c r="O10" i="3"/>
  <c r="E11" i="3"/>
  <c r="E14" i="3" s="1"/>
  <c r="I11" i="3"/>
  <c r="I14" i="3" s="1"/>
  <c r="M11" i="3"/>
  <c r="M13" i="3" s="1"/>
  <c r="Q11" i="3"/>
  <c r="Q14" i="3" s="1"/>
  <c r="G12" i="3"/>
  <c r="K12" i="3"/>
  <c r="O12" i="3"/>
  <c r="E26" i="3"/>
  <c r="I26" i="3"/>
  <c r="M26" i="3"/>
  <c r="Q26" i="3"/>
  <c r="G27" i="3"/>
  <c r="G30" i="3" s="1"/>
  <c r="K27" i="3"/>
  <c r="O27" i="3"/>
  <c r="O30" i="3" s="1"/>
  <c r="E28" i="3"/>
  <c r="I28" i="3"/>
  <c r="M28" i="3"/>
  <c r="Q28" i="3"/>
  <c r="N10" i="3"/>
  <c r="F12" i="3"/>
  <c r="D10" i="3"/>
  <c r="H10" i="3"/>
  <c r="L10" i="3"/>
  <c r="P10" i="3"/>
  <c r="F11" i="3"/>
  <c r="J11" i="3"/>
  <c r="N11" i="3"/>
  <c r="D12" i="3"/>
  <c r="H12" i="3"/>
  <c r="L12" i="3"/>
  <c r="F26" i="3"/>
  <c r="J26" i="3"/>
  <c r="N26" i="3"/>
  <c r="D27" i="3"/>
  <c r="D29" i="3" s="1"/>
  <c r="H27" i="3"/>
  <c r="H29" i="3" s="1"/>
  <c r="L27" i="3"/>
  <c r="L29" i="3" s="1"/>
  <c r="P27" i="3"/>
  <c r="P29" i="3" s="1"/>
  <c r="F28" i="3"/>
  <c r="J28" i="3"/>
  <c r="F10" i="2"/>
  <c r="D11" i="2"/>
  <c r="P11" i="2"/>
  <c r="N12" i="2"/>
  <c r="C10" i="2"/>
  <c r="G10" i="2"/>
  <c r="K10" i="2"/>
  <c r="O10" i="2"/>
  <c r="E11" i="2"/>
  <c r="I11" i="2"/>
  <c r="M11" i="2"/>
  <c r="Q11" i="2"/>
  <c r="G12" i="2"/>
  <c r="K12" i="2"/>
  <c r="O12" i="2"/>
  <c r="E26" i="2"/>
  <c r="I26" i="2"/>
  <c r="M26" i="2"/>
  <c r="Q26" i="2"/>
  <c r="G27" i="2"/>
  <c r="K27" i="2"/>
  <c r="O27" i="2"/>
  <c r="E28" i="2"/>
  <c r="I28" i="2"/>
  <c r="M28" i="2"/>
  <c r="Q28" i="2"/>
  <c r="N10" i="2"/>
  <c r="L11" i="2"/>
  <c r="J12" i="2"/>
  <c r="D10" i="2"/>
  <c r="H10" i="2"/>
  <c r="L10" i="2"/>
  <c r="P10" i="2"/>
  <c r="F11" i="2"/>
  <c r="J11" i="2"/>
  <c r="N11" i="2"/>
  <c r="D12" i="2"/>
  <c r="H12" i="2"/>
  <c r="L12" i="2"/>
  <c r="P12" i="2"/>
  <c r="F26" i="2"/>
  <c r="J26" i="2"/>
  <c r="N26" i="2"/>
  <c r="D27" i="2"/>
  <c r="H27" i="2"/>
  <c r="L27" i="2"/>
  <c r="P27" i="2"/>
  <c r="P29" i="2" s="1"/>
  <c r="F28" i="2"/>
  <c r="J28" i="2"/>
  <c r="N28" i="2"/>
  <c r="J10" i="2"/>
  <c r="H11" i="2"/>
  <c r="F12" i="2"/>
  <c r="E10" i="2"/>
  <c r="I10" i="2"/>
  <c r="M10" i="2"/>
  <c r="Q10" i="2"/>
  <c r="G11" i="2"/>
  <c r="K11" i="2"/>
  <c r="O11" i="2"/>
  <c r="E12" i="2"/>
  <c r="I12" i="2"/>
  <c r="M12" i="2"/>
  <c r="C26" i="2"/>
  <c r="G26" i="2"/>
  <c r="K26" i="2"/>
  <c r="O26" i="2"/>
  <c r="E27" i="2"/>
  <c r="I27" i="2"/>
  <c r="M27" i="2"/>
  <c r="Q27" i="2"/>
  <c r="G28" i="2"/>
  <c r="K28" i="2"/>
  <c r="L61" i="2" l="1"/>
  <c r="I61" i="2"/>
  <c r="D61" i="2"/>
  <c r="D63" i="2" s="1"/>
  <c r="Q62" i="2"/>
  <c r="Q63" i="2" s="1"/>
  <c r="J62" i="2"/>
  <c r="J63" i="2" s="1"/>
  <c r="L62" i="2"/>
  <c r="L63" i="2" s="1"/>
  <c r="L62" i="3"/>
  <c r="Q62" i="3"/>
  <c r="Q63" i="3" s="1"/>
  <c r="I62" i="3"/>
  <c r="D62" i="3"/>
  <c r="L61" i="3"/>
  <c r="L63" i="3" s="1"/>
  <c r="J62" i="3"/>
  <c r="K61" i="3"/>
  <c r="L45" i="3"/>
  <c r="D45" i="3"/>
  <c r="K46" i="3"/>
  <c r="E45" i="3"/>
  <c r="M45" i="3"/>
  <c r="M47" i="3" s="1"/>
  <c r="D46" i="3"/>
  <c r="D47" i="3" s="1"/>
  <c r="L46" i="3"/>
  <c r="L47" i="3" s="1"/>
  <c r="M46" i="2"/>
  <c r="L45" i="2"/>
  <c r="D45" i="2"/>
  <c r="P61" i="1"/>
  <c r="H61" i="1"/>
  <c r="K61" i="1"/>
  <c r="K63" i="1" s="1"/>
  <c r="J62" i="1"/>
  <c r="J63" i="1"/>
  <c r="D62" i="1"/>
  <c r="D63" i="1" s="1"/>
  <c r="L61" i="1"/>
  <c r="L63" i="1" s="1"/>
  <c r="Q61" i="1"/>
  <c r="Q63" i="1" s="1"/>
  <c r="K62" i="2"/>
  <c r="K63" i="2" s="1"/>
  <c r="L46" i="2"/>
  <c r="L47" i="2" s="1"/>
  <c r="J45" i="2"/>
  <c r="K62" i="3"/>
  <c r="E47" i="3"/>
  <c r="K45" i="3"/>
  <c r="I61" i="3"/>
  <c r="E61" i="3"/>
  <c r="E62" i="3"/>
  <c r="D61" i="3"/>
  <c r="D63" i="3" s="1"/>
  <c r="O62" i="3"/>
  <c r="O61" i="3"/>
  <c r="J46" i="3"/>
  <c r="J45" i="3"/>
  <c r="J61" i="3"/>
  <c r="G62" i="3"/>
  <c r="G61" i="3"/>
  <c r="N62" i="3"/>
  <c r="N61" i="3"/>
  <c r="O45" i="3"/>
  <c r="O46" i="3"/>
  <c r="H61" i="3"/>
  <c r="H62" i="3"/>
  <c r="H46" i="3"/>
  <c r="H45" i="3"/>
  <c r="P62" i="3"/>
  <c r="P61" i="3"/>
  <c r="Q46" i="3"/>
  <c r="Q45" i="3"/>
  <c r="F62" i="3"/>
  <c r="F61" i="3"/>
  <c r="G45" i="3"/>
  <c r="G46" i="3"/>
  <c r="Q61" i="3"/>
  <c r="P46" i="3"/>
  <c r="P45" i="3"/>
  <c r="N45" i="3"/>
  <c r="N46" i="3"/>
  <c r="I46" i="3"/>
  <c r="I45" i="3"/>
  <c r="F45" i="3"/>
  <c r="F46" i="3"/>
  <c r="F47" i="3" s="1"/>
  <c r="M61" i="3"/>
  <c r="M62" i="3"/>
  <c r="G45" i="2"/>
  <c r="G46" i="2"/>
  <c r="M45" i="2"/>
  <c r="M47" i="2" s="1"/>
  <c r="O62" i="2"/>
  <c r="O61" i="2"/>
  <c r="G62" i="2"/>
  <c r="G61" i="2"/>
  <c r="P61" i="2"/>
  <c r="P62" i="2"/>
  <c r="P63" i="2" s="1"/>
  <c r="P46" i="2"/>
  <c r="P45" i="2"/>
  <c r="M61" i="2"/>
  <c r="M62" i="2"/>
  <c r="K45" i="2"/>
  <c r="K46" i="2"/>
  <c r="J46" i="2"/>
  <c r="O45" i="2"/>
  <c r="O46" i="2"/>
  <c r="Q46" i="2"/>
  <c r="Q45" i="2"/>
  <c r="H46" i="2"/>
  <c r="H45" i="2"/>
  <c r="E61" i="2"/>
  <c r="E62" i="2"/>
  <c r="E46" i="2"/>
  <c r="E47" i="2" s="1"/>
  <c r="I46" i="2"/>
  <c r="I45" i="2"/>
  <c r="N62" i="2"/>
  <c r="N61" i="2"/>
  <c r="D46" i="2"/>
  <c r="D47" i="2" s="1"/>
  <c r="I62" i="2"/>
  <c r="I63" i="2" s="1"/>
  <c r="F62" i="2"/>
  <c r="F61" i="2"/>
  <c r="F45" i="2"/>
  <c r="F46" i="2"/>
  <c r="F47" i="2" s="1"/>
  <c r="H62" i="2"/>
  <c r="H63" i="2" s="1"/>
  <c r="N62" i="1"/>
  <c r="N61" i="1"/>
  <c r="F62" i="1"/>
  <c r="F61" i="1"/>
  <c r="E61" i="1"/>
  <c r="E62" i="1"/>
  <c r="P62" i="1"/>
  <c r="P63" i="1" s="1"/>
  <c r="M61" i="1"/>
  <c r="M62" i="1"/>
  <c r="M63" i="1" s="1"/>
  <c r="O62" i="1"/>
  <c r="O61" i="1"/>
  <c r="I61" i="1"/>
  <c r="I63" i="1" s="1"/>
  <c r="G62" i="1"/>
  <c r="G61" i="1"/>
  <c r="H62" i="1"/>
  <c r="H63" i="1" s="1"/>
  <c r="O46" i="1"/>
  <c r="O45" i="1"/>
  <c r="L45" i="1"/>
  <c r="L46" i="1"/>
  <c r="I45" i="1"/>
  <c r="I46" i="1"/>
  <c r="I47" i="1" s="1"/>
  <c r="N46" i="1"/>
  <c r="N45" i="1"/>
  <c r="J45" i="1"/>
  <c r="J46" i="1"/>
  <c r="G46" i="1"/>
  <c r="G45" i="1"/>
  <c r="Q45" i="1"/>
  <c r="Q46" i="1"/>
  <c r="Q47" i="1" s="1"/>
  <c r="D45" i="1"/>
  <c r="D46" i="1"/>
  <c r="D47" i="1" s="1"/>
  <c r="M45" i="1"/>
  <c r="M46" i="1"/>
  <c r="M47" i="1" s="1"/>
  <c r="F46" i="1"/>
  <c r="F45" i="1"/>
  <c r="P45" i="1"/>
  <c r="P46" i="1"/>
  <c r="P47" i="1" s="1"/>
  <c r="E45" i="1"/>
  <c r="E46" i="1"/>
  <c r="E47" i="1" s="1"/>
  <c r="K45" i="1"/>
  <c r="K46" i="1"/>
  <c r="H45" i="1"/>
  <c r="H46" i="1"/>
  <c r="O29" i="3"/>
  <c r="P30" i="3"/>
  <c r="K30" i="3"/>
  <c r="L30" i="3"/>
  <c r="L31" i="3" s="1"/>
  <c r="O31" i="3"/>
  <c r="M14" i="3"/>
  <c r="M15" i="3" s="1"/>
  <c r="I13" i="3"/>
  <c r="I15" i="3" s="1"/>
  <c r="H30" i="2"/>
  <c r="L30" i="2"/>
  <c r="D29" i="2"/>
  <c r="H29" i="2"/>
  <c r="H14" i="3"/>
  <c r="H13" i="3"/>
  <c r="I29" i="3"/>
  <c r="I30" i="3"/>
  <c r="I31" i="3" s="1"/>
  <c r="N30" i="3"/>
  <c r="N29" i="3"/>
  <c r="D14" i="3"/>
  <c r="D13" i="3"/>
  <c r="K29" i="3"/>
  <c r="K31" i="3" s="1"/>
  <c r="E29" i="3"/>
  <c r="E30" i="3"/>
  <c r="E13" i="3"/>
  <c r="E15" i="3" s="1"/>
  <c r="O13" i="3"/>
  <c r="O14" i="3"/>
  <c r="H30" i="3"/>
  <c r="H31" i="3" s="1"/>
  <c r="J13" i="3"/>
  <c r="J14" i="3"/>
  <c r="J30" i="3"/>
  <c r="J29" i="3"/>
  <c r="P14" i="3"/>
  <c r="P13" i="3"/>
  <c r="G29" i="3"/>
  <c r="G31" i="3" s="1"/>
  <c r="Q29" i="3"/>
  <c r="Q30" i="3"/>
  <c r="Q13" i="3"/>
  <c r="Q15" i="3" s="1"/>
  <c r="K13" i="3"/>
  <c r="K14" i="3"/>
  <c r="F13" i="3"/>
  <c r="F14" i="3"/>
  <c r="F15" i="3" s="1"/>
  <c r="D30" i="3"/>
  <c r="D31" i="3" s="1"/>
  <c r="F30" i="3"/>
  <c r="F29" i="3"/>
  <c r="L14" i="3"/>
  <c r="L13" i="3"/>
  <c r="N13" i="3"/>
  <c r="N14" i="3"/>
  <c r="M29" i="3"/>
  <c r="M30" i="3"/>
  <c r="M31" i="3" s="1"/>
  <c r="G13" i="3"/>
  <c r="G14" i="3"/>
  <c r="P31" i="3"/>
  <c r="D13" i="2"/>
  <c r="D14" i="2"/>
  <c r="M29" i="2"/>
  <c r="M30" i="2"/>
  <c r="L29" i="2"/>
  <c r="O30" i="2"/>
  <c r="O29" i="2"/>
  <c r="I14" i="2"/>
  <c r="I13" i="2"/>
  <c r="J13" i="2"/>
  <c r="J14" i="2"/>
  <c r="F30" i="2"/>
  <c r="F29" i="2"/>
  <c r="P13" i="2"/>
  <c r="P14" i="2"/>
  <c r="P15" i="2" s="1"/>
  <c r="I29" i="2"/>
  <c r="I30" i="2"/>
  <c r="P30" i="2"/>
  <c r="P31" i="2" s="1"/>
  <c r="M14" i="2"/>
  <c r="M13" i="2"/>
  <c r="J29" i="2"/>
  <c r="J30" i="2"/>
  <c r="G13" i="2"/>
  <c r="G14" i="2"/>
  <c r="K30" i="2"/>
  <c r="K29" i="2"/>
  <c r="E14" i="2"/>
  <c r="E13" i="2"/>
  <c r="L14" i="2"/>
  <c r="L13" i="2"/>
  <c r="E29" i="2"/>
  <c r="E30" i="2"/>
  <c r="O13" i="2"/>
  <c r="O14" i="2"/>
  <c r="G30" i="2"/>
  <c r="G29" i="2"/>
  <c r="Q14" i="2"/>
  <c r="Q13" i="2"/>
  <c r="N30" i="2"/>
  <c r="N29" i="2"/>
  <c r="H14" i="2"/>
  <c r="H13" i="2"/>
  <c r="N14" i="2"/>
  <c r="N13" i="2"/>
  <c r="Q29" i="2"/>
  <c r="Q30" i="2"/>
  <c r="Q31" i="2" s="1"/>
  <c r="K13" i="2"/>
  <c r="K14" i="2"/>
  <c r="D30" i="2"/>
  <c r="D31" i="2" s="1"/>
  <c r="F13" i="2"/>
  <c r="F14" i="2"/>
  <c r="F15" i="2" s="1"/>
  <c r="M63" i="2" l="1"/>
  <c r="M63" i="3"/>
  <c r="I63" i="3"/>
  <c r="H63" i="3"/>
  <c r="J63" i="3"/>
  <c r="K63" i="3"/>
  <c r="G63" i="3"/>
  <c r="N47" i="3"/>
  <c r="K47" i="3"/>
  <c r="H47" i="3"/>
  <c r="O47" i="3"/>
  <c r="J47" i="2"/>
  <c r="J47" i="1"/>
  <c r="K47" i="1"/>
  <c r="G63" i="1"/>
  <c r="O63" i="1"/>
  <c r="H47" i="1"/>
  <c r="L47" i="1"/>
  <c r="G63" i="2"/>
  <c r="I47" i="2"/>
  <c r="O47" i="2"/>
  <c r="G47" i="2"/>
  <c r="F63" i="3"/>
  <c r="I47" i="3"/>
  <c r="E63" i="3"/>
  <c r="J47" i="3"/>
  <c r="P63" i="3"/>
  <c r="G47" i="3"/>
  <c r="N63" i="3"/>
  <c r="O63" i="3"/>
  <c r="Q47" i="3"/>
  <c r="P47" i="3"/>
  <c r="K47" i="2"/>
  <c r="H47" i="2"/>
  <c r="Q47" i="2"/>
  <c r="N63" i="2"/>
  <c r="O63" i="2"/>
  <c r="P47" i="2"/>
  <c r="F63" i="2"/>
  <c r="E63" i="2"/>
  <c r="E63" i="1"/>
  <c r="F63" i="1"/>
  <c r="N63" i="1"/>
  <c r="G47" i="1"/>
  <c r="N47" i="1"/>
  <c r="F47" i="1"/>
  <c r="O47" i="1"/>
  <c r="E31" i="3"/>
  <c r="F31" i="3"/>
  <c r="K15" i="3"/>
  <c r="J15" i="3"/>
  <c r="O15" i="3"/>
  <c r="L31" i="2"/>
  <c r="H31" i="2"/>
  <c r="N31" i="2"/>
  <c r="O15" i="2"/>
  <c r="D15" i="2"/>
  <c r="J31" i="2"/>
  <c r="I31" i="2"/>
  <c r="G31" i="2"/>
  <c r="J15" i="2"/>
  <c r="M15" i="2"/>
  <c r="N15" i="2"/>
  <c r="E15" i="2"/>
  <c r="J31" i="3"/>
  <c r="D15" i="3"/>
  <c r="L15" i="3"/>
  <c r="G15" i="3"/>
  <c r="N15" i="3"/>
  <c r="Q31" i="3"/>
  <c r="P15" i="3"/>
  <c r="N31" i="3"/>
  <c r="H15" i="3"/>
  <c r="O31" i="2"/>
  <c r="H15" i="2"/>
  <c r="Q15" i="2"/>
  <c r="L15" i="2"/>
  <c r="K31" i="2"/>
  <c r="K15" i="2"/>
  <c r="E31" i="2"/>
  <c r="G15" i="2"/>
  <c r="F31" i="2"/>
  <c r="I15" i="2"/>
  <c r="M31" i="2"/>
  <c r="D9" i="1" l="1"/>
  <c r="E9" i="1"/>
  <c r="F9" i="1"/>
  <c r="G9" i="1"/>
  <c r="H9" i="1"/>
  <c r="I9" i="1"/>
  <c r="J9" i="1"/>
  <c r="K9" i="1"/>
  <c r="L9" i="1"/>
  <c r="M9" i="1"/>
  <c r="N9" i="1"/>
  <c r="O9" i="1"/>
  <c r="P9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Q9" i="1" s="1"/>
  <c r="C8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C7" i="1"/>
  <c r="Q30" i="1"/>
  <c r="P30" i="1"/>
  <c r="O29" i="1"/>
  <c r="N29" i="1"/>
  <c r="M29" i="1"/>
  <c r="L30" i="1"/>
  <c r="K29" i="1"/>
  <c r="J30" i="1"/>
  <c r="I30" i="1"/>
  <c r="H29" i="1"/>
  <c r="G29" i="1"/>
  <c r="F29" i="1"/>
  <c r="E30" i="1"/>
  <c r="D29" i="1"/>
  <c r="Q24" i="1"/>
  <c r="P24" i="1"/>
  <c r="O24" i="1"/>
  <c r="N24" i="1"/>
  <c r="M24" i="1"/>
  <c r="M25" i="1" s="1"/>
  <c r="L24" i="1"/>
  <c r="K24" i="1"/>
  <c r="J24" i="1"/>
  <c r="I24" i="1"/>
  <c r="H24" i="1"/>
  <c r="G24" i="1"/>
  <c r="F24" i="1"/>
  <c r="E24" i="1"/>
  <c r="D24" i="1"/>
  <c r="C24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C26" i="1" s="1"/>
  <c r="Q25" i="1" l="1"/>
  <c r="E25" i="1"/>
  <c r="I25" i="1"/>
  <c r="E29" i="1"/>
  <c r="E31" i="1" s="1"/>
  <c r="C10" i="1"/>
  <c r="E12" i="1"/>
  <c r="G11" i="1"/>
  <c r="G13" i="1" s="1"/>
  <c r="K11" i="1"/>
  <c r="K13" i="1" s="1"/>
  <c r="O11" i="1"/>
  <c r="G10" i="1"/>
  <c r="K10" i="1"/>
  <c r="O10" i="1"/>
  <c r="O14" i="1" s="1"/>
  <c r="D11" i="1"/>
  <c r="J11" i="1"/>
  <c r="F10" i="1"/>
  <c r="N10" i="1"/>
  <c r="N14" i="1" s="1"/>
  <c r="F12" i="1"/>
  <c r="H11" i="1"/>
  <c r="L11" i="1"/>
  <c r="L13" i="1" s="1"/>
  <c r="P11" i="1"/>
  <c r="P13" i="1" s="1"/>
  <c r="H10" i="1"/>
  <c r="L10" i="1"/>
  <c r="P10" i="1"/>
  <c r="E10" i="1"/>
  <c r="E14" i="1" s="1"/>
  <c r="N11" i="1"/>
  <c r="E11" i="1"/>
  <c r="I11" i="1"/>
  <c r="M11" i="1"/>
  <c r="M13" i="1" s="1"/>
  <c r="Q11" i="1"/>
  <c r="I10" i="1"/>
  <c r="M10" i="1"/>
  <c r="Q10" i="1"/>
  <c r="Q14" i="1" s="1"/>
  <c r="D10" i="1"/>
  <c r="F11" i="1"/>
  <c r="J10" i="1"/>
  <c r="J14" i="1" s="1"/>
  <c r="D12" i="1"/>
  <c r="D13" i="1" s="1"/>
  <c r="C9" i="1"/>
  <c r="F25" i="1"/>
  <c r="J25" i="1"/>
  <c r="N25" i="1"/>
  <c r="I29" i="1"/>
  <c r="I31" i="1" s="1"/>
  <c r="C25" i="1"/>
  <c r="G25" i="1"/>
  <c r="K25" i="1"/>
  <c r="O25" i="1"/>
  <c r="L29" i="1"/>
  <c r="L31" i="1" s="1"/>
  <c r="D25" i="1"/>
  <c r="H25" i="1"/>
  <c r="L25" i="1"/>
  <c r="P25" i="1"/>
  <c r="P29" i="1"/>
  <c r="P31" i="1" s="1"/>
  <c r="F30" i="1"/>
  <c r="F31" i="1" s="1"/>
  <c r="M30" i="1"/>
  <c r="M31" i="1" s="1"/>
  <c r="J29" i="1"/>
  <c r="J31" i="1" s="1"/>
  <c r="Q29" i="1"/>
  <c r="Q31" i="1" s="1"/>
  <c r="G30" i="1"/>
  <c r="G31" i="1" s="1"/>
  <c r="N30" i="1"/>
  <c r="N31" i="1" s="1"/>
  <c r="D30" i="1"/>
  <c r="D31" i="1" s="1"/>
  <c r="H30" i="1"/>
  <c r="H31" i="1" s="1"/>
  <c r="K30" i="1"/>
  <c r="K31" i="1" s="1"/>
  <c r="O30" i="1"/>
  <c r="O31" i="1" s="1"/>
  <c r="F13" i="1"/>
  <c r="J13" i="1"/>
  <c r="J15" i="1" s="1"/>
  <c r="H13" i="1"/>
  <c r="O13" i="1"/>
  <c r="O15" i="1" s="1"/>
  <c r="I14" i="1" l="1"/>
  <c r="G14" i="1"/>
  <c r="G15" i="1" s="1"/>
  <c r="N13" i="1"/>
  <c r="N15" i="1" s="1"/>
  <c r="L14" i="1"/>
  <c r="L15" i="1" s="1"/>
  <c r="I13" i="1"/>
  <c r="I15" i="1" s="1"/>
  <c r="F15" i="1"/>
  <c r="M14" i="1"/>
  <c r="M15" i="1" s="1"/>
  <c r="P14" i="1"/>
  <c r="P15" i="1" s="1"/>
  <c r="F14" i="1"/>
  <c r="K14" i="1"/>
  <c r="K15" i="1" s="1"/>
  <c r="Q13" i="1"/>
  <c r="Q15" i="1" s="1"/>
  <c r="E13" i="1"/>
  <c r="E15" i="1" s="1"/>
  <c r="D14" i="1"/>
  <c r="D15" i="1" s="1"/>
  <c r="H14" i="1"/>
  <c r="H15" i="1" s="1"/>
</calcChain>
</file>

<file path=xl/sharedStrings.xml><?xml version="1.0" encoding="utf-8"?>
<sst xmlns="http://schemas.openxmlformats.org/spreadsheetml/2006/main" count="3270" uniqueCount="657">
  <si>
    <t>control</t>
  </si>
  <si>
    <t>CV 1</t>
  </si>
  <si>
    <t>cells</t>
  </si>
  <si>
    <t>Average</t>
  </si>
  <si>
    <t>STDEV</t>
  </si>
  <si>
    <t>%STDEV</t>
  </si>
  <si>
    <t>%viability</t>
  </si>
  <si>
    <t>CV 2</t>
  </si>
  <si>
    <t xml:space="preserve">24 HR </t>
  </si>
  <si>
    <t xml:space="preserve">PLATE 1 </t>
  </si>
  <si>
    <t>24 HR</t>
  </si>
  <si>
    <t xml:space="preserve">PLATE 2 </t>
  </si>
  <si>
    <t>3,4 DBHA</t>
  </si>
  <si>
    <t>4 HBA</t>
  </si>
  <si>
    <t>FA</t>
  </si>
  <si>
    <t>EC50 Single</t>
  </si>
  <si>
    <t>EC50 Double</t>
  </si>
  <si>
    <t>Triple</t>
  </si>
  <si>
    <t>D+H</t>
  </si>
  <si>
    <t>D+F</t>
  </si>
  <si>
    <t>H+F</t>
  </si>
  <si>
    <t>D+H+F</t>
  </si>
  <si>
    <t>EC25 Single</t>
  </si>
  <si>
    <t>EC25 Double</t>
  </si>
  <si>
    <t xml:space="preserve">48 HR </t>
  </si>
  <si>
    <t>48 HR</t>
  </si>
  <si>
    <t>CV 3</t>
  </si>
  <si>
    <t>CV 4</t>
  </si>
  <si>
    <t>PLATE 3</t>
  </si>
  <si>
    <t>PLATE 4</t>
  </si>
  <si>
    <t>72 HR</t>
  </si>
  <si>
    <t xml:space="preserve">72 HR </t>
  </si>
  <si>
    <t>ignore</t>
  </si>
  <si>
    <t>24 hours</t>
  </si>
  <si>
    <t>exp 1</t>
  </si>
  <si>
    <t>exp 2</t>
  </si>
  <si>
    <t>exp 3</t>
  </si>
  <si>
    <t>exp 4</t>
  </si>
  <si>
    <t xml:space="preserve">ave </t>
  </si>
  <si>
    <t>stdev</t>
  </si>
  <si>
    <t>sem</t>
  </si>
  <si>
    <t>48 hours</t>
  </si>
  <si>
    <t>72 hours</t>
  </si>
  <si>
    <t xml:space="preserve">EC50 </t>
  </si>
  <si>
    <t>4-HBA</t>
  </si>
  <si>
    <t>3,4-DBHA</t>
  </si>
  <si>
    <t xml:space="preserve">EC25 </t>
  </si>
  <si>
    <t>Control</t>
  </si>
  <si>
    <t>EC50 3.4 DBHA</t>
  </si>
  <si>
    <t>EC50 4 HBA</t>
  </si>
  <si>
    <t>EC50 FA</t>
  </si>
  <si>
    <t>EC50 D+H</t>
  </si>
  <si>
    <t>EC50 D+F</t>
  </si>
  <si>
    <t>EC50 H+F</t>
  </si>
  <si>
    <t>EC50 D+H+F</t>
  </si>
  <si>
    <t>EC25 3.4 DBHA</t>
  </si>
  <si>
    <t>EC25 4 HBA</t>
  </si>
  <si>
    <t>EC25 FA</t>
  </si>
  <si>
    <t>EC25 D+H</t>
  </si>
  <si>
    <t>EC25 D+F</t>
  </si>
  <si>
    <t>EC25 H+F</t>
  </si>
  <si>
    <t>EC25 D+H+F</t>
  </si>
  <si>
    <t>Test for normal distribution</t>
  </si>
  <si>
    <t>D'Agostino &amp; Pearson test</t>
  </si>
  <si>
    <t>K2</t>
  </si>
  <si>
    <t>Invalid input data</t>
  </si>
  <si>
    <t>P value</t>
  </si>
  <si>
    <t>Passed normality test (alpha=0.05)?</t>
  </si>
  <si>
    <t>Yes</t>
  </si>
  <si>
    <t>P value summary</t>
  </si>
  <si>
    <t>ns</t>
  </si>
  <si>
    <t>Shapiro-Wilk test</t>
  </si>
  <si>
    <t>W</t>
  </si>
  <si>
    <t>No</t>
  </si>
  <si>
    <t>*</t>
  </si>
  <si>
    <t>Kolmogorov-Smirnov test</t>
  </si>
  <si>
    <t>KS distance</t>
  </si>
  <si>
    <t>&lt;0,0001</t>
  </si>
  <si>
    <t>&gt;0,1000</t>
  </si>
  <si>
    <t>****</t>
  </si>
  <si>
    <t>Number of values</t>
  </si>
  <si>
    <t>Table Analyzed</t>
  </si>
  <si>
    <t>24 HOURS</t>
  </si>
  <si>
    <t>Data sets analyzed</t>
  </si>
  <si>
    <t>A-O</t>
  </si>
  <si>
    <t>ANOVA summary</t>
  </si>
  <si>
    <t>F</t>
  </si>
  <si>
    <t>***</t>
  </si>
  <si>
    <t>Significant diff. among means (P &lt; 0.05)?</t>
  </si>
  <si>
    <t>R squared</t>
  </si>
  <si>
    <t>Brown-Forsythe test</t>
  </si>
  <si>
    <t>F (DFn, DFd)</t>
  </si>
  <si>
    <t>2,957 (14, 165)</t>
  </si>
  <si>
    <t>Are SDs significantly different (P &lt; 0.05)?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</si>
  <si>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</si>
  <si>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</si>
  <si>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</si>
  <si>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</si>
  <si>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</si>
  <si>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</si>
  <si>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</si>
  <si>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(14, 165) = 2,904</t>
  </si>
  <si>
    <t>P=0,0006</t>
  </si>
  <si>
    <t>Residual (within columns)</t>
  </si>
  <si>
    <t>Total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</si>
  <si>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</si>
  <si>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</si>
  <si>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</si>
  <si>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</si>
  <si>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</si>
  <si>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</si>
  <si>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Tukey's multiple comparisons test</t>
  </si>
  <si>
    <t>Mean Diff,</t>
  </si>
  <si>
    <t>95,00% CI of diff,</t>
  </si>
  <si>
    <t>Below threshold?</t>
  </si>
  <si>
    <t>Summary</t>
  </si>
  <si>
    <t>Adjusted P Value</t>
  </si>
  <si>
    <t>EC50 3.4 DBHA vs. Control</t>
  </si>
  <si>
    <t>-22,85 to 4,527</t>
  </si>
  <si>
    <t>B-A</t>
  </si>
  <si>
    <t>EC50 4 HBA vs. Control</t>
  </si>
  <si>
    <t>-23,07 to 4,313</t>
  </si>
  <si>
    <t>C-A</t>
  </si>
  <si>
    <t>EC50 FA vs. Control</t>
  </si>
  <si>
    <t>-22,49 to 4,885</t>
  </si>
  <si>
    <t>D-A</t>
  </si>
  <si>
    <t>EC50 D+H vs. Control</t>
  </si>
  <si>
    <t>-32,91 to -5,533</t>
  </si>
  <si>
    <t>E-A</t>
  </si>
  <si>
    <t>EC50 D+F vs. Control</t>
  </si>
  <si>
    <t>-24,52 to 2,858</t>
  </si>
  <si>
    <t>F-A</t>
  </si>
  <si>
    <t>EC50 H+F vs. Control</t>
  </si>
  <si>
    <t>-28,37 to -0,9901</t>
  </si>
  <si>
    <t>G-A</t>
  </si>
  <si>
    <t>EC50 D+H+F vs. Control</t>
  </si>
  <si>
    <t>-23,81 to 3,571</t>
  </si>
  <si>
    <t>H-A</t>
  </si>
  <si>
    <t>EC25 3.4 DBHA vs. Control</t>
  </si>
  <si>
    <t>-22,08 to 5,302</t>
  </si>
  <si>
    <t>I-A</t>
  </si>
  <si>
    <t>EC25 4 HBA vs. Control</t>
  </si>
  <si>
    <t>-24,37 to 3,011</t>
  </si>
  <si>
    <t>J-A</t>
  </si>
  <si>
    <t>EC25 FA vs. Control</t>
  </si>
  <si>
    <t>-26,04 to 1,341</t>
  </si>
  <si>
    <t>K-A</t>
  </si>
  <si>
    <t>EC25 D+H vs. Control</t>
  </si>
  <si>
    <t>-27,33 to 0,05196</t>
  </si>
  <si>
    <t>L-A</t>
  </si>
  <si>
    <t>EC25 D+F vs. Control</t>
  </si>
  <si>
    <t>-28,27 to -0,8882</t>
  </si>
  <si>
    <t>M-A</t>
  </si>
  <si>
    <t>EC25 H+F vs. Control</t>
  </si>
  <si>
    <t>-29,99 to -2,615</t>
  </si>
  <si>
    <t>**</t>
  </si>
  <si>
    <t>N-A</t>
  </si>
  <si>
    <t>EC25 D+H+F vs. Control</t>
  </si>
  <si>
    <t>-32,46 to -5,077</t>
  </si>
  <si>
    <t>O-A</t>
  </si>
  <si>
    <t>EC50 4 HBA vs. EC50 3.4 DBHA</t>
  </si>
  <si>
    <t>-13,90 to 13,48</t>
  </si>
  <si>
    <t>&gt;0,9999</t>
  </si>
  <si>
    <t>C-B</t>
  </si>
  <si>
    <t>EC50 FA vs. EC50 3.4 DBHA</t>
  </si>
  <si>
    <t>-13,33 to 14,05</t>
  </si>
  <si>
    <t>D-B</t>
  </si>
  <si>
    <t>EC50 D+H vs. EC50 3.4 DBHA</t>
  </si>
  <si>
    <t>-23,75 to 3,630</t>
  </si>
  <si>
    <t>E-B</t>
  </si>
  <si>
    <t>EC50 D+F vs. EC50 3.4 DBHA</t>
  </si>
  <si>
    <t>-15,36 to 12,02</t>
  </si>
  <si>
    <t>F-B</t>
  </si>
  <si>
    <t>EC50 H+F vs. EC50 3.4 DBHA</t>
  </si>
  <si>
    <t>-19,21 to 8,173</t>
  </si>
  <si>
    <t>G-B</t>
  </si>
  <si>
    <t>EC50 D+H+F vs. EC50 3.4 DBHA</t>
  </si>
  <si>
    <t>-14,65 to 12,73</t>
  </si>
  <si>
    <t>H-B</t>
  </si>
  <si>
    <t>EC25 3.4 DBHA vs. EC50 3.4 DBHA</t>
  </si>
  <si>
    <t>-12,91 to 14,47</t>
  </si>
  <si>
    <t>I-B</t>
  </si>
  <si>
    <t>EC25 4 HBA vs. EC50 3.4 DBHA</t>
  </si>
  <si>
    <t>-15,21 to 12,17</t>
  </si>
  <si>
    <t>J-B</t>
  </si>
  <si>
    <t>EC25 FA vs. EC50 3.4 DBHA</t>
  </si>
  <si>
    <t>-16,88 to 10,50</t>
  </si>
  <si>
    <t>K-B</t>
  </si>
  <si>
    <t>EC25 D+H vs. EC50 3.4 DBHA</t>
  </si>
  <si>
    <t>-18,17 to 9,215</t>
  </si>
  <si>
    <t>L-B</t>
  </si>
  <si>
    <t>EC25 D+F vs. EC50 3.4 DBHA</t>
  </si>
  <si>
    <t>-19,11 to 8,274</t>
  </si>
  <si>
    <t>M-B</t>
  </si>
  <si>
    <t>EC25 H+F vs. EC50 3.4 DBHA</t>
  </si>
  <si>
    <t>-20,83 to 6,548</t>
  </si>
  <si>
    <t>N-B</t>
  </si>
  <si>
    <t>EC25 D+H+F vs. EC50 3.4 DBHA</t>
  </si>
  <si>
    <t>-23,29 to 4,086</t>
  </si>
  <si>
    <t>O-B</t>
  </si>
  <si>
    <t>EC50 FA vs. EC50 4 HBA</t>
  </si>
  <si>
    <t>-13,12 to 14,26</t>
  </si>
  <si>
    <t>D-C</t>
  </si>
  <si>
    <t>EC50 D+H vs. EC50 4 HBA</t>
  </si>
  <si>
    <t>-23,54 to 3,844</t>
  </si>
  <si>
    <t>E-C</t>
  </si>
  <si>
    <t>EC50 D+F vs. EC50 4 HBA</t>
  </si>
  <si>
    <t>-15,14 to 12,24</t>
  </si>
  <si>
    <t>F-C</t>
  </si>
  <si>
    <t>EC50 H+F vs. EC50 4 HBA</t>
  </si>
  <si>
    <t>-18,99 to 8,387</t>
  </si>
  <si>
    <t>G-C</t>
  </si>
  <si>
    <t>EC50 D+H+F vs. EC50 4 HBA</t>
  </si>
  <si>
    <t>-14,43 to 12,95</t>
  </si>
  <si>
    <t>H-C</t>
  </si>
  <si>
    <t>EC25 3.4 DBHA vs. EC50 4 HBA</t>
  </si>
  <si>
    <t>-12,70 to 14,68</t>
  </si>
  <si>
    <t>I-C</t>
  </si>
  <si>
    <t>EC25 4 HBA vs. EC50 4 HBA</t>
  </si>
  <si>
    <t>-14,99 to 12,39</t>
  </si>
  <si>
    <t>J-C</t>
  </si>
  <si>
    <t>EC25 FA vs. EC50 4 HBA</t>
  </si>
  <si>
    <t>-16,66 to 10,72</t>
  </si>
  <si>
    <t>K-C</t>
  </si>
  <si>
    <t>EC25 D+H vs. EC50 4 HBA</t>
  </si>
  <si>
    <t>-17,95 to 9,429</t>
  </si>
  <si>
    <t>L-C</t>
  </si>
  <si>
    <t>EC25 D+F vs. EC50 4 HBA</t>
  </si>
  <si>
    <t>-18,89 to 8,489</t>
  </si>
  <si>
    <t>M-C</t>
  </si>
  <si>
    <t>EC25 H+F vs. EC50 4 HBA</t>
  </si>
  <si>
    <t>-20,62 to 6,762</t>
  </si>
  <si>
    <t>N-C</t>
  </si>
  <si>
    <t>EC25 D+H+F vs. EC50 4 HBA</t>
  </si>
  <si>
    <t>-23,08 to 4,300</t>
  </si>
  <si>
    <t>O-C</t>
  </si>
  <si>
    <t>EC50 D+H vs. EC50 FA</t>
  </si>
  <si>
    <t>-24,11 to 3,272</t>
  </si>
  <si>
    <t>E-D</t>
  </si>
  <si>
    <t>EC50 D+F vs. EC50 FA</t>
  </si>
  <si>
    <t>-15,72 to 11,66</t>
  </si>
  <si>
    <t>F-D</t>
  </si>
  <si>
    <t>EC50 H+F vs. EC50 FA</t>
  </si>
  <si>
    <t>-19,57 to 7,815</t>
  </si>
  <si>
    <t>G-D</t>
  </si>
  <si>
    <t>EC50 D+H+F vs. EC50 FA</t>
  </si>
  <si>
    <t>-15,00 to 12,38</t>
  </si>
  <si>
    <t>H-D</t>
  </si>
  <si>
    <t>EC25 3.4 DBHA vs. EC50 FA</t>
  </si>
  <si>
    <t>-13,27 to 14,11</t>
  </si>
  <si>
    <t>I-D</t>
  </si>
  <si>
    <t>EC25 4 HBA vs. EC50 FA</t>
  </si>
  <si>
    <t>-15,56 to 11,82</t>
  </si>
  <si>
    <t>J-D</t>
  </si>
  <si>
    <t>EC25 FA vs. EC50 FA</t>
  </si>
  <si>
    <t>-17,23 to 10,15</t>
  </si>
  <si>
    <t>K-D</t>
  </si>
  <si>
    <t>EC25 D+H vs. EC50 FA</t>
  </si>
  <si>
    <t>-18,52 to 8,857</t>
  </si>
  <si>
    <t>L-D</t>
  </si>
  <si>
    <t>EC25 D+F vs. EC50 FA</t>
  </si>
  <si>
    <t>-19,46 to 7,917</t>
  </si>
  <si>
    <t>M-D</t>
  </si>
  <si>
    <t>EC25 H+F vs. EC50 FA</t>
  </si>
  <si>
    <t>-21,19 to 6,190</t>
  </si>
  <si>
    <t>N-D</t>
  </si>
  <si>
    <t>EC25 D+H+F vs. EC50 FA</t>
  </si>
  <si>
    <t>-23,65 to 3,728</t>
  </si>
  <si>
    <t>O-D</t>
  </si>
  <si>
    <t>EC50 D+F vs. EC50 D+H</t>
  </si>
  <si>
    <t>-5,299 to 22,08</t>
  </si>
  <si>
    <t>F-E</t>
  </si>
  <si>
    <t>EC50 H+F vs. EC50 D+H</t>
  </si>
  <si>
    <t>-9,147 to 18,23</t>
  </si>
  <si>
    <t>G-E</t>
  </si>
  <si>
    <t>EC50 D+H+F vs. EC50 D+H</t>
  </si>
  <si>
    <t>-4,586 to 22,79</t>
  </si>
  <si>
    <t>H-E</t>
  </si>
  <si>
    <t>EC25 3.4 DBHA vs. EC50 D+H</t>
  </si>
  <si>
    <t>-2,854 to 24,53</t>
  </si>
  <si>
    <t>I-E</t>
  </si>
  <si>
    <t>EC25 4 HBA vs. EC50 D+H</t>
  </si>
  <si>
    <t>-5,146 to 22,23</t>
  </si>
  <si>
    <t>J-E</t>
  </si>
  <si>
    <t>EC25 FA vs. EC50 D+H</t>
  </si>
  <si>
    <t>-6,816 to 20,56</t>
  </si>
  <si>
    <t>K-E</t>
  </si>
  <si>
    <t>EC25 D+H vs. EC50 D+H</t>
  </si>
  <si>
    <t>-8,105 to 19,28</t>
  </si>
  <si>
    <t>L-E</t>
  </si>
  <si>
    <t>EC25 D+F vs. EC50 D+H</t>
  </si>
  <si>
    <t>-9,045 to 18,33</t>
  </si>
  <si>
    <t>M-E</t>
  </si>
  <si>
    <t>EC25 H+F vs. EC50 D+H</t>
  </si>
  <si>
    <t>-10,77 to 16,61</t>
  </si>
  <si>
    <t>N-E</t>
  </si>
  <si>
    <t>EC25 D+H+F vs. EC50 D+H</t>
  </si>
  <si>
    <t>-13,23 to 14,15</t>
  </si>
  <si>
    <t>O-E</t>
  </si>
  <si>
    <t>EC50 H+F vs. EC50 D+F</t>
  </si>
  <si>
    <t>-17,54 to 9,842</t>
  </si>
  <si>
    <t>G-F</t>
  </si>
  <si>
    <t>EC50 D+H+F vs. EC50 D+F</t>
  </si>
  <si>
    <t>-12,98 to 14,40</t>
  </si>
  <si>
    <t>H-F</t>
  </si>
  <si>
    <t>EC25 3.4 DBHA vs. EC50 D+F</t>
  </si>
  <si>
    <t>-11,25 to 16,13</t>
  </si>
  <si>
    <t>I-F</t>
  </si>
  <si>
    <t>EC25 4 HBA vs. EC50 D+F</t>
  </si>
  <si>
    <t>-13,54 to 13,84</t>
  </si>
  <si>
    <t>J-F</t>
  </si>
  <si>
    <t>EC25 FA vs. EC50 D+F</t>
  </si>
  <si>
    <t>K-F</t>
  </si>
  <si>
    <t>EC25 D+H vs. EC50 D+F</t>
  </si>
  <si>
    <t>-16,50 to 10,88</t>
  </si>
  <si>
    <t>L-F</t>
  </si>
  <si>
    <t>EC25 D+F vs. EC50 D+F</t>
  </si>
  <si>
    <t>-17,44 to 9,944</t>
  </si>
  <si>
    <t>M-F</t>
  </si>
  <si>
    <t>EC25 H+F vs. EC50 D+F</t>
  </si>
  <si>
    <t>-19,16 to 8,217</t>
  </si>
  <si>
    <t>N-F</t>
  </si>
  <si>
    <t>EC25 D+H+F vs. EC50 D+F</t>
  </si>
  <si>
    <t>-21,62 to 5,755</t>
  </si>
  <si>
    <t>O-F</t>
  </si>
  <si>
    <t>EC50 D+H+F vs. EC50 H+F</t>
  </si>
  <si>
    <t>-9,129 to 18,25</t>
  </si>
  <si>
    <t>H-G</t>
  </si>
  <si>
    <t>EC25 3.4 DBHA vs. EC50 H+F</t>
  </si>
  <si>
    <t>-7,397 to 19,98</t>
  </si>
  <si>
    <t>I-G</t>
  </si>
  <si>
    <t>EC25 4 HBA vs. EC50 H+F</t>
  </si>
  <si>
    <t>-9,689 to 17,69</t>
  </si>
  <si>
    <t>J-G</t>
  </si>
  <si>
    <t>EC25 FA vs. EC50 H+F</t>
  </si>
  <si>
    <t>-11,36 to 16,02</t>
  </si>
  <si>
    <t>K-G</t>
  </si>
  <si>
    <t>EC25 D+H vs. EC50 H+F</t>
  </si>
  <si>
    <t>-12,65 to 14,73</t>
  </si>
  <si>
    <t>L-G</t>
  </si>
  <si>
    <t>EC25 D+F vs. EC50 H+F</t>
  </si>
  <si>
    <t>-13,59 to 13,79</t>
  </si>
  <si>
    <t>M-G</t>
  </si>
  <si>
    <t>EC25 H+F vs. EC50 H+F</t>
  </si>
  <si>
    <t>-15,31 to 12,07</t>
  </si>
  <si>
    <t>N-G</t>
  </si>
  <si>
    <t>EC25 D+H+F vs. EC50 H+F</t>
  </si>
  <si>
    <t>-17,78 to 9,603</t>
  </si>
  <si>
    <t>O-G</t>
  </si>
  <si>
    <t>EC25 3.4 DBHA vs. EC50 D+H+F</t>
  </si>
  <si>
    <t>-11,96 to 15,42</t>
  </si>
  <si>
    <t>I-H</t>
  </si>
  <si>
    <t>EC25 4 HBA vs. EC50 D+H+F</t>
  </si>
  <si>
    <t>-14,25 to 13,13</t>
  </si>
  <si>
    <t>J-H</t>
  </si>
  <si>
    <t>EC25 FA vs. EC50 D+H+F</t>
  </si>
  <si>
    <t>-15,92 to 11,46</t>
  </si>
  <si>
    <t>K-H</t>
  </si>
  <si>
    <t>EC25 D+H vs. EC50 D+H+F</t>
  </si>
  <si>
    <t>-17,21 to 10,17</t>
  </si>
  <si>
    <t>L-H</t>
  </si>
  <si>
    <t>EC25 D+F vs. EC50 D+H+F</t>
  </si>
  <si>
    <t>-18,15 to 9,231</t>
  </si>
  <si>
    <t>M-H</t>
  </si>
  <si>
    <t>EC25 H+F vs. EC50 D+H+F</t>
  </si>
  <si>
    <t>-19,88 to 7,504</t>
  </si>
  <si>
    <t>N-H</t>
  </si>
  <si>
    <t>EC25 D+H+F vs. EC50 D+H+F</t>
  </si>
  <si>
    <t>-22,34 to 5,042</t>
  </si>
  <si>
    <t>O-H</t>
  </si>
  <si>
    <t>EC25 4 HBA vs. EC25 3.4 DBHA</t>
  </si>
  <si>
    <t>-15,98 to 11,40</t>
  </si>
  <si>
    <t>J-I</t>
  </si>
  <si>
    <t>EC25 FA vs. EC25 3.4 DBHA</t>
  </si>
  <si>
    <t>-17,65 to 9,728</t>
  </si>
  <si>
    <t>K-I</t>
  </si>
  <si>
    <t>EC25 D+H vs. EC25 3.4 DBHA</t>
  </si>
  <si>
    <t>-18,94 to 8,439</t>
  </si>
  <si>
    <t>L-I</t>
  </si>
  <si>
    <t>EC25 D+F vs. EC25 3.4 DBHA</t>
  </si>
  <si>
    <t>-19,88 to 7,499</t>
  </si>
  <si>
    <t>M-I</t>
  </si>
  <si>
    <t>EC25 H+F vs. EC25 3.4 DBHA</t>
  </si>
  <si>
    <t>-21,61 to 5,772</t>
  </si>
  <si>
    <t>N-I</t>
  </si>
  <si>
    <t>EC25 D+H+F vs. EC25 3.4 DBHA</t>
  </si>
  <si>
    <t>-24,07 to 3,310</t>
  </si>
  <si>
    <t>O-I</t>
  </si>
  <si>
    <t>EC25 FA vs. EC25 4 HBA</t>
  </si>
  <si>
    <t>K-J</t>
  </si>
  <si>
    <t>EC25 D+H vs. EC25 4 HBA</t>
  </si>
  <si>
    <t>-16,65 to 10,73</t>
  </si>
  <si>
    <t>L-J</t>
  </si>
  <si>
    <t>EC25 D+F vs. EC25 4 HBA</t>
  </si>
  <si>
    <t>-17,59 to 9,791</t>
  </si>
  <si>
    <t>M-J</t>
  </si>
  <si>
    <t>EC25 H+F vs. EC25 4 HBA</t>
  </si>
  <si>
    <t>-19,32 to 8,064</t>
  </si>
  <si>
    <t>N-J</t>
  </si>
  <si>
    <t>EC25 D+H+F vs. EC25 4 HBA</t>
  </si>
  <si>
    <t>-21,78 to 5,602</t>
  </si>
  <si>
    <t>O-J</t>
  </si>
  <si>
    <t>EC25 D+H vs. EC25 FA</t>
  </si>
  <si>
    <t>-14,98 to 12,40</t>
  </si>
  <si>
    <t>L-K</t>
  </si>
  <si>
    <t>EC25 D+F vs. EC25 FA</t>
  </si>
  <si>
    <t>M-K</t>
  </si>
  <si>
    <t>EC25 H+F vs. EC25 FA</t>
  </si>
  <si>
    <t>-17,65 to 9,734</t>
  </si>
  <si>
    <t>N-K</t>
  </si>
  <si>
    <t>EC25 D+H+F vs. EC25 FA</t>
  </si>
  <si>
    <t>-20,11 to 7,272</t>
  </si>
  <si>
    <t>O-K</t>
  </si>
  <si>
    <t>EC25 D+F vs. EC25 D+H</t>
  </si>
  <si>
    <t>-14,63 to 12,75</t>
  </si>
  <si>
    <t>M-L</t>
  </si>
  <si>
    <t>EC25 H+F vs. EC25 D+H</t>
  </si>
  <si>
    <t>-16,36 to 11,02</t>
  </si>
  <si>
    <t>N-L</t>
  </si>
  <si>
    <t>EC25 D+H+F vs. EC25 D+H</t>
  </si>
  <si>
    <t>-18,82 to 8,561</t>
  </si>
  <si>
    <t>O-L</t>
  </si>
  <si>
    <t>EC25 H+F vs. EC25 D+F</t>
  </si>
  <si>
    <t>-15,42 to 11,96</t>
  </si>
  <si>
    <t>N-M</t>
  </si>
  <si>
    <t>EC25 D+H+F vs. EC25 D+F</t>
  </si>
  <si>
    <t>-17,88 to 9,501</t>
  </si>
  <si>
    <t>O-M</t>
  </si>
  <si>
    <t>EC25 D+H+F vs. EC25 H+F</t>
  </si>
  <si>
    <t>-16,15 to 11,23</t>
  </si>
  <si>
    <t>O-N</t>
  </si>
  <si>
    <t>Test details</t>
  </si>
  <si>
    <t>Mean 1</t>
  </si>
  <si>
    <t>Mean 2</t>
  </si>
  <si>
    <t>SE of diff,</t>
  </si>
  <si>
    <t>n1</t>
  </si>
  <si>
    <t>n2</t>
  </si>
  <si>
    <t>q</t>
  </si>
  <si>
    <t>48 HOURS</t>
  </si>
  <si>
    <t>0,9390 (14, 165)</t>
  </si>
  <si>
    <t>F (14, 165) = 0,2098</t>
  </si>
  <si>
    <t>P=0,9990</t>
  </si>
  <si>
    <t>-49,51 to 29,22</t>
  </si>
  <si>
    <t>-47,51 to 31,22</t>
  </si>
  <si>
    <t>-45,83 to 32,91</t>
  </si>
  <si>
    <t>-43,78 to 34,96</t>
  </si>
  <si>
    <t>-39,20 to 39,54</t>
  </si>
  <si>
    <t>-36,93 to 41,81</t>
  </si>
  <si>
    <t>-39,55 to 39,18</t>
  </si>
  <si>
    <t>-44,20 to 34,53</t>
  </si>
  <si>
    <t>-42,90 to 35,83</t>
  </si>
  <si>
    <t>-39,01 to 39,73</t>
  </si>
  <si>
    <t>-37,87 to 40,86</t>
  </si>
  <si>
    <t>-41,34 to 37,40</t>
  </si>
  <si>
    <t>-41,62 to 37,12</t>
  </si>
  <si>
    <t>-37,37 to 41,37</t>
  </si>
  <si>
    <t>-35,68 to 43,05</t>
  </si>
  <si>
    <t>-33,64 to 45,10</t>
  </si>
  <si>
    <t>-29,05 to 49,68</t>
  </si>
  <si>
    <t>-26,79 to 51,95</t>
  </si>
  <si>
    <t>-29,41 to 49,33</t>
  </si>
  <si>
    <t>-34,06 to 44,68</t>
  </si>
  <si>
    <t>-32,76 to 45,98</t>
  </si>
  <si>
    <t>-28,87 to 49,87</t>
  </si>
  <si>
    <t>-28,86 to 49,87</t>
  </si>
  <si>
    <t>-27,73 to 51,01</t>
  </si>
  <si>
    <t>-31,19 to 47,54</t>
  </si>
  <si>
    <t>-31,48 to 47,26</t>
  </si>
  <si>
    <t>-37,68 to 41,05</t>
  </si>
  <si>
    <t>-35,64 to 43,10</t>
  </si>
  <si>
    <t>-31,05 to 47,68</t>
  </si>
  <si>
    <t>-28,79 to 49,95</t>
  </si>
  <si>
    <t>-31,41 to 47,33</t>
  </si>
  <si>
    <t>-36,06 to 42,68</t>
  </si>
  <si>
    <t>-34,76 to 43,98</t>
  </si>
  <si>
    <t>-30,87 to 47,87</t>
  </si>
  <si>
    <t>-30,86 to 47,87</t>
  </si>
  <si>
    <t>-29,73 to 49,01</t>
  </si>
  <si>
    <t>-33,19 to 45,54</t>
  </si>
  <si>
    <t>-33,48 to 45,26</t>
  </si>
  <si>
    <t>-37,32 to 41,42</t>
  </si>
  <si>
    <t>-32,74 to 46,00</t>
  </si>
  <si>
    <t>-30,47 to 48,27</t>
  </si>
  <si>
    <t>-33,09 to 45,64</t>
  </si>
  <si>
    <t>-37,75 to 40,99</t>
  </si>
  <si>
    <t>-36,44 to 42,29</t>
  </si>
  <si>
    <t>-32,55 to 46,18</t>
  </si>
  <si>
    <t>-32,55 to 46,19</t>
  </si>
  <si>
    <t>-31,41 to 47,32</t>
  </si>
  <si>
    <t>-34,88 to 43,86</t>
  </si>
  <si>
    <t>-35,16 to 43,57</t>
  </si>
  <si>
    <t>-34,79 to 43,95</t>
  </si>
  <si>
    <t>-32,52 to 46,22</t>
  </si>
  <si>
    <t>-35,14 to 43,60</t>
  </si>
  <si>
    <t>-39,79 to 38,94</t>
  </si>
  <si>
    <t>-38,49 to 40,25</t>
  </si>
  <si>
    <t>-34,60 to 44,14</t>
  </si>
  <si>
    <t>-34,59 to 44,14</t>
  </si>
  <si>
    <t>-33,46 to 45,27</t>
  </si>
  <si>
    <t>-36,92 to 41,81</t>
  </si>
  <si>
    <t>-37,21 to 41,53</t>
  </si>
  <si>
    <t>-37,10 to 41,64</t>
  </si>
  <si>
    <t>-39,72 to 39,01</t>
  </si>
  <si>
    <t>-44,37 to 34,36</t>
  </si>
  <si>
    <t>-43,07 to 35,66</t>
  </si>
  <si>
    <t>-39,18 to 39,56</t>
  </si>
  <si>
    <t>-38,04 to 40,69</t>
  </si>
  <si>
    <t>-41,51 to 37,23</t>
  </si>
  <si>
    <t>-41,79 to 36,95</t>
  </si>
  <si>
    <t>-41,99 to 36,75</t>
  </si>
  <si>
    <t>-46,64 to 32,09</t>
  </si>
  <si>
    <t>-45,34 to 33,40</t>
  </si>
  <si>
    <t>-41,45 to 37,29</t>
  </si>
  <si>
    <t>-41,44 to 37,29</t>
  </si>
  <si>
    <t>-40,31 to 38,42</t>
  </si>
  <si>
    <t>-43,77 to 34,96</t>
  </si>
  <si>
    <t>-44,06 to 34,68</t>
  </si>
  <si>
    <t>-44,02 to 34,72</t>
  </si>
  <si>
    <t>-42,72 to 36,02</t>
  </si>
  <si>
    <t>-38,83 to 39,91</t>
  </si>
  <si>
    <t>-38,82 to 39,91</t>
  </si>
  <si>
    <t>-37,69 to 41,05</t>
  </si>
  <si>
    <t>-41,15 to 37,58</t>
  </si>
  <si>
    <t>-41,44 to 37,30</t>
  </si>
  <si>
    <t>-38,07 to 40,67</t>
  </si>
  <si>
    <t>-34,17 to 44,56</t>
  </si>
  <si>
    <t>-34,17 to 44,57</t>
  </si>
  <si>
    <t>-33,04 to 45,70</t>
  </si>
  <si>
    <t>-36,50 to 42,24</t>
  </si>
  <si>
    <t>-36,78 to 41,95</t>
  </si>
  <si>
    <t>-35,48 to 43,26</t>
  </si>
  <si>
    <t>-35,47 to 43,27</t>
  </si>
  <si>
    <t>-34,34 to 44,40</t>
  </si>
  <si>
    <t>-37,80 to 40,94</t>
  </si>
  <si>
    <t>-38,09 to 40,65</t>
  </si>
  <si>
    <t>-39,36 to 39,37</t>
  </si>
  <si>
    <t>-38,23 to 40,51</t>
  </si>
  <si>
    <t>-41,69 to 37,04</t>
  </si>
  <si>
    <t>-41,98 to 36,76</t>
  </si>
  <si>
    <t>-38,24 to 40,50</t>
  </si>
  <si>
    <t>-41,70 to 37,04</t>
  </si>
  <si>
    <t>-41,98 to 36,75</t>
  </si>
  <si>
    <t>-42,83 to 35,91</t>
  </si>
  <si>
    <t>-43,12 to 35,62</t>
  </si>
  <si>
    <t>-39,65 to 39,08</t>
  </si>
  <si>
    <t>72 HOURS</t>
  </si>
  <si>
    <t>1,217 (14, 165)</t>
  </si>
  <si>
    <t>F (14, 165) = 0,6975</t>
  </si>
  <si>
    <t>P=0,7747</t>
  </si>
  <si>
    <t>-29,04 to 25,83</t>
  </si>
  <si>
    <t>-36,25 to 18,63</t>
  </si>
  <si>
    <t>-40,92 to 13,96</t>
  </si>
  <si>
    <t>-39,47 to 15,41</t>
  </si>
  <si>
    <t>-31,89 to 22,99</t>
  </si>
  <si>
    <t>-27,96 to 26,91</t>
  </si>
  <si>
    <t>-27,42 to 27,45</t>
  </si>
  <si>
    <t>-31,19 to 23,68</t>
  </si>
  <si>
    <t>-36,87 to 18,01</t>
  </si>
  <si>
    <t>-30,17 to 24,71</t>
  </si>
  <si>
    <t>-38,19 to 16,68</t>
  </si>
  <si>
    <t>-30,13 to 24,75</t>
  </si>
  <si>
    <t>-34,15 to 20,73</t>
  </si>
  <si>
    <t>-27,46 to 27,42</t>
  </si>
  <si>
    <t>-34,64 to 20,23</t>
  </si>
  <si>
    <t>-39,31 to 15,56</t>
  </si>
  <si>
    <t>-37,86 to 17,01</t>
  </si>
  <si>
    <t>-30,29 to 24,59</t>
  </si>
  <si>
    <t>-26,36 to 28,51</t>
  </si>
  <si>
    <t>-25,82 to 29,06</t>
  </si>
  <si>
    <t>-29,59 to 25,28</t>
  </si>
  <si>
    <t>-35,26 to 19,61</t>
  </si>
  <si>
    <t>-28,56 to 26,31</t>
  </si>
  <si>
    <t>-36,59 to 18,29</t>
  </si>
  <si>
    <t>-28,53 to 26,35</t>
  </si>
  <si>
    <t>-32,55 to 22,33</t>
  </si>
  <si>
    <t>-25,86 to 29,02</t>
  </si>
  <si>
    <t>-32,11 to 22,77</t>
  </si>
  <si>
    <t>-30,66 to 24,22</t>
  </si>
  <si>
    <t>-23,08 to 31,80</t>
  </si>
  <si>
    <t>-19,16 to 35,72</t>
  </si>
  <si>
    <t>-18,62 to 36,26</t>
  </si>
  <si>
    <t>-22,39 to 32,49</t>
  </si>
  <si>
    <t>-28,06 to 26,82</t>
  </si>
  <si>
    <t>-21,36 to 33,52</t>
  </si>
  <si>
    <t>-29,39 to 25,49</t>
  </si>
  <si>
    <t>-21,32 to 33,55</t>
  </si>
  <si>
    <t>-25,34 to 29,53</t>
  </si>
  <si>
    <t>-18,65 to 36,22</t>
  </si>
  <si>
    <t>-25,99 to 28,89</t>
  </si>
  <si>
    <t>-18,41 to 36,46</t>
  </si>
  <si>
    <t>-14,49 to 40,39</t>
  </si>
  <si>
    <t>-13,95 to 40,93</t>
  </si>
  <si>
    <t>-17,72 to 37,16</t>
  </si>
  <si>
    <t>-23,39 to 31,49</t>
  </si>
  <si>
    <t>-16,69 to 38,19</t>
  </si>
  <si>
    <t>-24,72 to 30,16</t>
  </si>
  <si>
    <t>-16,65 to 38,22</t>
  </si>
  <si>
    <t>-20,67 to 34,20</t>
  </si>
  <si>
    <t>-13,98 to 40,89</t>
  </si>
  <si>
    <t>-19,86 to 35,02</t>
  </si>
  <si>
    <t>-15,94 to 38,94</t>
  </si>
  <si>
    <t>-15,40 to 39,48</t>
  </si>
  <si>
    <t>-19,17 to 35,71</t>
  </si>
  <si>
    <t>-24,84 to 30,04</t>
  </si>
  <si>
    <t>-18,14 to 36,74</t>
  </si>
  <si>
    <t>-26,17 to 28,71</t>
  </si>
  <si>
    <t>-18,10 to 36,77</t>
  </si>
  <si>
    <t>-22,12 to 32,75</t>
  </si>
  <si>
    <t>-15,43 to 39,44</t>
  </si>
  <si>
    <t>-23,51 to 31,36</t>
  </si>
  <si>
    <t>-22,97 to 31,90</t>
  </si>
  <si>
    <t>-26,74 to 28,13</t>
  </si>
  <si>
    <t>-32,42 to 22,46</t>
  </si>
  <si>
    <t>-25,72 to 29,16</t>
  </si>
  <si>
    <t>-33,74 to 21,13</t>
  </si>
  <si>
    <t>-25,68 to 29,20</t>
  </si>
  <si>
    <t>-29,70 to 25,18</t>
  </si>
  <si>
    <t>-23,01 to 31,87</t>
  </si>
  <si>
    <t>-26,90 to 27,98</t>
  </si>
  <si>
    <t>-30,67 to 24,21</t>
  </si>
  <si>
    <t>-36,34 to 18,54</t>
  </si>
  <si>
    <t>-29,64 to 25,23</t>
  </si>
  <si>
    <t>-37,67 to 17,21</t>
  </si>
  <si>
    <t>-29,60 to 25,27</t>
  </si>
  <si>
    <t>-33,62 to 21,25</t>
  </si>
  <si>
    <t>-26,93 to 27,94</t>
  </si>
  <si>
    <t>-31,21 to 23,67</t>
  </si>
  <si>
    <t>-36,88 to 18,00</t>
  </si>
  <si>
    <t>-30,18 to 24,69</t>
  </si>
  <si>
    <t>-38,21 to 16,67</t>
  </si>
  <si>
    <t>-30,14 to 24,73</t>
  </si>
  <si>
    <t>-34,16 to 20,71</t>
  </si>
  <si>
    <t>-27,47 to 27,40</t>
  </si>
  <si>
    <t>-33,11 to 21,77</t>
  </si>
  <si>
    <t>-26,41 to 28,46</t>
  </si>
  <si>
    <t>-34,44 to 20,44</t>
  </si>
  <si>
    <t>-26,37 to 28,50</t>
  </si>
  <si>
    <t>-30,39 to 24,48</t>
  </si>
  <si>
    <t>-23,70 to 31,17</t>
  </si>
  <si>
    <t>-20,74 to 34,14</t>
  </si>
  <si>
    <t>-28,76 to 26,11</t>
  </si>
  <si>
    <t>-20,70 to 34,18</t>
  </si>
  <si>
    <t>-18,03 to 36,85</t>
  </si>
  <si>
    <t>-35,46 to 19,41</t>
  </si>
  <si>
    <t>-27,40 to 27,48</t>
  </si>
  <si>
    <t>-31,42 to 23,46</t>
  </si>
  <si>
    <t>-24,73 to 30,15</t>
  </si>
  <si>
    <t>-19,37 to 35,50</t>
  </si>
  <si>
    <t>-23,39 to 31,48</t>
  </si>
  <si>
    <t>-16,70 to 38,17</t>
  </si>
  <si>
    <t>-31,46 to 23,42</t>
  </si>
  <si>
    <t>-24,77 to 30,11</t>
  </si>
  <si>
    <t>-20,75 to 34,13</t>
  </si>
  <si>
    <t>3,4-DBHA + 4-HBA</t>
  </si>
  <si>
    <t>3,4-DBHA + FA</t>
  </si>
  <si>
    <t>4-HBA + FA</t>
  </si>
  <si>
    <t>3,4-DBHA + 4-HBA + 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</si>
</sst>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1" xfId="0" applyFill="1" applyBorder="1"/>
    <xf numFmtId="0" fontId="0" fillId="2" borderId="0" xfId="0" applyFill="1"/>
    <xf numFmtId="0" fontId="0" fillId="0" borderId="1" xfId="0" applyBorder="1"/>
    <xf numFmtId="0" fontId="0" fillId="4" borderId="1" xfId="0" applyFill="1" applyBorder="1"/>
    <xf numFmtId="0" fontId="0" fillId="4" borderId="0" xfId="0" applyFill="1"/>
    <xf numFmtId="9" fontId="0" fillId="2" borderId="0" xfId="0" applyNumberFormat="1" applyFill="1"/>
    <xf numFmtId="0" fontId="0" fillId="5" borderId="0" xfId="0" applyFill="1"/>
    <xf numFmtId="9" fontId="0" fillId="5" borderId="0" xfId="0" applyNumberFormat="1" applyFill="1"/>
    <xf numFmtId="0" fontId="0" fillId="5" borderId="1" xfId="0" applyFill="1" applyBorder="1"/>
    <xf numFmtId="0" fontId="0" fillId="5" borderId="2" xfId="0" applyFill="1" applyBorder="1"/>
    <xf numFmtId="9" fontId="0" fillId="5" borderId="1" xfId="0" applyNumberFormat="1" applyFill="1" applyBorder="1"/>
    <xf numFmtId="9" fontId="0" fillId="5" borderId="2" xfId="0" applyNumberFormat="1" applyFill="1" applyBorder="1"/>
    <xf numFmtId="0" fontId="0" fillId="0" borderId="2" xfId="0" applyBorder="1"/>
    <xf numFmtId="0" fontId="0" fillId="4" borderId="2" xfId="0" applyFill="1" applyBorder="1"/>
    <xf numFmtId="9" fontId="0" fillId="5" borderId="3" xfId="0" applyNumberFormat="1" applyFill="1" applyBorder="1"/>
    <xf numFmtId="0" fontId="0" fillId="4" borderId="3" xfId="0" applyFill="1" applyBorder="1"/>
    <xf numFmtId="0" fontId="0" fillId="5" borderId="3" xfId="0" applyFill="1" applyBorder="1"/>
    <xf numFmtId="0" fontId="0" fillId="3" borderId="2" xfId="0" applyFill="1" applyBorder="1"/>
    <xf numFmtId="0" fontId="0" fillId="2" borderId="3" xfId="0" applyFill="1" applyBorder="1"/>
    <xf numFmtId="0" fontId="0" fillId="2" borderId="2" xfId="0" applyFill="1" applyBorder="1"/>
    <xf numFmtId="9" fontId="0" fillId="2" borderId="1" xfId="0" applyNumberFormat="1" applyFill="1" applyBorder="1"/>
    <xf numFmtId="9" fontId="0" fillId="2" borderId="2" xfId="0" applyNumberFormat="1" applyFill="1" applyBorder="1"/>
    <xf numFmtId="9" fontId="0" fillId="2" borderId="3" xfId="0" applyNumberFormat="1" applyFill="1" applyBorder="1"/>
    <xf numFmtId="0" fontId="0" fillId="6" borderId="2" xfId="0" applyFill="1" applyBorder="1"/>
    <xf numFmtId="0" fontId="0" fillId="6" borderId="1" xfId="0" applyFill="1" applyBorder="1"/>
    <xf numFmtId="0" fontId="0" fillId="6" borderId="0" xfId="0" applyFill="1"/>
    <xf numFmtId="0" fontId="0" fillId="6" borderId="3" xfId="0" applyFill="1" applyBorder="1"/>
    <xf numFmtId="9" fontId="0" fillId="6" borderId="1" xfId="0" applyNumberFormat="1" applyFill="1" applyBorder="1"/>
    <xf numFmtId="9" fontId="0" fillId="6" borderId="0" xfId="0" applyNumberFormat="1" applyFill="1"/>
    <xf numFmtId="9" fontId="0" fillId="6" borderId="2" xfId="0" applyNumberFormat="1" applyFill="1" applyBorder="1"/>
    <xf numFmtId="9" fontId="0" fillId="6" borderId="3" xfId="0" applyNumberForma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0" xfId="0" applyFill="1"/>
    <xf numFmtId="0" fontId="0" fillId="7" borderId="3" xfId="0" applyFill="1" applyBorder="1"/>
    <xf numFmtId="9" fontId="0" fillId="7" borderId="1" xfId="0" applyNumberFormat="1" applyFill="1" applyBorder="1"/>
    <xf numFmtId="9" fontId="0" fillId="7" borderId="0" xfId="0" applyNumberFormat="1" applyFill="1"/>
    <xf numFmtId="9" fontId="0" fillId="7" borderId="2" xfId="0" applyNumberFormat="1" applyFill="1" applyBorder="1"/>
    <xf numFmtId="9" fontId="0" fillId="7" borderId="3" xfId="0" applyNumberFormat="1" applyFill="1" applyBorder="1"/>
    <xf numFmtId="0" fontId="0" fillId="8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/>
    <xf numFmtId="0" fontId="0" fillId="8" borderId="0" xfId="0" applyFill="1"/>
    <xf numFmtId="0" fontId="0" fillId="9" borderId="0" xfId="0" applyFill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6" borderId="0" xfId="0" applyFont="1" applyFill="1" applyAlignment="1">
      <alignment horizontal="left"/>
    </xf>
    <xf numFmtId="0" fontId="1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Caco-2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'EC25 EC50 data analysis'!$T$4</c:f>
              <c:strCache>
                <c:ptCount val="1"/>
                <c:pt idx="0">
                  <c:v>24 hours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E6-314E-9908-76DB5D30AA7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E6-314E-9908-76DB5D30AA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E6-314E-9908-76DB5D30AA7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E6-314E-9908-76DB5D30AA7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E6-314E-9908-76DB5D30AA7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E6-314E-9908-76DB5D30AA7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1E6-314E-9908-76DB5D30AA7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1E6-314E-9908-76DB5D30AA7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1E6-314E-9908-76DB5D30AA7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E6-314E-9908-76DB5D30AA7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1E6-314E-9908-76DB5D30AA7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/>
                      <a:t>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B1E6-314E-9908-76DB5D30AA76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B1E6-314E-9908-76DB5D30AA76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B1E6-314E-9908-76DB5D30AA7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1E6-314E-9908-76DB5D30AA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'EC25 EC50 data analysis'!$U$5:$AI$5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1.8193121323126649</c:v>
                  </c:pt>
                  <c:pt idx="2">
                    <c:v>2.8396484998932818</c:v>
                  </c:pt>
                  <c:pt idx="3">
                    <c:v>4.4968069434186031</c:v>
                  </c:pt>
                  <c:pt idx="4">
                    <c:v>2.427664764461853</c:v>
                  </c:pt>
                  <c:pt idx="5">
                    <c:v>3.1891490866972974</c:v>
                  </c:pt>
                  <c:pt idx="6">
                    <c:v>1.8805964368997703</c:v>
                  </c:pt>
                  <c:pt idx="7">
                    <c:v>4.6886524226794677</c:v>
                  </c:pt>
                  <c:pt idx="8">
                    <c:v>2.5524924904323503</c:v>
                  </c:pt>
                  <c:pt idx="9">
                    <c:v>2.5519904396068966</c:v>
                  </c:pt>
                  <c:pt idx="10">
                    <c:v>2.738466308194361</c:v>
                  </c:pt>
                  <c:pt idx="11">
                    <c:v>1.9111516295311872</c:v>
                  </c:pt>
                  <c:pt idx="12">
                    <c:v>3.752595481169243</c:v>
                  </c:pt>
                  <c:pt idx="13">
                    <c:v>1.503848331693475</c:v>
                  </c:pt>
                  <c:pt idx="14">
                    <c:v>2.1982092679291827</c:v>
                  </c:pt>
                </c:numCache>
              </c:numRef>
            </c:plus>
            <c:minus>
              <c:numRef>
                <c:f>'EC25 EC50 data analysis'!$U$5:$AI$5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1.8193121323126649</c:v>
                  </c:pt>
                  <c:pt idx="2">
                    <c:v>2.8396484998932818</c:v>
                  </c:pt>
                  <c:pt idx="3">
                    <c:v>4.4968069434186031</c:v>
                  </c:pt>
                  <c:pt idx="4">
                    <c:v>2.427664764461853</c:v>
                  </c:pt>
                  <c:pt idx="5">
                    <c:v>3.1891490866972974</c:v>
                  </c:pt>
                  <c:pt idx="6">
                    <c:v>1.8805964368997703</c:v>
                  </c:pt>
                  <c:pt idx="7">
                    <c:v>4.6886524226794677</c:v>
                  </c:pt>
                  <c:pt idx="8">
                    <c:v>2.5524924904323503</c:v>
                  </c:pt>
                  <c:pt idx="9">
                    <c:v>2.5519904396068966</c:v>
                  </c:pt>
                  <c:pt idx="10">
                    <c:v>2.738466308194361</c:v>
                  </c:pt>
                  <c:pt idx="11">
                    <c:v>1.9111516295311872</c:v>
                  </c:pt>
                  <c:pt idx="12">
                    <c:v>3.752595481169243</c:v>
                  </c:pt>
                  <c:pt idx="13">
                    <c:v>1.503848331693475</c:v>
                  </c:pt>
                  <c:pt idx="14">
                    <c:v>2.1982092679291827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'EC25 EC50 data analysis'!$U$2:$AI$3</c:f>
              <c:multiLvlStrCache>
                <c:ptCount val="15"/>
                <c:lvl>
                  <c:pt idx="1">
                    <c:v>3,4-DBHA</c:v>
                  </c:pt>
                  <c:pt idx="2">
                    <c:v>4-HBA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3,4-DBHA</c:v>
                  </c:pt>
                  <c:pt idx="9">
                    <c:v>4-HBA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EC25 </c:v>
                  </c:pt>
                  <c:pt idx="8">
                    <c:v>EC50 </c:v>
                  </c:pt>
                </c:lvl>
              </c:multiLvlStrCache>
            </c:multiLvlStrRef>
          </c:cat>
          <c:val>
            <c:numRef>
              <c:f>'EC25 EC50 data analysis'!$U$4:$AI$4</c:f>
              <c:numCache>
                <c:formatCode>General</c:formatCode>
                <c:ptCount val="15"/>
                <c:pt idx="0">
                  <c:v>100</c:v>
                </c:pt>
                <c:pt idx="1">
                  <c:v>91.612542982947573</c:v>
                </c:pt>
                <c:pt idx="2">
                  <c:v>89.320563277766439</c:v>
                </c:pt>
                <c:pt idx="3">
                  <c:v>87.651046748420512</c:v>
                </c:pt>
                <c:pt idx="4">
                  <c:v>86.362020493410782</c:v>
                </c:pt>
                <c:pt idx="5">
                  <c:v>85.421813149350967</c:v>
                </c:pt>
                <c:pt idx="6">
                  <c:v>83.695099188693504</c:v>
                </c:pt>
                <c:pt idx="7">
                  <c:v>81.232917657151816</c:v>
                </c:pt>
                <c:pt idx="8">
                  <c:v>90.837312997011011</c:v>
                </c:pt>
                <c:pt idx="9">
                  <c:v>90.622706794194315</c:v>
                </c:pt>
                <c:pt idx="10">
                  <c:v>91.195202300931399</c:v>
                </c:pt>
                <c:pt idx="11">
                  <c:v>80.77690185586583</c:v>
                </c:pt>
                <c:pt idx="12">
                  <c:v>89.167977097035831</c:v>
                </c:pt>
                <c:pt idx="13">
                  <c:v>85.319994193947537</c:v>
                </c:pt>
                <c:pt idx="14">
                  <c:v>89.880832567897713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3-3A43-86BA-8304DD2BA613}"/>
            </c:ext>
          </c:extLst>
        </c:ser>
        <c:ser>
          <c:idx val="1"/>
          <c:order val="1"/>
          <c:tx>
            <c:strRef>
              <c:f>'EC25 EC50 data analysis'!$T$6</c:f>
              <c:strCache>
                <c:ptCount val="1"/>
                <c:pt idx="0">
                  <c:v>48 hours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'EC25 EC50 data analysis'!$U$7:$AI$7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4.2901912389671635</c:v>
                  </c:pt>
                  <c:pt idx="2">
                    <c:v>6.206537439141222</c:v>
                  </c:pt>
                  <c:pt idx="3">
                    <c:v>5.7621099131228197</c:v>
                  </c:pt>
                  <c:pt idx="4">
                    <c:v>7.0344354052243334</c:v>
                  </c:pt>
                  <c:pt idx="5">
                    <c:v>9.4002031915368693</c:v>
                  </c:pt>
                  <c:pt idx="6">
                    <c:v>10.320471345557229</c:v>
                  </c:pt>
                  <c:pt idx="7">
                    <c:v>11.02861475876049</c:v>
                  </c:pt>
                  <c:pt idx="8">
                    <c:v>4.7184635055810844</c:v>
                  </c:pt>
                  <c:pt idx="9">
                    <c:v>9.6863525602912244</c:v>
                  </c:pt>
                  <c:pt idx="10">
                    <c:v>7.6732039060841073</c:v>
                  </c:pt>
                  <c:pt idx="11">
                    <c:v>9.5397721413236596</c:v>
                  </c:pt>
                  <c:pt idx="12">
                    <c:v>9.2895673226318554</c:v>
                  </c:pt>
                  <c:pt idx="13">
                    <c:v>9.3539921574395386</c:v>
                  </c:pt>
                  <c:pt idx="14">
                    <c:v>9.1847794475812279</c:v>
                  </c:pt>
                </c:numCache>
              </c:numRef>
            </c:plus>
            <c:minus>
              <c:numRef>
                <c:f>'EC25 EC50 data analysis'!$U$7:$AI$7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4.2901912389671635</c:v>
                  </c:pt>
                  <c:pt idx="2">
                    <c:v>6.206537439141222</c:v>
                  </c:pt>
                  <c:pt idx="3">
                    <c:v>5.7621099131228197</c:v>
                  </c:pt>
                  <c:pt idx="4">
                    <c:v>7.0344354052243334</c:v>
                  </c:pt>
                  <c:pt idx="5">
                    <c:v>9.4002031915368693</c:v>
                  </c:pt>
                  <c:pt idx="6">
                    <c:v>10.320471345557229</c:v>
                  </c:pt>
                  <c:pt idx="7">
                    <c:v>11.02861475876049</c:v>
                  </c:pt>
                  <c:pt idx="8">
                    <c:v>4.7184635055810844</c:v>
                  </c:pt>
                  <c:pt idx="9">
                    <c:v>9.6863525602912244</c:v>
                  </c:pt>
                  <c:pt idx="10">
                    <c:v>7.6732039060841073</c:v>
                  </c:pt>
                  <c:pt idx="11">
                    <c:v>9.5397721413236596</c:v>
                  </c:pt>
                  <c:pt idx="12">
                    <c:v>9.2895673226318554</c:v>
                  </c:pt>
                  <c:pt idx="13">
                    <c:v>9.3539921574395386</c:v>
                  </c:pt>
                  <c:pt idx="14">
                    <c:v>9.1847794475812279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'EC25 EC50 data analysis'!$U$2:$AI$3</c:f>
              <c:multiLvlStrCache>
                <c:ptCount val="15"/>
                <c:lvl>
                  <c:pt idx="1">
                    <c:v>3,4-DBHA</c:v>
                  </c:pt>
                  <c:pt idx="2">
                    <c:v>4-HBA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3,4-DBHA</c:v>
                  </c:pt>
                  <c:pt idx="9">
                    <c:v>4-HBA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EC25 </c:v>
                  </c:pt>
                  <c:pt idx="8">
                    <c:v>EC50 </c:v>
                  </c:pt>
                </c:lvl>
              </c:multiLvlStrCache>
            </c:multiLvlStrRef>
          </c:cat>
          <c:val>
            <c:numRef>
              <c:f>'EC25 EC50 data analysis'!$U$6:$AI$6</c:f>
              <c:numCache>
                <c:formatCode>General</c:formatCode>
                <c:ptCount val="15"/>
                <c:pt idx="0">
                  <c:v>100</c:v>
                </c:pt>
                <c:pt idx="1">
                  <c:v>95.163685446491726</c:v>
                </c:pt>
                <c:pt idx="2">
                  <c:v>96.465090952730023</c:v>
                </c:pt>
                <c:pt idx="3">
                  <c:v>100.35723590656981</c:v>
                </c:pt>
                <c:pt idx="4">
                  <c:v>100.36186371921919</c:v>
                </c:pt>
                <c:pt idx="5">
                  <c:v>101.49469097480433</c:v>
                </c:pt>
                <c:pt idx="6">
                  <c:v>98.032182755486019</c:v>
                </c:pt>
                <c:pt idx="7">
                  <c:v>97.747250063189725</c:v>
                </c:pt>
                <c:pt idx="8">
                  <c:v>89.855658081763735</c:v>
                </c:pt>
                <c:pt idx="9">
                  <c:v>91.856515095170849</c:v>
                </c:pt>
                <c:pt idx="10">
                  <c:v>93.541009255537077</c:v>
                </c:pt>
                <c:pt idx="11">
                  <c:v>95.588398710297255</c:v>
                </c:pt>
                <c:pt idx="12">
                  <c:v>100.17026816928494</c:v>
                </c:pt>
                <c:pt idx="13">
                  <c:v>102.43813767987344</c:v>
                </c:pt>
                <c:pt idx="14">
                  <c:v>99.816391849426097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23-3A43-86BA-8304DD2BA613}"/>
            </c:ext>
          </c:extLst>
        </c:ser>
        <c:ser>
          <c:idx val="2"/>
          <c:order val="2"/>
          <c:tx>
            <c:strRef>
              <c:f>'EC25 EC50 data analysis'!$T$8</c:f>
              <c:strCache>
                <c:ptCount val="1"/>
                <c:pt idx="0">
                  <c:v>72 hours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'EC25 EC50 data analysis'!$U$9:$AI$9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3.4070665806500529</c:v>
                  </c:pt>
                  <c:pt idx="2">
                    <c:v>7.5180472490054608</c:v>
                  </c:pt>
                  <c:pt idx="3">
                    <c:v>7.3419147624828716</c:v>
                  </c:pt>
                  <c:pt idx="4">
                    <c:v>7.1361955002005111</c:v>
                  </c:pt>
                  <c:pt idx="5">
                    <c:v>3.8659004392347973</c:v>
                  </c:pt>
                  <c:pt idx="6">
                    <c:v>3.8224314583903376</c:v>
                  </c:pt>
                  <c:pt idx="7">
                    <c:v>3.2390878318576237</c:v>
                  </c:pt>
                  <c:pt idx="8">
                    <c:v>5.8108468167481879</c:v>
                  </c:pt>
                  <c:pt idx="9">
                    <c:v>7.046098544003085</c:v>
                  </c:pt>
                  <c:pt idx="10">
                    <c:v>6.8251275265494273</c:v>
                  </c:pt>
                  <c:pt idx="11">
                    <c:v>7.8175591513086511</c:v>
                  </c:pt>
                  <c:pt idx="12">
                    <c:v>5.4289080358091866</c:v>
                  </c:pt>
                  <c:pt idx="13">
                    <c:v>3.8211418851703018</c:v>
                  </c:pt>
                  <c:pt idx="14">
                    <c:v>5.287635266485629</c:v>
                  </c:pt>
                </c:numCache>
              </c:numRef>
            </c:plus>
            <c:minus>
              <c:numRef>
                <c:f>'EC25 EC50 data analysis'!$U$9:$AI$9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3.4070665806500529</c:v>
                  </c:pt>
                  <c:pt idx="2">
                    <c:v>7.5180472490054608</c:v>
                  </c:pt>
                  <c:pt idx="3">
                    <c:v>7.3419147624828716</c:v>
                  </c:pt>
                  <c:pt idx="4">
                    <c:v>7.1361955002005111</c:v>
                  </c:pt>
                  <c:pt idx="5">
                    <c:v>3.8659004392347973</c:v>
                  </c:pt>
                  <c:pt idx="6">
                    <c:v>3.8224314583903376</c:v>
                  </c:pt>
                  <c:pt idx="7">
                    <c:v>3.2390878318576237</c:v>
                  </c:pt>
                  <c:pt idx="8">
                    <c:v>5.8108468167481879</c:v>
                  </c:pt>
                  <c:pt idx="9">
                    <c:v>7.046098544003085</c:v>
                  </c:pt>
                  <c:pt idx="10">
                    <c:v>6.8251275265494273</c:v>
                  </c:pt>
                  <c:pt idx="11">
                    <c:v>7.8175591513086511</c:v>
                  </c:pt>
                  <c:pt idx="12">
                    <c:v>5.4289080358091866</c:v>
                  </c:pt>
                  <c:pt idx="13">
                    <c:v>3.8211418851703018</c:v>
                  </c:pt>
                  <c:pt idx="14">
                    <c:v>5.287635266485629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'EC25 EC50 data analysis'!$U$2:$AI$3</c:f>
              <c:multiLvlStrCache>
                <c:ptCount val="15"/>
                <c:lvl>
                  <c:pt idx="1">
                    <c:v>3,4-DBHA</c:v>
                  </c:pt>
                  <c:pt idx="2">
                    <c:v>4-HBA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3,4-DBHA</c:v>
                  </c:pt>
                  <c:pt idx="9">
                    <c:v>4-HBA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EC25 </c:v>
                  </c:pt>
                  <c:pt idx="8">
                    <c:v>EC50 </c:v>
                  </c:pt>
                </c:lvl>
              </c:multiLvlStrCache>
            </c:multiLvlStrRef>
          </c:cat>
          <c:val>
            <c:numRef>
              <c:f>'EC25 EC50 data analysis'!$U$8:$AI$8</c:f>
              <c:numCache>
                <c:formatCode>General</c:formatCode>
                <c:ptCount val="15"/>
                <c:pt idx="0">
                  <c:v>100</c:v>
                </c:pt>
                <c:pt idx="1">
                  <c:v>96.243618095164109</c:v>
                </c:pt>
                <c:pt idx="2">
                  <c:v>90.571817453912487</c:v>
                </c:pt>
                <c:pt idx="3">
                  <c:v>97.27016411139688</c:v>
                </c:pt>
                <c:pt idx="4">
                  <c:v>89.245321626648021</c:v>
                </c:pt>
                <c:pt idx="5">
                  <c:v>97.309075267775867</c:v>
                </c:pt>
                <c:pt idx="6">
                  <c:v>93.289139955542126</c:v>
                </c:pt>
                <c:pt idx="7">
                  <c:v>99.979273756438431</c:v>
                </c:pt>
                <c:pt idx="8">
                  <c:v>98.396873351202089</c:v>
                </c:pt>
                <c:pt idx="9">
                  <c:v>91.192627167325028</c:v>
                </c:pt>
                <c:pt idx="10">
                  <c:v>86.522853136287949</c:v>
                </c:pt>
                <c:pt idx="11">
                  <c:v>87.972606084559402</c:v>
                </c:pt>
                <c:pt idx="12">
                  <c:v>95.549760279627549</c:v>
                </c:pt>
                <c:pt idx="13">
                  <c:v>99.473526554610501</c:v>
                </c:pt>
                <c:pt idx="14">
                  <c:v>100.01400758119011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23-3A43-86BA-8304DD2BA61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6160383"/>
        <c:axId val="377272703"/>
      </c:barChart>
      <c:catAx>
        <c:axId val="166160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272703"/>
        <c:crosses val="autoZero"/>
        <c:auto val="1"/>
        <c:lblAlgn val="ctr"/>
        <c:lblOffset val="100"/>
        <c:noMultiLvlLbl val="0"/>
      </c:catAx>
      <c:valAx>
        <c:axId val="37727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%</a:t>
                </a:r>
                <a:r>
                  <a:rPr lang="en-GB" baseline="0"/>
                  <a:t> Cell death inhibition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160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Caco-2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'EC25 EC50 data analysis'!$T$42</c:f>
              <c:strCache>
                <c:ptCount val="1"/>
                <c:pt idx="0">
                  <c:v>24 hours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34-B646-AD82-DECB4EBB8ED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34-B646-AD82-DECB4EBB8E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34-B646-AD82-DECB4EBB8E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E34-B646-AD82-DECB4EBB8E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34-B646-AD82-DECB4EBB8E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E34-B646-AD82-DECB4EBB8EDA}"/>
                </c:ext>
              </c:extLst>
            </c:dLbl>
            <c:dLbl>
              <c:idx val="6"/>
              <c:layout>
                <c:manualLayout>
                  <c:x val="0"/>
                  <c:y val="-4.559268334361661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D-8E34-B646-AD82-DECB4EBB8EDA}"/>
                </c:ext>
              </c:extLst>
            </c:dLbl>
            <c:dLbl>
              <c:idx val="7"/>
              <c:layout>
                <c:manualLayout>
                  <c:x val="0"/>
                  <c:y val="-3.647414667489332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C-8E34-B646-AD82-DECB4EBB8ED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E34-B646-AD82-DECB4EBB8ED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E34-B646-AD82-DECB4EBB8ED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8E34-B646-AD82-DECB4EBB8EDA}"/>
                </c:ext>
              </c:extLst>
            </c:dLbl>
            <c:dLbl>
              <c:idx val="11"/>
              <c:layout>
                <c:manualLayout>
                  <c:x val="0"/>
                  <c:y val="-3.039512222907774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***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2-8E34-B646-AD82-DECB4EBB8ED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5-8E34-B646-AD82-DECB4EBB8ED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r>
                      <a:rPr lang="en-US"/>
                      <a:t>*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D-8E34-B646-AD82-DECB4EBB8EDA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8E34-B646-AD82-DECB4EBB8E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'EC25 EC50 data analysis'!$U$45:$AI$45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1.8193121323126649</c:v>
                  </c:pt>
                  <c:pt idx="2">
                    <c:v>2.8396484998932818</c:v>
                  </c:pt>
                  <c:pt idx="3">
                    <c:v>4.4968069434186031</c:v>
                  </c:pt>
                  <c:pt idx="4">
                    <c:v>2.427664764461853</c:v>
                  </c:pt>
                  <c:pt idx="5">
                    <c:v>3.1891490866972974</c:v>
                  </c:pt>
                  <c:pt idx="6">
                    <c:v>1.8805964368997703</c:v>
                  </c:pt>
                  <c:pt idx="7">
                    <c:v>4.6886524226794677</c:v>
                  </c:pt>
                  <c:pt idx="8">
                    <c:v>2.5524924904323503</c:v>
                  </c:pt>
                  <c:pt idx="9">
                    <c:v>2.5519904396068966</c:v>
                  </c:pt>
                  <c:pt idx="10">
                    <c:v>2.738466308194361</c:v>
                  </c:pt>
                  <c:pt idx="11">
                    <c:v>1.9111516295311872</c:v>
                  </c:pt>
                  <c:pt idx="12">
                    <c:v>3.752595481169243</c:v>
                  </c:pt>
                  <c:pt idx="13">
                    <c:v>1.503848331693475</c:v>
                  </c:pt>
                  <c:pt idx="14">
                    <c:v>2.1982092679291827</c:v>
                  </c:pt>
                </c:numCache>
              </c:numRef>
            </c:plus>
            <c:minus>
              <c:numRef>
                <c:f>'EC25 EC50 data analysis'!$U$45:$AI$45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1.8193121323126649</c:v>
                  </c:pt>
                  <c:pt idx="2">
                    <c:v>2.8396484998932818</c:v>
                  </c:pt>
                  <c:pt idx="3">
                    <c:v>4.4968069434186031</c:v>
                  </c:pt>
                  <c:pt idx="4">
                    <c:v>2.427664764461853</c:v>
                  </c:pt>
                  <c:pt idx="5">
                    <c:v>3.1891490866972974</c:v>
                  </c:pt>
                  <c:pt idx="6">
                    <c:v>1.8805964368997703</c:v>
                  </c:pt>
                  <c:pt idx="7">
                    <c:v>4.6886524226794677</c:v>
                  </c:pt>
                  <c:pt idx="8">
                    <c:v>2.5524924904323503</c:v>
                  </c:pt>
                  <c:pt idx="9">
                    <c:v>2.5519904396068966</c:v>
                  </c:pt>
                  <c:pt idx="10">
                    <c:v>2.738466308194361</c:v>
                  </c:pt>
                  <c:pt idx="11">
                    <c:v>1.9111516295311872</c:v>
                  </c:pt>
                  <c:pt idx="12">
                    <c:v>3.752595481169243</c:v>
                  </c:pt>
                  <c:pt idx="13">
                    <c:v>1.503848331693475</c:v>
                  </c:pt>
                  <c:pt idx="14">
                    <c:v>2.1982092679291827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'EC25 EC50 data analysis'!$U$40:$AI$41</c:f>
              <c:multiLvlStrCache>
                <c:ptCount val="15"/>
                <c:lvl>
                  <c:pt idx="0">
                    <c:v>cells</c:v>
                  </c:pt>
                  <c:pt idx="1">
                    <c:v>3,4-DBHA</c:v>
                  </c:pt>
                  <c:pt idx="2">
                    <c:v>4-HBA</c:v>
                  </c:pt>
                  <c:pt idx="3">
                    <c:v>FA</c:v>
                  </c:pt>
                  <c:pt idx="4">
                    <c:v>3,4-DBHA + 4-HBA</c:v>
                  </c:pt>
                  <c:pt idx="5">
                    <c:v>3,4-DBHA + FA</c:v>
                  </c:pt>
                  <c:pt idx="6">
                    <c:v>4-HBA + FA</c:v>
                  </c:pt>
                  <c:pt idx="7">
                    <c:v>3,4-DBHA + 4-HBA + FA</c:v>
                  </c:pt>
                  <c:pt idx="8">
                    <c:v>3,4-DBHA</c:v>
                  </c:pt>
                  <c:pt idx="9">
                    <c:v>4-HBA</c:v>
                  </c:pt>
                  <c:pt idx="10">
                    <c:v>FA</c:v>
                  </c:pt>
                  <c:pt idx="11">
                    <c:v>3,4-DBHA + 4-HBA</c:v>
                  </c:pt>
                  <c:pt idx="12">
                    <c:v>3,4-DBHA + FA</c:v>
                  </c:pt>
                  <c:pt idx="13">
                    <c:v>4-HBA + FA</c:v>
                  </c:pt>
                  <c:pt idx="14">
                    <c:v>3,4-DBHA + 4-HBA + FA</c:v>
                  </c:pt>
                </c:lvl>
                <c:lvl>
                  <c:pt idx="0">
                    <c:v>Control</c:v>
                  </c:pt>
                  <c:pt idx="1">
                    <c:v>EC25 </c:v>
                  </c:pt>
                  <c:pt idx="8">
                    <c:v>EC50 </c:v>
                  </c:pt>
                </c:lvl>
              </c:multiLvlStrCache>
            </c:multiLvlStrRef>
          </c:cat>
          <c:val>
            <c:numRef>
              <c:f>'EC25 EC50 data analysis'!$U$42:$AI$42</c:f>
              <c:numCache>
                <c:formatCode>General</c:formatCode>
                <c:ptCount val="15"/>
                <c:pt idx="0">
                  <c:v>100</c:v>
                </c:pt>
                <c:pt idx="1">
                  <c:v>91.612542982947573</c:v>
                </c:pt>
                <c:pt idx="2">
                  <c:v>89.320563277766439</c:v>
                </c:pt>
                <c:pt idx="3">
                  <c:v>87.651046748420512</c:v>
                </c:pt>
                <c:pt idx="4">
                  <c:v>86.362020493410782</c:v>
                </c:pt>
                <c:pt idx="5">
                  <c:v>85.421813149350967</c:v>
                </c:pt>
                <c:pt idx="6">
                  <c:v>83.695099188693504</c:v>
                </c:pt>
                <c:pt idx="7">
                  <c:v>81.232917657151816</c:v>
                </c:pt>
                <c:pt idx="8">
                  <c:v>90.837312997011011</c:v>
                </c:pt>
                <c:pt idx="9">
                  <c:v>90.622706794194315</c:v>
                </c:pt>
                <c:pt idx="10">
                  <c:v>91.195202300931399</c:v>
                </c:pt>
                <c:pt idx="11">
                  <c:v>80.77690185586583</c:v>
                </c:pt>
                <c:pt idx="12">
                  <c:v>89.167977097035831</c:v>
                </c:pt>
                <c:pt idx="13">
                  <c:v>85.319994193947537</c:v>
                </c:pt>
                <c:pt idx="14">
                  <c:v>89.880832567897713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34-B646-AD82-DECB4EBB8EDA}"/>
            </c:ext>
          </c:extLst>
        </c:ser>
        <c:ser>
          <c:idx val="1"/>
          <c:order val="1"/>
          <c:tx>
            <c:strRef>
              <c:f>'EC25 EC50 data analysis'!$T$43</c:f>
              <c:strCache>
                <c:ptCount val="1"/>
                <c:pt idx="0">
                  <c:v>48 hours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E34-B646-AD82-DECB4EBB8E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34-B646-AD82-DECB4EBB8E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E34-B646-AD82-DECB4EBB8E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E34-B646-AD82-DECB4EBB8E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E34-B646-AD82-DECB4EBB8E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E34-B646-AD82-DECB4EBB8ED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E34-B646-AD82-DECB4EBB8ED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E34-B646-AD82-DECB4EBB8ED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E34-B646-AD82-DECB4EBB8ED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E34-B646-AD82-DECB4EBB8ED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8E34-B646-AD82-DECB4EBB8ED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8E34-B646-AD82-DECB4EBB8ED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8E34-B646-AD82-DECB4EBB8EDA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8E34-B646-AD82-DECB4EBB8E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'EC25 EC50 data analysis'!$U$46:$AI$46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4.2901912389671635</c:v>
                  </c:pt>
                  <c:pt idx="2">
                    <c:v>6.206537439141222</c:v>
                  </c:pt>
                  <c:pt idx="3">
                    <c:v>5.7621099131228197</c:v>
                  </c:pt>
                  <c:pt idx="4">
                    <c:v>7.0344354052243334</c:v>
                  </c:pt>
                  <c:pt idx="5">
                    <c:v>9.4002031915368693</c:v>
                  </c:pt>
                  <c:pt idx="6">
                    <c:v>10.320471345557229</c:v>
                  </c:pt>
                  <c:pt idx="7">
                    <c:v>11.02861475876049</c:v>
                  </c:pt>
                  <c:pt idx="8">
                    <c:v>4.7184635055810844</c:v>
                  </c:pt>
                  <c:pt idx="9">
                    <c:v>9.6863525602912244</c:v>
                  </c:pt>
                  <c:pt idx="10">
                    <c:v>7.6732039060841073</c:v>
                  </c:pt>
                  <c:pt idx="11">
                    <c:v>9.5397721413236596</c:v>
                  </c:pt>
                  <c:pt idx="12">
                    <c:v>9.2895673226318554</c:v>
                  </c:pt>
                  <c:pt idx="13">
                    <c:v>9.3539921574395386</c:v>
                  </c:pt>
                  <c:pt idx="14">
                    <c:v>9.1847794475812279</c:v>
                  </c:pt>
                </c:numCache>
              </c:numRef>
            </c:plus>
            <c:minus>
              <c:numRef>
                <c:f>'EC25 EC50 data analysis'!$U$46:$AI$46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4.2901912389671635</c:v>
                  </c:pt>
                  <c:pt idx="2">
                    <c:v>6.206537439141222</c:v>
                  </c:pt>
                  <c:pt idx="3">
                    <c:v>5.7621099131228197</c:v>
                  </c:pt>
                  <c:pt idx="4">
                    <c:v>7.0344354052243334</c:v>
                  </c:pt>
                  <c:pt idx="5">
                    <c:v>9.4002031915368693</c:v>
                  </c:pt>
                  <c:pt idx="6">
                    <c:v>10.320471345557229</c:v>
                  </c:pt>
                  <c:pt idx="7">
                    <c:v>11.02861475876049</c:v>
                  </c:pt>
                  <c:pt idx="8">
                    <c:v>4.7184635055810844</c:v>
                  </c:pt>
                  <c:pt idx="9">
                    <c:v>9.6863525602912244</c:v>
                  </c:pt>
                  <c:pt idx="10">
                    <c:v>7.6732039060841073</c:v>
                  </c:pt>
                  <c:pt idx="11">
                    <c:v>9.5397721413236596</c:v>
                  </c:pt>
                  <c:pt idx="12">
                    <c:v>9.2895673226318554</c:v>
                  </c:pt>
                  <c:pt idx="13">
                    <c:v>9.3539921574395386</c:v>
                  </c:pt>
                  <c:pt idx="14">
                    <c:v>9.1847794475812279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'EC25 EC50 data analysis'!$U$40:$AI$41</c:f>
              <c:multiLvlStrCache>
                <c:ptCount val="15"/>
                <c:lvl>
                  <c:pt idx="0">
                    <c:v>cells</c:v>
                  </c:pt>
                  <c:pt idx="1">
                    <c:v>3,4-DBHA</c:v>
                  </c:pt>
                  <c:pt idx="2">
                    <c:v>4-HBA</c:v>
                  </c:pt>
                  <c:pt idx="3">
                    <c:v>FA</c:v>
                  </c:pt>
                  <c:pt idx="4">
                    <c:v>3,4-DBHA + 4-HBA</c:v>
                  </c:pt>
                  <c:pt idx="5">
                    <c:v>3,4-DBHA + FA</c:v>
                  </c:pt>
                  <c:pt idx="6">
                    <c:v>4-HBA + FA</c:v>
                  </c:pt>
                  <c:pt idx="7">
                    <c:v>3,4-DBHA + 4-HBA + FA</c:v>
                  </c:pt>
                  <c:pt idx="8">
                    <c:v>3,4-DBHA</c:v>
                  </c:pt>
                  <c:pt idx="9">
                    <c:v>4-HBA</c:v>
                  </c:pt>
                  <c:pt idx="10">
                    <c:v>FA</c:v>
                  </c:pt>
                  <c:pt idx="11">
                    <c:v>3,4-DBHA + 4-HBA</c:v>
                  </c:pt>
                  <c:pt idx="12">
                    <c:v>3,4-DBHA + FA</c:v>
                  </c:pt>
                  <c:pt idx="13">
                    <c:v>4-HBA + FA</c:v>
                  </c:pt>
                  <c:pt idx="14">
                    <c:v>3,4-DBHA + 4-HBA + FA</c:v>
                  </c:pt>
                </c:lvl>
                <c:lvl>
                  <c:pt idx="0">
                    <c:v>Control</c:v>
                  </c:pt>
                  <c:pt idx="1">
                    <c:v>EC25 </c:v>
                  </c:pt>
                  <c:pt idx="8">
                    <c:v>EC50 </c:v>
                  </c:pt>
                </c:lvl>
              </c:multiLvlStrCache>
            </c:multiLvlStrRef>
          </c:cat>
          <c:val>
            <c:numRef>
              <c:f>'EC25 EC50 data analysis'!$U$43:$AI$43</c:f>
              <c:numCache>
                <c:formatCode>General</c:formatCode>
                <c:ptCount val="15"/>
                <c:pt idx="1">
                  <c:v>95.163685446491726</c:v>
                </c:pt>
                <c:pt idx="2">
                  <c:v>96.465090952730023</c:v>
                </c:pt>
                <c:pt idx="3">
                  <c:v>100.35723590656981</c:v>
                </c:pt>
                <c:pt idx="4">
                  <c:v>100.36186371921919</c:v>
                </c:pt>
                <c:pt idx="5">
                  <c:v>101.49469097480433</c:v>
                </c:pt>
                <c:pt idx="6">
                  <c:v>98.032182755486019</c:v>
                </c:pt>
                <c:pt idx="7">
                  <c:v>97.747250063189725</c:v>
                </c:pt>
                <c:pt idx="8">
                  <c:v>89.855658081763735</c:v>
                </c:pt>
                <c:pt idx="9">
                  <c:v>91.856515095170849</c:v>
                </c:pt>
                <c:pt idx="10">
                  <c:v>93.541009255537077</c:v>
                </c:pt>
                <c:pt idx="11">
                  <c:v>95.588398710297255</c:v>
                </c:pt>
                <c:pt idx="12">
                  <c:v>100.17026816928494</c:v>
                </c:pt>
                <c:pt idx="13">
                  <c:v>102.43813767987344</c:v>
                </c:pt>
                <c:pt idx="14">
                  <c:v>99.816391849426097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4-B646-AD82-DECB4EBB8EDA}"/>
            </c:ext>
          </c:extLst>
        </c:ser>
        <c:ser>
          <c:idx val="2"/>
          <c:order val="2"/>
          <c:tx>
            <c:strRef>
              <c:f>'EC25 EC50 data analysis'!$T$44</c:f>
              <c:strCache>
                <c:ptCount val="1"/>
                <c:pt idx="0">
                  <c:v>72 hours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E34-B646-AD82-DECB4EBB8E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E34-B646-AD82-DECB4EBB8E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34-B646-AD82-DECB4EBB8E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E34-B646-AD82-DECB4EBB8E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E34-B646-AD82-DECB4EBB8E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E34-B646-AD82-DECB4EBB8ED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E34-B646-AD82-DECB4EBB8ED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E34-B646-AD82-DECB4EBB8ED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E34-B646-AD82-DECB4EBB8ED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8E34-B646-AD82-DECB4EBB8ED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8E34-B646-AD82-DECB4EBB8ED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8E34-B646-AD82-DECB4EBB8ED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8E34-B646-AD82-DECB4EBB8EDA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8E34-B646-AD82-DECB4EBB8E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'EC25 EC50 data analysis'!$U$47:$AI$47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3.4070665806500529</c:v>
                  </c:pt>
                  <c:pt idx="2">
                    <c:v>7.5180472490054608</c:v>
                  </c:pt>
                  <c:pt idx="3">
                    <c:v>7.3419147624828716</c:v>
                  </c:pt>
                  <c:pt idx="4">
                    <c:v>7.1361955002005111</c:v>
                  </c:pt>
                  <c:pt idx="5">
                    <c:v>3.8659004392347973</c:v>
                  </c:pt>
                  <c:pt idx="6">
                    <c:v>3.8224314583903376</c:v>
                  </c:pt>
                  <c:pt idx="7">
                    <c:v>3.2390878318576237</c:v>
                  </c:pt>
                  <c:pt idx="8">
                    <c:v>5.8108468167481879</c:v>
                  </c:pt>
                  <c:pt idx="9">
                    <c:v>7.046098544003085</c:v>
                  </c:pt>
                  <c:pt idx="10">
                    <c:v>6.8251275265494273</c:v>
                  </c:pt>
                  <c:pt idx="11">
                    <c:v>7.8175591513086511</c:v>
                  </c:pt>
                  <c:pt idx="12">
                    <c:v>5.4289080358091866</c:v>
                  </c:pt>
                  <c:pt idx="13">
                    <c:v>3.8211418851703018</c:v>
                  </c:pt>
                  <c:pt idx="14">
                    <c:v>5.287635266485629</c:v>
                  </c:pt>
                </c:numCache>
              </c:numRef>
            </c:plus>
            <c:minus>
              <c:numRef>
                <c:f>'EC25 EC50 data analysis'!$U$47:$AI$47</c:f>
                <c:numCache>
                  <c:formatCode>General</c:formatCode>
                  <c:ptCount val="15"/>
                  <c:pt idx="0">
                    <c:v>0</c:v>
                  </c:pt>
                  <c:pt idx="1">
                    <c:v>3.4070665806500529</c:v>
                  </c:pt>
                  <c:pt idx="2">
                    <c:v>7.5180472490054608</c:v>
                  </c:pt>
                  <c:pt idx="3">
                    <c:v>7.3419147624828716</c:v>
                  </c:pt>
                  <c:pt idx="4">
                    <c:v>7.1361955002005111</c:v>
                  </c:pt>
                  <c:pt idx="5">
                    <c:v>3.8659004392347973</c:v>
                  </c:pt>
                  <c:pt idx="6">
                    <c:v>3.8224314583903376</c:v>
                  </c:pt>
                  <c:pt idx="7">
                    <c:v>3.2390878318576237</c:v>
                  </c:pt>
                  <c:pt idx="8">
                    <c:v>5.8108468167481879</c:v>
                  </c:pt>
                  <c:pt idx="9">
                    <c:v>7.046098544003085</c:v>
                  </c:pt>
                  <c:pt idx="10">
                    <c:v>6.8251275265494273</c:v>
                  </c:pt>
                  <c:pt idx="11">
                    <c:v>7.8175591513086511</c:v>
                  </c:pt>
                  <c:pt idx="12">
                    <c:v>5.4289080358091866</c:v>
                  </c:pt>
                  <c:pt idx="13">
                    <c:v>3.8211418851703018</c:v>
                  </c:pt>
                  <c:pt idx="14">
                    <c:v>5.287635266485629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'EC25 EC50 data analysis'!$U$40:$AI$41</c:f>
              <c:multiLvlStrCache>
                <c:ptCount val="15"/>
                <c:lvl>
                  <c:pt idx="0">
                    <c:v>cells</c:v>
                  </c:pt>
                  <c:pt idx="1">
                    <c:v>3,4-DBHA</c:v>
                  </c:pt>
                  <c:pt idx="2">
                    <c:v>4-HBA</c:v>
                  </c:pt>
                  <c:pt idx="3">
                    <c:v>FA</c:v>
                  </c:pt>
                  <c:pt idx="4">
                    <c:v>3,4-DBHA + 4-HBA</c:v>
                  </c:pt>
                  <c:pt idx="5">
                    <c:v>3,4-DBHA + FA</c:v>
                  </c:pt>
                  <c:pt idx="6">
                    <c:v>4-HBA + FA</c:v>
                  </c:pt>
                  <c:pt idx="7">
                    <c:v>3,4-DBHA + 4-HBA + FA</c:v>
                  </c:pt>
                  <c:pt idx="8">
                    <c:v>3,4-DBHA</c:v>
                  </c:pt>
                  <c:pt idx="9">
                    <c:v>4-HBA</c:v>
                  </c:pt>
                  <c:pt idx="10">
                    <c:v>FA</c:v>
                  </c:pt>
                  <c:pt idx="11">
                    <c:v>3,4-DBHA + 4-HBA</c:v>
                  </c:pt>
                  <c:pt idx="12">
                    <c:v>3,4-DBHA + FA</c:v>
                  </c:pt>
                  <c:pt idx="13">
                    <c:v>4-HBA + FA</c:v>
                  </c:pt>
                  <c:pt idx="14">
                    <c:v>3,4-DBHA + 4-HBA + FA</c:v>
                  </c:pt>
                </c:lvl>
                <c:lvl>
                  <c:pt idx="0">
                    <c:v>Control</c:v>
                  </c:pt>
                  <c:pt idx="1">
                    <c:v>EC25 </c:v>
                  </c:pt>
                  <c:pt idx="8">
                    <c:v>EC50 </c:v>
                  </c:pt>
                </c:lvl>
              </c:multiLvlStrCache>
            </c:multiLvlStrRef>
          </c:cat>
          <c:val>
            <c:numRef>
              <c:f>'EC25 EC50 data analysis'!$U$44:$AI$44</c:f>
              <c:numCache>
                <c:formatCode>General</c:formatCode>
                <c:ptCount val="15"/>
                <c:pt idx="1">
                  <c:v>96.243618095164109</c:v>
                </c:pt>
                <c:pt idx="2">
                  <c:v>90.571817453912487</c:v>
                </c:pt>
                <c:pt idx="3">
                  <c:v>97.27016411139688</c:v>
                </c:pt>
                <c:pt idx="4">
                  <c:v>89.245321626648021</c:v>
                </c:pt>
                <c:pt idx="5">
                  <c:v>97.309075267775867</c:v>
                </c:pt>
                <c:pt idx="6">
                  <c:v>93.289139955542126</c:v>
                </c:pt>
                <c:pt idx="7">
                  <c:v>99.979273756438431</c:v>
                </c:pt>
                <c:pt idx="8">
                  <c:v>98.396873351202089</c:v>
                </c:pt>
                <c:pt idx="9">
                  <c:v>91.192627167325028</c:v>
                </c:pt>
                <c:pt idx="10">
                  <c:v>86.522853136287949</c:v>
                </c:pt>
                <c:pt idx="11">
                  <c:v>87.972606084559402</c:v>
                </c:pt>
                <c:pt idx="12">
                  <c:v>95.549760279627549</c:v>
                </c:pt>
                <c:pt idx="13">
                  <c:v>99.473526554610501</c:v>
                </c:pt>
                <c:pt idx="14">
                  <c:v>100.01400758119011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4-B646-AD82-DECB4EBB8ED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08374400"/>
        <c:axId val="2008376128"/>
      </c:barChart>
      <c:catAx>
        <c:axId val="200837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8376128"/>
        <c:crosses val="autoZero"/>
        <c:auto val="1"/>
        <c:lblAlgn val="ctr"/>
        <c:lblOffset val="100"/>
        <c:noMultiLvlLbl val="0"/>
      </c:catAx>
      <c:valAx>
        <c:axId val="2008376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8374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174005</xdr:colOff>
      <xdr:row>10</xdr:row>
      <xdr:rowOff>22261</xdr:rowOff>
    </xdr:from>
    <xdr:to>
      <xdr:col>33</xdr:col>
      <xdr:colOff>309471</xdr:colOff>
      <xdr:row>29</xdr:row>
      <xdr:rowOff>187337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C5F2A2-786E-04D8-B513-2B7224EB03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692151</xdr:colOff>
      <xdr:row>51</xdr:row>
      <xdr:rowOff>6348</xdr:rowOff>
    </xdr:from>
    <xdr:to>
      <xdr:col>31</xdr:col>
      <xdr:colOff>787401</xdr:colOff>
      <xdr:row>71</xdr:row>
      <xdr:rowOff>120650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3EC0AF7-F94E-7164-B7E9-440E2D1E0E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234A4-6620-445C-AE39-9E288119681D}">
  <dimension ref="B2:Q63"/>
  <sheetViews>
    <sheetView topLeftCell="B27" workbookViewId="0">
      <selection activeCell="C42" sqref="C42:Q44"/>
    </sheetView>
  </sheetViews>
  <sheetFormatPr baseColWidth="10" defaultColWidth="8.83203125" defaultRowHeight="15" x14ac:dyDescent="0.2"/>
  <cols>
    <col min="2" max="2" width="10.33203125" customWidth="1"/>
  </cols>
  <sheetData>
    <row r="2" spans="2:17" x14ac:dyDescent="0.2">
      <c r="B2" s="13" t="s">
        <v>1</v>
      </c>
      <c r="C2" s="20" t="s">
        <v>0</v>
      </c>
      <c r="D2" s="1"/>
      <c r="E2" s="2" t="s">
        <v>15</v>
      </c>
      <c r="F2" s="20"/>
      <c r="G2" s="1"/>
      <c r="H2" s="2" t="s">
        <v>16</v>
      </c>
      <c r="I2" s="20"/>
      <c r="J2" s="19" t="s">
        <v>17</v>
      </c>
      <c r="K2" s="1"/>
      <c r="L2" s="2" t="s">
        <v>22</v>
      </c>
      <c r="M2" s="20"/>
      <c r="N2" s="1"/>
      <c r="O2" s="2" t="s">
        <v>23</v>
      </c>
      <c r="P2" s="20"/>
      <c r="Q2" s="2" t="s">
        <v>17</v>
      </c>
    </row>
    <row r="3" spans="2:17" x14ac:dyDescent="0.2">
      <c r="B3" s="13"/>
      <c r="C3" s="20" t="s">
        <v>2</v>
      </c>
      <c r="D3" s="1" t="s">
        <v>12</v>
      </c>
      <c r="E3" s="2" t="s">
        <v>13</v>
      </c>
      <c r="F3" s="20" t="s">
        <v>14</v>
      </c>
      <c r="G3" s="21" t="s">
        <v>18</v>
      </c>
      <c r="H3" s="6" t="s">
        <v>19</v>
      </c>
      <c r="I3" s="22" t="s">
        <v>20</v>
      </c>
      <c r="J3" s="23" t="s">
        <v>21</v>
      </c>
      <c r="K3" s="1" t="s">
        <v>12</v>
      </c>
      <c r="L3" s="2" t="s">
        <v>13</v>
      </c>
      <c r="M3" s="20" t="s">
        <v>14</v>
      </c>
      <c r="N3" s="21" t="s">
        <v>18</v>
      </c>
      <c r="O3" s="6" t="s">
        <v>19</v>
      </c>
      <c r="P3" s="22" t="s">
        <v>20</v>
      </c>
      <c r="Q3" s="6" t="s">
        <v>21</v>
      </c>
    </row>
    <row r="4" spans="2:17" x14ac:dyDescent="0.2">
      <c r="B4" s="13" t="s">
        <v>8</v>
      </c>
      <c r="C4">
        <v>0.32400000000000001</v>
      </c>
      <c r="D4">
        <v>0.27100000000000002</v>
      </c>
      <c r="E4">
        <v>0.28599999999999998</v>
      </c>
      <c r="F4">
        <v>0.312</v>
      </c>
      <c r="G4">
        <v>0.26300000000000001</v>
      </c>
      <c r="H4">
        <v>0.29199999999999998</v>
      </c>
      <c r="I4">
        <v>0.309</v>
      </c>
      <c r="J4">
        <v>0.26900000000000002</v>
      </c>
      <c r="K4">
        <v>0.3</v>
      </c>
      <c r="L4">
        <v>0.32200000000000001</v>
      </c>
      <c r="M4">
        <v>0.29599999999999999</v>
      </c>
      <c r="N4">
        <v>0.26800000000000002</v>
      </c>
      <c r="O4">
        <v>0.313</v>
      </c>
      <c r="P4">
        <v>0.28199999999999997</v>
      </c>
      <c r="Q4">
        <v>0.28100000000000003</v>
      </c>
    </row>
    <row r="5" spans="2:17" x14ac:dyDescent="0.2">
      <c r="B5" s="13" t="s">
        <v>9</v>
      </c>
      <c r="C5">
        <v>0.311</v>
      </c>
      <c r="D5">
        <v>0.29499999999999998</v>
      </c>
      <c r="E5">
        <v>0.28100000000000003</v>
      </c>
      <c r="F5">
        <v>0.30499999999999999</v>
      </c>
      <c r="G5">
        <v>0.248</v>
      </c>
      <c r="H5">
        <v>0.309</v>
      </c>
      <c r="I5">
        <v>0.28100000000000003</v>
      </c>
      <c r="J5">
        <v>0.26200000000000001</v>
      </c>
      <c r="K5">
        <v>0.32700000000000001</v>
      </c>
      <c r="L5">
        <v>0.27600000000000002</v>
      </c>
      <c r="M5">
        <v>0.30399999999999999</v>
      </c>
      <c r="N5">
        <v>0.29799999999999999</v>
      </c>
      <c r="O5">
        <v>0.30199999999999999</v>
      </c>
      <c r="P5">
        <v>0.27900000000000003</v>
      </c>
      <c r="Q5">
        <v>0.27500000000000002</v>
      </c>
    </row>
    <row r="6" spans="2:17" x14ac:dyDescent="0.2">
      <c r="B6" s="13"/>
      <c r="C6">
        <v>0.33300000000000002</v>
      </c>
      <c r="D6">
        <v>0.28599999999999998</v>
      </c>
      <c r="E6">
        <v>0.308</v>
      </c>
      <c r="F6">
        <v>0.29399999999999998</v>
      </c>
      <c r="G6">
        <v>0.26400000000000001</v>
      </c>
      <c r="H6">
        <v>0.28199999999999997</v>
      </c>
      <c r="I6">
        <v>0.30299999999999999</v>
      </c>
      <c r="J6">
        <v>0.28100000000000003</v>
      </c>
      <c r="K6">
        <v>0.26800000000000002</v>
      </c>
      <c r="L6">
        <v>0.26600000000000001</v>
      </c>
      <c r="M6">
        <v>0.28000000000000003</v>
      </c>
      <c r="N6">
        <v>0.28199999999999997</v>
      </c>
      <c r="O6">
        <v>0.28699999999999998</v>
      </c>
      <c r="P6">
        <v>0.26400000000000001</v>
      </c>
      <c r="Q6">
        <v>0.253</v>
      </c>
    </row>
    <row r="7" spans="2:17" x14ac:dyDescent="0.2">
      <c r="B7" s="18" t="s">
        <v>3</v>
      </c>
      <c r="C7" s="14">
        <f>(AVERAGE(C4:C6))</f>
        <v>0.32266666666666666</v>
      </c>
      <c r="D7" s="16">
        <f t="shared" ref="D7:Q7" si="0">(AVERAGE(D4:D6))</f>
        <v>0.28400000000000003</v>
      </c>
      <c r="E7" s="16">
        <f t="shared" si="0"/>
        <v>0.29166666666666669</v>
      </c>
      <c r="F7" s="16">
        <f t="shared" si="0"/>
        <v>0.3036666666666667</v>
      </c>
      <c r="G7" s="16">
        <f t="shared" si="0"/>
        <v>0.25833333333333336</v>
      </c>
      <c r="H7" s="16">
        <f t="shared" si="0"/>
        <v>0.29433333333333334</v>
      </c>
      <c r="I7" s="16">
        <f t="shared" si="0"/>
        <v>0.29766666666666669</v>
      </c>
      <c r="J7" s="16">
        <f t="shared" si="0"/>
        <v>0.27066666666666667</v>
      </c>
      <c r="K7" s="16">
        <f t="shared" si="0"/>
        <v>0.29833333333333334</v>
      </c>
      <c r="L7" s="16">
        <f t="shared" si="0"/>
        <v>0.28800000000000003</v>
      </c>
      <c r="M7" s="16">
        <f t="shared" si="0"/>
        <v>0.29333333333333333</v>
      </c>
      <c r="N7" s="16">
        <f t="shared" si="0"/>
        <v>0.28266666666666668</v>
      </c>
      <c r="O7" s="16">
        <f t="shared" si="0"/>
        <v>0.30066666666666664</v>
      </c>
      <c r="P7" s="16">
        <f t="shared" si="0"/>
        <v>0.27499999999999997</v>
      </c>
      <c r="Q7" s="16">
        <f t="shared" si="0"/>
        <v>0.26966666666666667</v>
      </c>
    </row>
    <row r="8" spans="2:17" x14ac:dyDescent="0.2">
      <c r="B8" s="18" t="s">
        <v>4</v>
      </c>
      <c r="C8" s="14">
        <f>(STDEV(C4:C6))</f>
        <v>1.1060440015358048E-2</v>
      </c>
      <c r="D8" s="16">
        <f t="shared" ref="D8:Q8" si="1">(STDEV(D4:D6))</f>
        <v>1.2124355652982121E-2</v>
      </c>
      <c r="E8" s="16">
        <f t="shared" si="1"/>
        <v>1.4364307617610154E-2</v>
      </c>
      <c r="F8" s="16">
        <f t="shared" si="1"/>
        <v>9.073771725877474E-3</v>
      </c>
      <c r="G8" s="16">
        <f t="shared" si="1"/>
        <v>8.9628864398325087E-3</v>
      </c>
      <c r="H8" s="16">
        <f t="shared" si="1"/>
        <v>1.3650396819628858E-2</v>
      </c>
      <c r="I8" s="16">
        <f t="shared" si="1"/>
        <v>1.4742229591663969E-2</v>
      </c>
      <c r="J8" s="16">
        <f t="shared" si="1"/>
        <v>9.6090235369330583E-3</v>
      </c>
      <c r="K8" s="16">
        <f t="shared" si="1"/>
        <v>2.953528962670475E-2</v>
      </c>
      <c r="L8" s="16">
        <f t="shared" si="1"/>
        <v>2.9866369046136151E-2</v>
      </c>
      <c r="M8" s="16">
        <f t="shared" si="1"/>
        <v>1.2220201853215554E-2</v>
      </c>
      <c r="N8" s="16">
        <f t="shared" si="1"/>
        <v>1.5011106998930256E-2</v>
      </c>
      <c r="O8" s="16">
        <f t="shared" si="1"/>
        <v>1.3051181300301274E-2</v>
      </c>
      <c r="P8" s="16">
        <f t="shared" si="1"/>
        <v>9.6436507609929441E-3</v>
      </c>
      <c r="Q8" s="16">
        <f t="shared" si="1"/>
        <v>1.4742229591664E-2</v>
      </c>
    </row>
    <row r="9" spans="2:17" x14ac:dyDescent="0.2">
      <c r="B9" s="18" t="s">
        <v>5</v>
      </c>
      <c r="C9" s="14">
        <f>(C8/C7)*100</f>
        <v>3.4278223188093122</v>
      </c>
      <c r="D9" s="16">
        <f t="shared" ref="D9:Q9" si="2">(D8/D7)*100</f>
        <v>4.2691393144303236</v>
      </c>
      <c r="E9" s="16">
        <f t="shared" si="2"/>
        <v>4.9249054688949094</v>
      </c>
      <c r="F9" s="16">
        <f t="shared" si="2"/>
        <v>2.9880697231210123</v>
      </c>
      <c r="G9" s="16">
        <f t="shared" si="2"/>
        <v>3.4695044283222614</v>
      </c>
      <c r="H9" s="16">
        <f t="shared" si="2"/>
        <v>4.6377339138036895</v>
      </c>
      <c r="I9" s="16">
        <f t="shared" si="2"/>
        <v>4.9525967273227218</v>
      </c>
      <c r="J9" s="16">
        <f t="shared" si="2"/>
        <v>3.5501318486205879</v>
      </c>
      <c r="K9" s="16">
        <f t="shared" si="2"/>
        <v>9.9000970815770106</v>
      </c>
      <c r="L9" s="16">
        <f t="shared" si="2"/>
        <v>10.370267029908383</v>
      </c>
      <c r="M9" s="16">
        <f t="shared" si="2"/>
        <v>4.1659779045053025</v>
      </c>
      <c r="N9" s="16">
        <f t="shared" si="2"/>
        <v>5.3105331364140058</v>
      </c>
      <c r="O9" s="16">
        <f t="shared" si="2"/>
        <v>4.340747660854082</v>
      </c>
      <c r="P9" s="16">
        <f t="shared" si="2"/>
        <v>3.5067820949065256</v>
      </c>
      <c r="Q9" s="16">
        <f t="shared" si="2"/>
        <v>5.4668342119891227</v>
      </c>
    </row>
    <row r="10" spans="2:17" x14ac:dyDescent="0.2">
      <c r="B10" s="13" t="s">
        <v>6</v>
      </c>
      <c r="C10">
        <f>(C7/C7)*100</f>
        <v>100</v>
      </c>
      <c r="D10">
        <f>(D4/$C7)*100</f>
        <v>83.987603305785129</v>
      </c>
      <c r="E10">
        <f>(E4/$C7)*100</f>
        <v>88.63636363636364</v>
      </c>
      <c r="F10">
        <f t="shared" ref="F10:Q10" si="3">(F4/$C7)*100</f>
        <v>96.694214876033058</v>
      </c>
      <c r="G10">
        <f t="shared" si="3"/>
        <v>81.508264462809919</v>
      </c>
      <c r="H10">
        <f t="shared" si="3"/>
        <v>90.495867768595033</v>
      </c>
      <c r="I10">
        <f t="shared" si="3"/>
        <v>95.764462809917362</v>
      </c>
      <c r="J10">
        <f t="shared" si="3"/>
        <v>83.367768595041326</v>
      </c>
      <c r="K10">
        <f t="shared" si="3"/>
        <v>92.975206611570243</v>
      </c>
      <c r="L10">
        <f t="shared" si="3"/>
        <v>99.793388429752071</v>
      </c>
      <c r="M10">
        <f t="shared" si="3"/>
        <v>91.735537190082638</v>
      </c>
      <c r="N10">
        <f t="shared" si="3"/>
        <v>83.057851239669432</v>
      </c>
      <c r="O10">
        <f t="shared" si="3"/>
        <v>97.004132231404967</v>
      </c>
      <c r="P10">
        <f t="shared" si="3"/>
        <v>87.396694214876021</v>
      </c>
      <c r="Q10">
        <f t="shared" si="3"/>
        <v>87.086776859504141</v>
      </c>
    </row>
    <row r="11" spans="2:17" x14ac:dyDescent="0.2">
      <c r="B11" s="13"/>
      <c r="D11">
        <f>(D5/$C7)*100</f>
        <v>91.42561983471073</v>
      </c>
      <c r="E11">
        <f t="shared" ref="E11:Q11" si="4">(E5/$C7)*100</f>
        <v>87.086776859504141</v>
      </c>
      <c r="F11">
        <f t="shared" si="4"/>
        <v>94.524793388429757</v>
      </c>
      <c r="G11">
        <f t="shared" si="4"/>
        <v>76.859504132231407</v>
      </c>
      <c r="H11">
        <f t="shared" si="4"/>
        <v>95.764462809917362</v>
      </c>
      <c r="I11">
        <f t="shared" si="4"/>
        <v>87.086776859504141</v>
      </c>
      <c r="J11">
        <f t="shared" si="4"/>
        <v>81.198347107438025</v>
      </c>
      <c r="K11">
        <f t="shared" si="4"/>
        <v>101.34297520661157</v>
      </c>
      <c r="L11">
        <f t="shared" si="4"/>
        <v>85.537190082644642</v>
      </c>
      <c r="M11">
        <f t="shared" si="4"/>
        <v>94.214876033057848</v>
      </c>
      <c r="N11">
        <f t="shared" si="4"/>
        <v>92.355371900826441</v>
      </c>
      <c r="O11">
        <f t="shared" si="4"/>
        <v>93.59504132231406</v>
      </c>
      <c r="P11">
        <f t="shared" si="4"/>
        <v>86.466942148760339</v>
      </c>
      <c r="Q11">
        <f t="shared" si="4"/>
        <v>85.227272727272734</v>
      </c>
    </row>
    <row r="12" spans="2:17" x14ac:dyDescent="0.2">
      <c r="B12" s="13"/>
      <c r="D12">
        <f>(D6/$C7)*100</f>
        <v>88.63636363636364</v>
      </c>
      <c r="E12">
        <f t="shared" ref="E12:Q12" si="5">(E6/$C7)*100</f>
        <v>95.454545454545453</v>
      </c>
      <c r="F12">
        <f t="shared" si="5"/>
        <v>91.11570247933885</v>
      </c>
      <c r="G12">
        <f t="shared" si="5"/>
        <v>81.818181818181827</v>
      </c>
      <c r="H12">
        <f t="shared" si="5"/>
        <v>87.396694214876021</v>
      </c>
      <c r="I12">
        <f t="shared" si="5"/>
        <v>93.90495867768594</v>
      </c>
      <c r="J12">
        <f t="shared" si="5"/>
        <v>87.086776859504141</v>
      </c>
      <c r="K12">
        <f t="shared" si="5"/>
        <v>83.057851239669432</v>
      </c>
      <c r="L12">
        <f t="shared" si="5"/>
        <v>82.43801652892563</v>
      </c>
      <c r="M12">
        <f t="shared" si="5"/>
        <v>86.776859504132247</v>
      </c>
      <c r="N12">
        <f t="shared" si="5"/>
        <v>87.396694214876021</v>
      </c>
      <c r="O12">
        <f t="shared" si="5"/>
        <v>88.946280991735534</v>
      </c>
      <c r="P12">
        <f t="shared" si="5"/>
        <v>81.818181818181827</v>
      </c>
      <c r="Q12">
        <f t="shared" si="5"/>
        <v>78.409090909090921</v>
      </c>
    </row>
    <row r="13" spans="2:17" x14ac:dyDescent="0.2">
      <c r="B13" s="18" t="s">
        <v>3</v>
      </c>
      <c r="C13" s="14">
        <v>100</v>
      </c>
      <c r="D13" s="4">
        <f t="shared" ref="D13:F13" si="6">(AVERAGE(D10:D12))</f>
        <v>88.016528925619824</v>
      </c>
      <c r="E13" s="5">
        <f t="shared" si="6"/>
        <v>90.392561983471069</v>
      </c>
      <c r="F13" s="14">
        <f t="shared" si="6"/>
        <v>94.111570247933898</v>
      </c>
      <c r="G13" s="4">
        <f>(AVERAGE(G10:G11))</f>
        <v>79.183884297520663</v>
      </c>
      <c r="H13" s="5">
        <f t="shared" ref="H13:J13" si="7">(AVERAGE(H10:H11))</f>
        <v>93.130165289256198</v>
      </c>
      <c r="I13" s="14">
        <f t="shared" si="7"/>
        <v>91.425619834710744</v>
      </c>
      <c r="J13" s="16">
        <f t="shared" si="7"/>
        <v>82.283057851239676</v>
      </c>
      <c r="K13" s="4">
        <f t="shared" ref="K13:Q13" si="8">(AVERAGE(K10:K11))</f>
        <v>97.159090909090907</v>
      </c>
      <c r="L13" s="5">
        <f t="shared" si="8"/>
        <v>92.665289256198349</v>
      </c>
      <c r="M13" s="14">
        <f t="shared" si="8"/>
        <v>92.975206611570243</v>
      </c>
      <c r="N13" s="4">
        <f t="shared" si="8"/>
        <v>87.706611570247929</v>
      </c>
      <c r="O13" s="5">
        <f t="shared" si="8"/>
        <v>95.299586776859513</v>
      </c>
      <c r="P13" s="14">
        <f t="shared" si="8"/>
        <v>86.931818181818187</v>
      </c>
      <c r="Q13" s="5">
        <f t="shared" si="8"/>
        <v>86.157024793388445</v>
      </c>
    </row>
    <row r="14" spans="2:17" x14ac:dyDescent="0.2">
      <c r="B14" s="18" t="s">
        <v>4</v>
      </c>
      <c r="C14" s="14"/>
      <c r="D14" s="4">
        <f t="shared" ref="D14:F14" si="9">(STDEV(D10:D12))</f>
        <v>3.7575482395605722</v>
      </c>
      <c r="E14" s="5">
        <f t="shared" si="9"/>
        <v>4.451748228598186</v>
      </c>
      <c r="F14" s="14">
        <f t="shared" si="9"/>
        <v>2.8121193365322692</v>
      </c>
      <c r="G14" s="4">
        <f>(STDEV(G10:G11))</f>
        <v>3.2871699538630819</v>
      </c>
      <c r="H14" s="5">
        <f t="shared" ref="H14:J14" si="10">(STDEV(H10:H11))</f>
        <v>3.725459281044837</v>
      </c>
      <c r="I14" s="14">
        <f t="shared" si="10"/>
        <v>6.1360505805444197</v>
      </c>
      <c r="J14" s="16">
        <f t="shared" si="10"/>
        <v>1.5340126451361022</v>
      </c>
      <c r="K14" s="4">
        <f t="shared" ref="K14:Q14" si="11">(STDEV(K10:K11))</f>
        <v>5.9169059169535512</v>
      </c>
      <c r="L14" s="5">
        <f t="shared" si="11"/>
        <v>10.080654525180112</v>
      </c>
      <c r="M14" s="14">
        <f t="shared" si="11"/>
        <v>1.7531573087269796</v>
      </c>
      <c r="N14" s="4">
        <f t="shared" si="11"/>
        <v>6.5743399077261531</v>
      </c>
      <c r="O14" s="5">
        <f t="shared" si="11"/>
        <v>2.4105912994995919</v>
      </c>
      <c r="P14" s="14">
        <f t="shared" si="11"/>
        <v>0.65743399077260234</v>
      </c>
      <c r="Q14" s="5">
        <f t="shared" si="11"/>
        <v>1.3148679815452347</v>
      </c>
    </row>
    <row r="15" spans="2:17" x14ac:dyDescent="0.2">
      <c r="B15" s="18" t="s">
        <v>5</v>
      </c>
      <c r="C15" s="14"/>
      <c r="D15" s="4">
        <f t="shared" ref="D15:F15" si="12">(D14/D13)*100</f>
        <v>4.2691393144303218</v>
      </c>
      <c r="E15" s="5">
        <f t="shared" si="12"/>
        <v>4.9249054688949077</v>
      </c>
      <c r="F15" s="14">
        <f t="shared" si="12"/>
        <v>2.9880697231210056</v>
      </c>
      <c r="G15" s="4">
        <f>(G14/G13)*100</f>
        <v>4.1513118269268929</v>
      </c>
      <c r="H15" s="5">
        <f t="shared" ref="H15:J15" si="13">(H14/H13)*100</f>
        <v>4.000271307877318</v>
      </c>
      <c r="I15" s="14">
        <f t="shared" si="13"/>
        <v>6.7115219909231625</v>
      </c>
      <c r="J15" s="16">
        <f t="shared" si="13"/>
        <v>1.8643116641453195</v>
      </c>
      <c r="K15" s="4">
        <f t="shared" ref="K15:Q15" si="14">(K14/K13)*100</f>
        <v>6.089914861893714</v>
      </c>
      <c r="L15" s="5">
        <f t="shared" si="14"/>
        <v>10.878565864408415</v>
      </c>
      <c r="M15" s="14">
        <f t="shared" si="14"/>
        <v>1.8856180831641294</v>
      </c>
      <c r="N15" s="4">
        <f t="shared" si="14"/>
        <v>7.4958316026842358</v>
      </c>
      <c r="O15" s="5">
        <f t="shared" si="14"/>
        <v>2.529487672537241</v>
      </c>
      <c r="P15" s="14">
        <f t="shared" si="14"/>
        <v>0.75626393709789541</v>
      </c>
      <c r="Q15" s="5">
        <f t="shared" si="14"/>
        <v>1.5261297435680898</v>
      </c>
    </row>
    <row r="18" spans="2:17" x14ac:dyDescent="0.2">
      <c r="B18" s="13" t="s">
        <v>7</v>
      </c>
      <c r="C18" s="10" t="s">
        <v>0</v>
      </c>
      <c r="D18" s="9"/>
      <c r="E18" s="7" t="s">
        <v>15</v>
      </c>
      <c r="F18" s="10"/>
      <c r="G18" s="9"/>
      <c r="H18" s="7" t="s">
        <v>16</v>
      </c>
      <c r="I18" s="10"/>
      <c r="J18" s="17" t="s">
        <v>17</v>
      </c>
      <c r="K18" s="9"/>
      <c r="L18" s="7" t="s">
        <v>22</v>
      </c>
      <c r="M18" s="10"/>
      <c r="N18" s="9"/>
      <c r="O18" s="7" t="s">
        <v>23</v>
      </c>
      <c r="P18" s="10"/>
      <c r="Q18" s="7" t="s">
        <v>17</v>
      </c>
    </row>
    <row r="19" spans="2:17" x14ac:dyDescent="0.2">
      <c r="B19" s="13"/>
      <c r="C19" s="10"/>
      <c r="D19" s="9" t="s">
        <v>12</v>
      </c>
      <c r="E19" s="7" t="s">
        <v>13</v>
      </c>
      <c r="F19" s="10" t="s">
        <v>14</v>
      </c>
      <c r="G19" s="11" t="s">
        <v>18</v>
      </c>
      <c r="H19" s="8" t="s">
        <v>19</v>
      </c>
      <c r="I19" s="12" t="s">
        <v>20</v>
      </c>
      <c r="J19" s="15" t="s">
        <v>21</v>
      </c>
      <c r="K19" s="9" t="s">
        <v>12</v>
      </c>
      <c r="L19" s="7" t="s">
        <v>13</v>
      </c>
      <c r="M19" s="10" t="s">
        <v>14</v>
      </c>
      <c r="N19" s="11" t="s">
        <v>18</v>
      </c>
      <c r="O19" s="8" t="s">
        <v>19</v>
      </c>
      <c r="P19" s="12" t="s">
        <v>20</v>
      </c>
      <c r="Q19" s="8" t="s">
        <v>21</v>
      </c>
    </row>
    <row r="20" spans="2:17" x14ac:dyDescent="0.2">
      <c r="B20" s="13" t="s">
        <v>10</v>
      </c>
      <c r="C20">
        <v>0.316</v>
      </c>
      <c r="D20">
        <v>0.308</v>
      </c>
      <c r="E20">
        <v>0.311</v>
      </c>
      <c r="F20">
        <v>0.33200000000000002</v>
      </c>
      <c r="G20">
        <v>0.29299999999999998</v>
      </c>
      <c r="H20">
        <v>0.32500000000000001</v>
      </c>
      <c r="I20">
        <v>0.29499999999999998</v>
      </c>
      <c r="J20">
        <v>0.307</v>
      </c>
      <c r="K20">
        <v>0.34</v>
      </c>
      <c r="L20">
        <v>0.307</v>
      </c>
      <c r="M20">
        <v>0.316</v>
      </c>
      <c r="N20">
        <v>0.29299999999999998</v>
      </c>
      <c r="O20">
        <v>0.35799999999999998</v>
      </c>
      <c r="P20">
        <v>0.28499999999999998</v>
      </c>
      <c r="Q20">
        <v>0.27900000000000003</v>
      </c>
    </row>
    <row r="21" spans="2:17" x14ac:dyDescent="0.2">
      <c r="B21" s="13" t="s">
        <v>11</v>
      </c>
      <c r="C21">
        <v>0.32500000000000001</v>
      </c>
      <c r="D21">
        <v>0.316</v>
      </c>
      <c r="E21">
        <v>0.34300000000000003</v>
      </c>
      <c r="F21">
        <v>0.318</v>
      </c>
      <c r="G21">
        <v>0.30599999999999999</v>
      </c>
      <c r="H21">
        <v>0.29499999999999998</v>
      </c>
      <c r="I21">
        <v>0.27500000000000002</v>
      </c>
      <c r="J21">
        <v>0.30099999999999999</v>
      </c>
      <c r="K21">
        <v>0.29599999999999999</v>
      </c>
      <c r="L21">
        <v>0.32600000000000001</v>
      </c>
      <c r="M21">
        <v>0.30599999999999999</v>
      </c>
      <c r="N21">
        <v>0.311</v>
      </c>
      <c r="O21">
        <v>0.3</v>
      </c>
      <c r="P21">
        <v>0.28999999999999998</v>
      </c>
      <c r="Q21">
        <v>0.26700000000000002</v>
      </c>
    </row>
    <row r="22" spans="2:17" x14ac:dyDescent="0.2">
      <c r="B22" s="13"/>
      <c r="C22">
        <v>0.318</v>
      </c>
      <c r="D22">
        <v>0.309</v>
      </c>
      <c r="E22">
        <v>0.33100000000000002</v>
      </c>
      <c r="F22">
        <v>0.30299999999999999</v>
      </c>
      <c r="G22">
        <v>0.3</v>
      </c>
      <c r="H22">
        <v>0.29199999999999998</v>
      </c>
      <c r="I22">
        <v>0.28100000000000003</v>
      </c>
      <c r="J22">
        <v>0.28799999999999998</v>
      </c>
      <c r="K22">
        <v>0.28399999999999997</v>
      </c>
      <c r="L22">
        <v>0.29399999999999998</v>
      </c>
      <c r="M22">
        <v>0.311</v>
      </c>
      <c r="N22">
        <v>0.27700000000000002</v>
      </c>
      <c r="O22">
        <v>0.28000000000000003</v>
      </c>
      <c r="P22">
        <v>0.26700000000000002</v>
      </c>
      <c r="Q22">
        <v>0.255</v>
      </c>
    </row>
    <row r="23" spans="2:17" x14ac:dyDescent="0.2">
      <c r="B23" s="18" t="s">
        <v>3</v>
      </c>
      <c r="C23" s="14">
        <f>(AVERAGE(C20:C22))</f>
        <v>0.31966666666666671</v>
      </c>
      <c r="D23" s="4">
        <f t="shared" ref="D23:F23" si="15">(AVERAGE(D20:D22))</f>
        <v>0.311</v>
      </c>
      <c r="E23" s="5">
        <f t="shared" si="15"/>
        <v>0.32833333333333337</v>
      </c>
      <c r="F23" s="14">
        <f t="shared" si="15"/>
        <v>0.31766666666666671</v>
      </c>
      <c r="G23" s="4">
        <f>(AVERAGE(G20:G21))</f>
        <v>0.29949999999999999</v>
      </c>
      <c r="H23" s="5">
        <f t="shared" ref="H23:J23" si="16">(AVERAGE(H20:H21))</f>
        <v>0.31</v>
      </c>
      <c r="I23" s="14">
        <f t="shared" si="16"/>
        <v>0.28500000000000003</v>
      </c>
      <c r="J23" s="16">
        <f t="shared" si="16"/>
        <v>0.30399999999999999</v>
      </c>
      <c r="K23" s="4">
        <f t="shared" ref="K23:Q23" si="17">(AVERAGE(K20:K21))</f>
        <v>0.318</v>
      </c>
      <c r="L23" s="5">
        <f t="shared" si="17"/>
        <v>0.3165</v>
      </c>
      <c r="M23" s="14">
        <f t="shared" si="17"/>
        <v>0.311</v>
      </c>
      <c r="N23" s="4">
        <f t="shared" si="17"/>
        <v>0.30199999999999999</v>
      </c>
      <c r="O23" s="5">
        <f t="shared" si="17"/>
        <v>0.32899999999999996</v>
      </c>
      <c r="P23" s="14">
        <f t="shared" si="17"/>
        <v>0.28749999999999998</v>
      </c>
      <c r="Q23" s="5">
        <f t="shared" si="17"/>
        <v>0.27300000000000002</v>
      </c>
    </row>
    <row r="24" spans="2:17" x14ac:dyDescent="0.2">
      <c r="B24" s="18" t="s">
        <v>4</v>
      </c>
      <c r="C24" s="14">
        <f>(STDEV(C20:C22))</f>
        <v>4.7258156262526127E-3</v>
      </c>
      <c r="D24" s="4">
        <f t="shared" ref="D24:F24" si="18">(STDEV(D20:D22))</f>
        <v>4.3588989435406778E-3</v>
      </c>
      <c r="E24" s="5">
        <f t="shared" si="18"/>
        <v>1.6165807537309538E-2</v>
      </c>
      <c r="F24" s="14">
        <f t="shared" si="18"/>
        <v>1.4502873278538074E-2</v>
      </c>
      <c r="G24" s="4">
        <f>(STDEV(G20:G21))</f>
        <v>9.1923881554251269E-3</v>
      </c>
      <c r="H24" s="5">
        <f t="shared" ref="H24:J24" si="19">(STDEV(H20:H21))</f>
        <v>2.1213203435596444E-2</v>
      </c>
      <c r="I24" s="14">
        <f t="shared" si="19"/>
        <v>1.4142135623730925E-2</v>
      </c>
      <c r="J24" s="16">
        <f t="shared" si="19"/>
        <v>4.2426406871192892E-3</v>
      </c>
      <c r="K24" s="4">
        <f t="shared" ref="K24:Q24" si="20">(STDEV(K20:K21))</f>
        <v>3.111269837220812E-2</v>
      </c>
      <c r="L24" s="5">
        <f t="shared" si="20"/>
        <v>1.3435028842544414E-2</v>
      </c>
      <c r="M24" s="14">
        <f t="shared" si="20"/>
        <v>7.0710678118654814E-3</v>
      </c>
      <c r="N24" s="4">
        <f t="shared" si="20"/>
        <v>1.2727922061357866E-2</v>
      </c>
      <c r="O24" s="5">
        <f t="shared" si="20"/>
        <v>4.1012193308819757E-2</v>
      </c>
      <c r="P24" s="14">
        <f t="shared" si="20"/>
        <v>3.5355339059327407E-3</v>
      </c>
      <c r="Q24" s="5">
        <f t="shared" si="20"/>
        <v>8.4852813742385784E-3</v>
      </c>
    </row>
    <row r="25" spans="2:17" x14ac:dyDescent="0.2">
      <c r="B25" s="18" t="s">
        <v>5</v>
      </c>
      <c r="C25" s="14">
        <f>(C24/C23)*100</f>
        <v>1.478357338765155</v>
      </c>
      <c r="D25" s="4">
        <f t="shared" ref="D25:F25" si="21">(D24/D23)*100</f>
        <v>1.4015752230034335</v>
      </c>
      <c r="E25" s="5">
        <f t="shared" si="21"/>
        <v>4.9235962042567119</v>
      </c>
      <c r="F25" s="14">
        <f t="shared" si="21"/>
        <v>4.565437548333076</v>
      </c>
      <c r="G25" s="4">
        <f>(G24/G23)*100</f>
        <v>3.0692447931302596</v>
      </c>
      <c r="H25" s="5">
        <f t="shared" ref="H25:J25" si="22">(H24/H23)*100</f>
        <v>6.8429688501924018</v>
      </c>
      <c r="I25" s="14">
        <f t="shared" si="22"/>
        <v>4.9621528504319032</v>
      </c>
      <c r="J25" s="16">
        <f t="shared" si="22"/>
        <v>1.3956054891839769</v>
      </c>
      <c r="K25" s="4">
        <f t="shared" ref="K25:Q25" si="23">(K24/K23)*100</f>
        <v>9.7838674126440619</v>
      </c>
      <c r="L25" s="5">
        <f t="shared" si="23"/>
        <v>4.2448748317675875</v>
      </c>
      <c r="M25" s="14">
        <f t="shared" si="23"/>
        <v>2.2736552449728236</v>
      </c>
      <c r="N25" s="4">
        <f t="shared" si="23"/>
        <v>4.2145437289264462</v>
      </c>
      <c r="O25" s="5">
        <f t="shared" si="23"/>
        <v>12.4657122519209</v>
      </c>
      <c r="P25" s="14">
        <f t="shared" si="23"/>
        <v>1.2297509238026925</v>
      </c>
      <c r="Q25" s="5">
        <f t="shared" si="23"/>
        <v>3.1081616755452663</v>
      </c>
    </row>
    <row r="26" spans="2:17" x14ac:dyDescent="0.2">
      <c r="B26" s="13" t="s">
        <v>6</v>
      </c>
      <c r="C26">
        <f>(C23/C23)*100</f>
        <v>100</v>
      </c>
      <c r="D26">
        <f>(D20/$C23)*100</f>
        <v>96.350364963503637</v>
      </c>
      <c r="E26">
        <f t="shared" ref="E26:Q26" si="24">(E20/$C23)*100</f>
        <v>97.288842544316978</v>
      </c>
      <c r="F26">
        <f t="shared" si="24"/>
        <v>103.85818561001041</v>
      </c>
      <c r="G26">
        <f t="shared" si="24"/>
        <v>91.657977059436888</v>
      </c>
      <c r="H26">
        <f t="shared" si="24"/>
        <v>101.66840458811262</v>
      </c>
      <c r="I26">
        <f t="shared" si="24"/>
        <v>92.283628779979125</v>
      </c>
      <c r="J26">
        <f t="shared" si="24"/>
        <v>96.037539103232518</v>
      </c>
      <c r="K26">
        <f t="shared" si="24"/>
        <v>106.36079249217936</v>
      </c>
      <c r="L26">
        <f t="shared" si="24"/>
        <v>96.037539103232518</v>
      </c>
      <c r="M26">
        <f t="shared" si="24"/>
        <v>98.85297184567257</v>
      </c>
      <c r="N26">
        <f t="shared" si="24"/>
        <v>91.657977059436888</v>
      </c>
      <c r="O26">
        <f t="shared" si="24"/>
        <v>111.99165797705942</v>
      </c>
      <c r="P26">
        <f t="shared" si="24"/>
        <v>89.155370177267969</v>
      </c>
      <c r="Q26">
        <f t="shared" si="24"/>
        <v>87.278415015641286</v>
      </c>
    </row>
    <row r="27" spans="2:17" x14ac:dyDescent="0.2">
      <c r="B27" s="13"/>
      <c r="D27">
        <f>(D21/$C23)*100</f>
        <v>98.85297184567257</v>
      </c>
      <c r="E27">
        <f t="shared" ref="E27:Q27" si="25">(E21/$C23)*100</f>
        <v>107.2992700729927</v>
      </c>
      <c r="F27">
        <f t="shared" si="25"/>
        <v>99.478623566214793</v>
      </c>
      <c r="G27">
        <f t="shared" si="25"/>
        <v>95.7247132429614</v>
      </c>
      <c r="H27">
        <f t="shared" si="25"/>
        <v>92.283628779979125</v>
      </c>
      <c r="I27">
        <f t="shared" si="25"/>
        <v>86.027111574556827</v>
      </c>
      <c r="J27">
        <f t="shared" si="25"/>
        <v>94.160583941605822</v>
      </c>
      <c r="K27">
        <f t="shared" si="25"/>
        <v>92.596454640250244</v>
      </c>
      <c r="L27">
        <f t="shared" si="25"/>
        <v>101.98123044838371</v>
      </c>
      <c r="M27">
        <f t="shared" si="25"/>
        <v>95.7247132429614</v>
      </c>
      <c r="N27">
        <f t="shared" si="25"/>
        <v>97.288842544316978</v>
      </c>
      <c r="O27">
        <f t="shared" si="25"/>
        <v>93.847758081334703</v>
      </c>
      <c r="P27">
        <f t="shared" si="25"/>
        <v>90.719499478623547</v>
      </c>
      <c r="Q27">
        <f t="shared" si="25"/>
        <v>83.524504692387907</v>
      </c>
    </row>
    <row r="28" spans="2:17" x14ac:dyDescent="0.2">
      <c r="B28" s="13"/>
      <c r="D28">
        <f>(D22/$C23)*100</f>
        <v>96.663190823774741</v>
      </c>
      <c r="E28">
        <f t="shared" ref="E28:Q28" si="26">(E22/$C23)*100</f>
        <v>103.5453597497393</v>
      </c>
      <c r="F28">
        <f t="shared" si="26"/>
        <v>94.786235662148059</v>
      </c>
      <c r="G28">
        <f t="shared" si="26"/>
        <v>93.847758081334703</v>
      </c>
      <c r="H28">
        <f t="shared" si="26"/>
        <v>91.34515119916577</v>
      </c>
      <c r="I28">
        <f t="shared" si="26"/>
        <v>87.904066736183523</v>
      </c>
      <c r="J28">
        <f t="shared" si="26"/>
        <v>90.09384775808131</v>
      </c>
      <c r="K28">
        <f t="shared" si="26"/>
        <v>88.84254431699685</v>
      </c>
      <c r="L28">
        <f t="shared" si="26"/>
        <v>91.970802919708021</v>
      </c>
      <c r="M28">
        <f t="shared" si="26"/>
        <v>97.288842544316978</v>
      </c>
      <c r="N28">
        <f t="shared" si="26"/>
        <v>86.652763295099049</v>
      </c>
      <c r="O28">
        <f t="shared" si="26"/>
        <v>87.591240875912405</v>
      </c>
      <c r="P28">
        <f t="shared" si="26"/>
        <v>83.524504692387907</v>
      </c>
      <c r="Q28">
        <f t="shared" si="26"/>
        <v>79.7705943691345</v>
      </c>
    </row>
    <row r="29" spans="2:17" x14ac:dyDescent="0.2">
      <c r="B29" s="18" t="s">
        <v>3</v>
      </c>
      <c r="C29" s="14">
        <v>100</v>
      </c>
      <c r="D29" s="4">
        <f t="shared" ref="D29:F29" si="27">(AVERAGE(D26:D28))</f>
        <v>97.288842544316992</v>
      </c>
      <c r="E29" s="5">
        <f t="shared" si="27"/>
        <v>102.71115745568299</v>
      </c>
      <c r="F29" s="14">
        <f t="shared" si="27"/>
        <v>99.374348279457749</v>
      </c>
      <c r="G29" s="4">
        <f>(AVERAGE(G26:G27))</f>
        <v>93.691345151199144</v>
      </c>
      <c r="H29" s="5">
        <f t="shared" ref="H29:J29" si="28">(AVERAGE(H26:H27))</f>
        <v>96.976016684045874</v>
      </c>
      <c r="I29" s="14">
        <f t="shared" si="28"/>
        <v>89.155370177267969</v>
      </c>
      <c r="J29" s="16">
        <f t="shared" si="28"/>
        <v>95.099061522419163</v>
      </c>
      <c r="K29" s="4">
        <f t="shared" ref="K29:Q29" si="29">(AVERAGE(K26:K27))</f>
        <v>99.478623566214793</v>
      </c>
      <c r="L29" s="5">
        <f t="shared" si="29"/>
        <v>99.009384775808115</v>
      </c>
      <c r="M29" s="14">
        <f t="shared" si="29"/>
        <v>97.288842544316992</v>
      </c>
      <c r="N29" s="4">
        <f t="shared" si="29"/>
        <v>94.473409801876926</v>
      </c>
      <c r="O29" s="5">
        <f t="shared" si="29"/>
        <v>102.91970802919707</v>
      </c>
      <c r="P29" s="14">
        <f t="shared" si="29"/>
        <v>89.937434827945765</v>
      </c>
      <c r="Q29" s="5">
        <f t="shared" si="29"/>
        <v>85.401459854014604</v>
      </c>
    </row>
    <row r="30" spans="2:17" x14ac:dyDescent="0.2">
      <c r="B30" s="18" t="s">
        <v>4</v>
      </c>
      <c r="C30" s="14"/>
      <c r="D30" s="4">
        <f t="shared" ref="D30:F30" si="30">(STDEV(D26:D28))</f>
        <v>1.3635763118479758</v>
      </c>
      <c r="E30" s="5">
        <f t="shared" si="30"/>
        <v>5.057082649836147</v>
      </c>
      <c r="F30" s="14">
        <f t="shared" si="30"/>
        <v>4.5368738097616426</v>
      </c>
      <c r="G30" s="4">
        <f>(STDEV(G26:G27))</f>
        <v>2.8756167326668822</v>
      </c>
      <c r="H30" s="5">
        <f t="shared" ref="H30:J30" si="31">(STDEV(H26:H27))</f>
        <v>6.6360386138466572</v>
      </c>
      <c r="I30" s="14">
        <f t="shared" si="31"/>
        <v>4.4240257425644147</v>
      </c>
      <c r="J30" s="16">
        <f t="shared" si="31"/>
        <v>1.3272077227693295</v>
      </c>
      <c r="K30" s="4">
        <f t="shared" ref="K30:Q30" si="32">(STDEV(K26:K27))</f>
        <v>9.7328566336417524</v>
      </c>
      <c r="L30" s="5">
        <f t="shared" si="32"/>
        <v>4.2028244554362022</v>
      </c>
      <c r="M30" s="14">
        <f t="shared" si="32"/>
        <v>2.2120128712822225</v>
      </c>
      <c r="N30" s="4">
        <f t="shared" si="32"/>
        <v>3.9816231683079883</v>
      </c>
      <c r="O30" s="5">
        <f t="shared" si="32"/>
        <v>12.829674653436838</v>
      </c>
      <c r="P30" s="14">
        <f t="shared" si="32"/>
        <v>1.1060064356411063</v>
      </c>
      <c r="Q30" s="5">
        <f t="shared" si="32"/>
        <v>2.6544154455386488</v>
      </c>
    </row>
    <row r="31" spans="2:17" x14ac:dyDescent="0.2">
      <c r="B31" s="18" t="s">
        <v>5</v>
      </c>
      <c r="C31" s="14"/>
      <c r="D31" s="4">
        <f t="shared" ref="D31:F31" si="33">(D30/D29)*100</f>
        <v>1.4015752230034393</v>
      </c>
      <c r="E31" s="5">
        <f t="shared" si="33"/>
        <v>4.9235962042567163</v>
      </c>
      <c r="F31" s="14">
        <f t="shared" si="33"/>
        <v>4.5654375483330707</v>
      </c>
      <c r="G31" s="4">
        <f>(G30/G29)*100</f>
        <v>3.0692447931302622</v>
      </c>
      <c r="H31" s="5">
        <f t="shared" ref="H31:J31" si="34">(H30/H29)*100</f>
        <v>6.8429688501924142</v>
      </c>
      <c r="I31" s="14">
        <f t="shared" si="34"/>
        <v>4.9621528504319006</v>
      </c>
      <c r="J31" s="16">
        <f t="shared" si="34"/>
        <v>1.3956054891839773</v>
      </c>
      <c r="K31" s="4">
        <f t="shared" ref="K31:Q31" si="35">(K30/K29)*100</f>
        <v>9.783867412644069</v>
      </c>
      <c r="L31" s="5">
        <f t="shared" si="35"/>
        <v>4.2448748317675822</v>
      </c>
      <c r="M31" s="14">
        <f t="shared" si="35"/>
        <v>2.2736552449728311</v>
      </c>
      <c r="N31" s="4">
        <f t="shared" si="35"/>
        <v>4.214543728926448</v>
      </c>
      <c r="O31" s="5">
        <f t="shared" si="35"/>
        <v>12.4657122519209</v>
      </c>
      <c r="P31" s="14">
        <f t="shared" si="35"/>
        <v>1.2297509238026911</v>
      </c>
      <c r="Q31" s="5">
        <f t="shared" si="35"/>
        <v>3.1081616755452552</v>
      </c>
    </row>
    <row r="34" spans="2:17" x14ac:dyDescent="0.2">
      <c r="B34" s="13" t="s">
        <v>26</v>
      </c>
      <c r="C34" s="24" t="s">
        <v>0</v>
      </c>
      <c r="D34" s="25"/>
      <c r="E34" s="26" t="s">
        <v>15</v>
      </c>
      <c r="F34" s="24"/>
      <c r="G34" s="25"/>
      <c r="H34" s="26" t="s">
        <v>16</v>
      </c>
      <c r="I34" s="24"/>
      <c r="J34" s="27" t="s">
        <v>17</v>
      </c>
      <c r="K34" s="25"/>
      <c r="L34" s="26" t="s">
        <v>22</v>
      </c>
      <c r="M34" s="24"/>
      <c r="N34" s="25"/>
      <c r="O34" s="26" t="s">
        <v>23</v>
      </c>
      <c r="P34" s="24"/>
      <c r="Q34" s="26" t="s">
        <v>17</v>
      </c>
    </row>
    <row r="35" spans="2:17" x14ac:dyDescent="0.2">
      <c r="B35" s="13"/>
      <c r="C35" s="24"/>
      <c r="D35" s="25" t="s">
        <v>12</v>
      </c>
      <c r="E35" s="26" t="s">
        <v>13</v>
      </c>
      <c r="F35" s="24" t="s">
        <v>14</v>
      </c>
      <c r="G35" s="28" t="s">
        <v>18</v>
      </c>
      <c r="H35" s="29" t="s">
        <v>19</v>
      </c>
      <c r="I35" s="30" t="s">
        <v>20</v>
      </c>
      <c r="J35" s="31" t="s">
        <v>21</v>
      </c>
      <c r="K35" s="25" t="s">
        <v>12</v>
      </c>
      <c r="L35" s="26" t="s">
        <v>13</v>
      </c>
      <c r="M35" s="24" t="s">
        <v>14</v>
      </c>
      <c r="N35" s="28" t="s">
        <v>18</v>
      </c>
      <c r="O35" s="29" t="s">
        <v>19</v>
      </c>
      <c r="P35" s="30" t="s">
        <v>20</v>
      </c>
      <c r="Q35" s="29" t="s">
        <v>21</v>
      </c>
    </row>
    <row r="36" spans="2:17" x14ac:dyDescent="0.2">
      <c r="B36" s="13" t="s">
        <v>10</v>
      </c>
      <c r="C36" s="41">
        <v>0.872</v>
      </c>
      <c r="D36" s="41">
        <v>0.81599999999999995</v>
      </c>
      <c r="E36" s="41">
        <v>0.71599999999999997</v>
      </c>
      <c r="F36" s="41">
        <v>0.67300000000000004</v>
      </c>
      <c r="G36" s="41">
        <v>0.65400000000000003</v>
      </c>
      <c r="H36" s="41">
        <v>0.68300000000000005</v>
      </c>
      <c r="I36" s="41">
        <v>0.66800000000000004</v>
      </c>
      <c r="J36" s="41">
        <v>0.64300000000000002</v>
      </c>
      <c r="K36" s="41">
        <v>0.78400000000000003</v>
      </c>
      <c r="L36" s="41">
        <v>0.72199999999999998</v>
      </c>
      <c r="M36" s="41">
        <v>0.621</v>
      </c>
      <c r="N36" s="41">
        <v>0.73399999999999999</v>
      </c>
      <c r="O36" s="41">
        <v>0.59099999999999997</v>
      </c>
      <c r="P36" s="41">
        <v>0.627</v>
      </c>
      <c r="Q36" s="41">
        <v>0.58399999999999996</v>
      </c>
    </row>
    <row r="37" spans="2:17" x14ac:dyDescent="0.2">
      <c r="B37" s="13" t="s">
        <v>28</v>
      </c>
      <c r="C37" s="41">
        <v>0.76300000000000001</v>
      </c>
      <c r="D37" s="41">
        <v>0.72099999999999997</v>
      </c>
      <c r="E37" s="41">
        <v>0.69299999999999995</v>
      </c>
      <c r="F37" s="41">
        <v>0.65</v>
      </c>
      <c r="G37" s="41">
        <v>0.63800000000000001</v>
      </c>
      <c r="H37" s="41">
        <v>0.627</v>
      </c>
      <c r="I37" s="41">
        <v>0.63400000000000001</v>
      </c>
      <c r="J37" s="41">
        <v>0.56999999999999995</v>
      </c>
      <c r="K37" s="41">
        <v>0.73</v>
      </c>
      <c r="L37" s="41">
        <v>0.74099999999999999</v>
      </c>
      <c r="M37" s="41">
        <v>0.751</v>
      </c>
      <c r="N37" s="41">
        <v>0.70299999999999996</v>
      </c>
      <c r="O37" s="41">
        <v>0.64600000000000002</v>
      </c>
      <c r="P37" s="41">
        <v>0.64100000000000001</v>
      </c>
      <c r="Q37" s="41">
        <v>0.60399999999999998</v>
      </c>
    </row>
    <row r="38" spans="2:17" x14ac:dyDescent="0.2">
      <c r="B38" s="13"/>
      <c r="C38" s="41">
        <v>0.88700000000000001</v>
      </c>
      <c r="D38" s="41">
        <v>0.67700000000000005</v>
      </c>
      <c r="E38" s="41">
        <v>0.80100000000000005</v>
      </c>
      <c r="F38" s="41">
        <v>0.59699999999999998</v>
      </c>
      <c r="G38" s="41">
        <v>0.61099999999999999</v>
      </c>
      <c r="H38" s="41">
        <v>0.63800000000000001</v>
      </c>
      <c r="I38" s="41">
        <v>0.64900000000000002</v>
      </c>
      <c r="J38" s="41">
        <v>0.58499999999999996</v>
      </c>
      <c r="K38" s="41">
        <v>0.82599999999999996</v>
      </c>
      <c r="L38" s="41">
        <v>0.81899999999999995</v>
      </c>
      <c r="M38" s="41">
        <v>0.73399999999999999</v>
      </c>
      <c r="N38" s="41">
        <v>0.748</v>
      </c>
      <c r="O38" s="41">
        <v>0.72699999999999998</v>
      </c>
      <c r="P38" s="41">
        <v>0.73099999999999998</v>
      </c>
      <c r="Q38" s="41">
        <v>0.65300000000000002</v>
      </c>
    </row>
    <row r="39" spans="2:17" x14ac:dyDescent="0.2">
      <c r="B39" s="18" t="s">
        <v>3</v>
      </c>
      <c r="C39" s="14">
        <f>(AVERAGE(C36:C38))</f>
        <v>0.84066666666666678</v>
      </c>
      <c r="D39" s="4">
        <f t="shared" ref="D39:F39" si="36">(AVERAGE(D36:D38))</f>
        <v>0.73799999999999999</v>
      </c>
      <c r="E39" s="5">
        <f t="shared" si="36"/>
        <v>0.73666666666666669</v>
      </c>
      <c r="F39" s="14">
        <f t="shared" si="36"/>
        <v>0.64</v>
      </c>
      <c r="G39" s="4">
        <f>(AVERAGE(G36:G37))</f>
        <v>0.64600000000000002</v>
      </c>
      <c r="H39" s="5">
        <f t="shared" ref="H39:Q39" si="37">(AVERAGE(H36:H37))</f>
        <v>0.65500000000000003</v>
      </c>
      <c r="I39" s="14">
        <f t="shared" si="37"/>
        <v>0.65100000000000002</v>
      </c>
      <c r="J39" s="16">
        <f t="shared" si="37"/>
        <v>0.60650000000000004</v>
      </c>
      <c r="K39" s="4">
        <f t="shared" si="37"/>
        <v>0.75700000000000001</v>
      </c>
      <c r="L39" s="5">
        <f t="shared" si="37"/>
        <v>0.73150000000000004</v>
      </c>
      <c r="M39" s="14">
        <f t="shared" si="37"/>
        <v>0.68599999999999994</v>
      </c>
      <c r="N39" s="4">
        <f t="shared" si="37"/>
        <v>0.71849999999999992</v>
      </c>
      <c r="O39" s="5">
        <f t="shared" si="37"/>
        <v>0.61850000000000005</v>
      </c>
      <c r="P39" s="14">
        <f t="shared" si="37"/>
        <v>0.63400000000000001</v>
      </c>
      <c r="Q39" s="5">
        <f t="shared" si="37"/>
        <v>0.59399999999999997</v>
      </c>
    </row>
    <row r="40" spans="2:17" x14ac:dyDescent="0.2">
      <c r="B40" s="18" t="s">
        <v>4</v>
      </c>
      <c r="C40" s="14">
        <f>(STDEV(C36:C38))</f>
        <v>6.7678159943465752E-2</v>
      </c>
      <c r="D40" s="4">
        <f t="shared" ref="D40:F40" si="38">(STDEV(D36:D38))</f>
        <v>7.1042240955645486E-2</v>
      </c>
      <c r="E40" s="5">
        <f t="shared" si="38"/>
        <v>5.6888780381841017E-2</v>
      </c>
      <c r="F40" s="14">
        <f t="shared" si="38"/>
        <v>3.8974350539810187E-2</v>
      </c>
      <c r="G40" s="4">
        <f>(STDEV(G36:G37))</f>
        <v>1.1313708498984771E-2</v>
      </c>
      <c r="H40" s="5">
        <f t="shared" ref="H40:Q40" si="39">(STDEV(H36:H37))</f>
        <v>3.9597979746446695E-2</v>
      </c>
      <c r="I40" s="14">
        <f t="shared" si="39"/>
        <v>2.4041630560342638E-2</v>
      </c>
      <c r="J40" s="16">
        <f t="shared" si="39"/>
        <v>5.1618795026618015E-2</v>
      </c>
      <c r="K40" s="4">
        <f t="shared" si="39"/>
        <v>3.8183766184073605E-2</v>
      </c>
      <c r="L40" s="5">
        <f t="shared" si="39"/>
        <v>1.3435028842544414E-2</v>
      </c>
      <c r="M40" s="14">
        <f t="shared" si="39"/>
        <v>9.1923881554251172E-2</v>
      </c>
      <c r="N40" s="4">
        <f t="shared" si="39"/>
        <v>2.1920310216782993E-2</v>
      </c>
      <c r="O40" s="5">
        <f t="shared" si="39"/>
        <v>3.889087296526015E-2</v>
      </c>
      <c r="P40" s="14">
        <f t="shared" si="39"/>
        <v>9.8994949366116736E-3</v>
      </c>
      <c r="Q40" s="5">
        <f t="shared" si="39"/>
        <v>1.4142135623730963E-2</v>
      </c>
    </row>
    <row r="41" spans="2:17" x14ac:dyDescent="0.2">
      <c r="B41" s="18" t="s">
        <v>5</v>
      </c>
      <c r="C41" s="14">
        <f>(C40/C39)*100</f>
        <v>8.0505344897064717</v>
      </c>
      <c r="D41" s="4">
        <f t="shared" ref="D41:F41" si="40">(D40/D39)*100</f>
        <v>9.626319912689091</v>
      </c>
      <c r="E41" s="5">
        <f t="shared" si="40"/>
        <v>7.7224588753630332</v>
      </c>
      <c r="F41" s="14">
        <f t="shared" si="40"/>
        <v>6.0897422718453411</v>
      </c>
      <c r="G41" s="4">
        <f>(G40/G39)*100</f>
        <v>1.7513480648583237</v>
      </c>
      <c r="H41" s="5">
        <f t="shared" ref="H41:Q41" si="41">(H40/H39)*100</f>
        <v>6.045493091060564</v>
      </c>
      <c r="I41" s="14">
        <f t="shared" si="41"/>
        <v>3.6930308080403438</v>
      </c>
      <c r="J41" s="16">
        <f t="shared" si="41"/>
        <v>8.5109307545948898</v>
      </c>
      <c r="K41" s="4">
        <f t="shared" si="41"/>
        <v>5.0440906451880592</v>
      </c>
      <c r="L41" s="5">
        <f t="shared" si="41"/>
        <v>1.8366409900949301</v>
      </c>
      <c r="M41" s="14">
        <f t="shared" si="41"/>
        <v>13.399982733855856</v>
      </c>
      <c r="N41" s="4">
        <f t="shared" si="41"/>
        <v>3.0508434539711895</v>
      </c>
      <c r="O41" s="5">
        <f t="shared" si="41"/>
        <v>6.2879341900178094</v>
      </c>
      <c r="P41" s="14">
        <f t="shared" si="41"/>
        <v>1.5614345325885921</v>
      </c>
      <c r="Q41" s="5">
        <f t="shared" si="41"/>
        <v>2.3808309130860206</v>
      </c>
    </row>
    <row r="42" spans="2:17" x14ac:dyDescent="0.2">
      <c r="B42" s="13" t="s">
        <v>6</v>
      </c>
      <c r="C42">
        <f>(C39/C39)*100</f>
        <v>100</v>
      </c>
      <c r="D42">
        <f>(D36/$C39)*100</f>
        <v>97.065820777160965</v>
      </c>
      <c r="E42">
        <f t="shared" ref="E42:Q42" si="42">(E36/$C39)*100</f>
        <v>85.170499603489276</v>
      </c>
      <c r="F42">
        <f t="shared" si="42"/>
        <v>80.055511498810461</v>
      </c>
      <c r="G42">
        <f t="shared" si="42"/>
        <v>77.795400475812841</v>
      </c>
      <c r="H42">
        <f t="shared" si="42"/>
        <v>81.245043616177639</v>
      </c>
      <c r="I42">
        <f t="shared" si="42"/>
        <v>79.460745440126885</v>
      </c>
      <c r="J42">
        <f t="shared" si="42"/>
        <v>76.486915146708952</v>
      </c>
      <c r="K42">
        <f t="shared" si="42"/>
        <v>93.259318001586038</v>
      </c>
      <c r="L42">
        <f t="shared" si="42"/>
        <v>85.884218873909575</v>
      </c>
      <c r="M42">
        <f t="shared" si="42"/>
        <v>73.869944488501176</v>
      </c>
      <c r="N42">
        <f t="shared" si="42"/>
        <v>87.311657414750186</v>
      </c>
      <c r="O42">
        <f t="shared" si="42"/>
        <v>70.301348136399668</v>
      </c>
      <c r="P42">
        <f t="shared" si="42"/>
        <v>74.583663758921475</v>
      </c>
      <c r="Q42">
        <f t="shared" si="42"/>
        <v>69.468675654242645</v>
      </c>
    </row>
    <row r="43" spans="2:17" x14ac:dyDescent="0.2">
      <c r="B43" s="13"/>
      <c r="D43">
        <f>(D37/$C39)*100</f>
        <v>85.765265662172865</v>
      </c>
      <c r="E43">
        <f t="shared" ref="E43:Q43" si="43">(E37/$C39)*100</f>
        <v>82.43457573354479</v>
      </c>
      <c r="F43">
        <f t="shared" si="43"/>
        <v>77.319587628865975</v>
      </c>
      <c r="G43">
        <f t="shared" si="43"/>
        <v>75.892149088025363</v>
      </c>
      <c r="H43">
        <f t="shared" si="43"/>
        <v>74.583663758921475</v>
      </c>
      <c r="I43">
        <f t="shared" si="43"/>
        <v>75.416336241078497</v>
      </c>
      <c r="J43">
        <f t="shared" si="43"/>
        <v>67.803330689928615</v>
      </c>
      <c r="K43">
        <f t="shared" si="43"/>
        <v>86.835844567803321</v>
      </c>
      <c r="L43">
        <f t="shared" si="43"/>
        <v>88.144329896907209</v>
      </c>
      <c r="M43">
        <f t="shared" si="43"/>
        <v>89.333862014274374</v>
      </c>
      <c r="N43">
        <f t="shared" si="43"/>
        <v>83.624107850911955</v>
      </c>
      <c r="O43">
        <f t="shared" si="43"/>
        <v>76.843774781919109</v>
      </c>
      <c r="P43">
        <f t="shared" si="43"/>
        <v>76.249008723235519</v>
      </c>
      <c r="Q43">
        <f t="shared" si="43"/>
        <v>71.847739888976989</v>
      </c>
    </row>
    <row r="44" spans="2:17" x14ac:dyDescent="0.2">
      <c r="B44" s="13"/>
      <c r="D44">
        <f>(D38/$C39)*100</f>
        <v>80.531324345757326</v>
      </c>
      <c r="E44">
        <f t="shared" ref="E44:Q44" si="44">(E38/$C39)*100</f>
        <v>95.281522601110225</v>
      </c>
      <c r="F44">
        <f t="shared" si="44"/>
        <v>71.015067406819981</v>
      </c>
      <c r="G44">
        <f t="shared" si="44"/>
        <v>72.680412371134011</v>
      </c>
      <c r="H44">
        <f t="shared" si="44"/>
        <v>75.892149088025363</v>
      </c>
      <c r="I44">
        <f t="shared" si="44"/>
        <v>77.200634417129251</v>
      </c>
      <c r="J44">
        <f t="shared" si="44"/>
        <v>69.587628865979369</v>
      </c>
      <c r="K44">
        <f t="shared" si="44"/>
        <v>98.25535289452813</v>
      </c>
      <c r="L44">
        <f t="shared" si="44"/>
        <v>97.422680412371108</v>
      </c>
      <c r="M44">
        <f t="shared" si="44"/>
        <v>87.311657414750186</v>
      </c>
      <c r="N44">
        <f t="shared" si="44"/>
        <v>88.977002379064217</v>
      </c>
      <c r="O44">
        <f t="shared" si="44"/>
        <v>86.478984932593164</v>
      </c>
      <c r="P44">
        <f t="shared" si="44"/>
        <v>86.954797779540044</v>
      </c>
      <c r="Q44">
        <f t="shared" si="44"/>
        <v>77.676447264076117</v>
      </c>
    </row>
    <row r="45" spans="2:17" x14ac:dyDescent="0.2">
      <c r="B45" s="18" t="s">
        <v>3</v>
      </c>
      <c r="C45" s="14">
        <v>100</v>
      </c>
      <c r="D45" s="4">
        <f t="shared" ref="D45:F45" si="45">(AVERAGE(D42:D44))</f>
        <v>87.787470261697038</v>
      </c>
      <c r="E45" s="5">
        <f t="shared" si="45"/>
        <v>87.62886597938143</v>
      </c>
      <c r="F45" s="14">
        <f t="shared" si="45"/>
        <v>76.13005551149881</v>
      </c>
      <c r="G45" s="4">
        <f>(AVERAGE(G42:G43))</f>
        <v>76.843774781919109</v>
      </c>
      <c r="H45" s="5">
        <f t="shared" ref="H45:Q45" si="46">(AVERAGE(H42:H43))</f>
        <v>77.91435368754955</v>
      </c>
      <c r="I45" s="14">
        <f t="shared" si="46"/>
        <v>77.438540840602684</v>
      </c>
      <c r="J45" s="16">
        <f t="shared" si="46"/>
        <v>72.145122918318776</v>
      </c>
      <c r="K45" s="4">
        <f t="shared" si="46"/>
        <v>90.047581284694672</v>
      </c>
      <c r="L45" s="5">
        <f t="shared" si="46"/>
        <v>87.014274385408385</v>
      </c>
      <c r="M45" s="14">
        <f t="shared" si="46"/>
        <v>81.601903251387768</v>
      </c>
      <c r="N45" s="4">
        <f t="shared" si="46"/>
        <v>85.467882632831078</v>
      </c>
      <c r="O45" s="5">
        <f t="shared" si="46"/>
        <v>73.572561459159388</v>
      </c>
      <c r="P45" s="14">
        <f t="shared" si="46"/>
        <v>75.416336241078497</v>
      </c>
      <c r="Q45" s="5">
        <f t="shared" si="46"/>
        <v>70.658207771609824</v>
      </c>
    </row>
    <row r="46" spans="2:17" x14ac:dyDescent="0.2">
      <c r="B46" s="18" t="s">
        <v>4</v>
      </c>
      <c r="C46" s="14"/>
      <c r="D46" s="4">
        <f t="shared" ref="D46:F46" si="47">(STDEV(D42:D44))</f>
        <v>8.4507027306477607</v>
      </c>
      <c r="E46" s="5">
        <f t="shared" si="47"/>
        <v>6.7671031382047211</v>
      </c>
      <c r="F46" s="14">
        <f t="shared" si="47"/>
        <v>4.6361241720630622</v>
      </c>
      <c r="G46" s="4">
        <f>(STDEV(G42:G43))</f>
        <v>1.3458019626072328</v>
      </c>
      <c r="H46" s="5">
        <f t="shared" ref="H46:Q46" si="48">(STDEV(H42:H43))</f>
        <v>4.7103068691253105</v>
      </c>
      <c r="I46" s="14">
        <f t="shared" si="48"/>
        <v>2.8598291705403689</v>
      </c>
      <c r="J46" s="16">
        <f t="shared" si="48"/>
        <v>6.1402214543954798</v>
      </c>
      <c r="K46" s="4">
        <f t="shared" si="48"/>
        <v>4.5420816237993975</v>
      </c>
      <c r="L46" s="5">
        <f t="shared" si="48"/>
        <v>1.5981398305960923</v>
      </c>
      <c r="M46" s="14">
        <f t="shared" si="48"/>
        <v>10.934640946183725</v>
      </c>
      <c r="N46" s="4">
        <f t="shared" si="48"/>
        <v>2.6074913025515092</v>
      </c>
      <c r="O46" s="5">
        <f t="shared" si="48"/>
        <v>4.6261942464623536</v>
      </c>
      <c r="P46" s="14">
        <f t="shared" si="48"/>
        <v>1.1775767172813301</v>
      </c>
      <c r="Q46" s="5">
        <f t="shared" si="48"/>
        <v>1.6822524532590386</v>
      </c>
    </row>
    <row r="47" spans="2:17" x14ac:dyDescent="0.2">
      <c r="B47" s="18" t="s">
        <v>5</v>
      </c>
      <c r="C47" s="14"/>
      <c r="D47" s="4">
        <f t="shared" ref="D47:F47" si="49">(D46/D45)*100</f>
        <v>9.6263199126890964</v>
      </c>
      <c r="E47" s="5">
        <f t="shared" si="49"/>
        <v>7.7224588753630368</v>
      </c>
      <c r="F47" s="14">
        <f t="shared" si="49"/>
        <v>6.0897422718453349</v>
      </c>
      <c r="G47" s="4">
        <f>(G46/G45)*100</f>
        <v>1.7513480648583288</v>
      </c>
      <c r="H47" s="5">
        <f t="shared" ref="H47:Q47" si="50">(H46/H45)*100</f>
        <v>6.0454930910605773</v>
      </c>
      <c r="I47" s="14">
        <f t="shared" si="50"/>
        <v>3.693030808040354</v>
      </c>
      <c r="J47" s="16">
        <f t="shared" si="50"/>
        <v>8.5109307545948898</v>
      </c>
      <c r="K47" s="4">
        <f t="shared" si="50"/>
        <v>5.0440906451880592</v>
      </c>
      <c r="L47" s="5">
        <f t="shared" si="50"/>
        <v>1.8366409900949399</v>
      </c>
      <c r="M47" s="14">
        <f t="shared" si="50"/>
        <v>13.399982733855861</v>
      </c>
      <c r="N47" s="4">
        <f t="shared" si="50"/>
        <v>3.0508434539711931</v>
      </c>
      <c r="O47" s="5">
        <f t="shared" si="50"/>
        <v>6.2879341900178156</v>
      </c>
      <c r="P47" s="14">
        <f t="shared" si="50"/>
        <v>1.5614345325885988</v>
      </c>
      <c r="Q47" s="5">
        <f t="shared" si="50"/>
        <v>2.3808309130860246</v>
      </c>
    </row>
    <row r="50" spans="2:17" x14ac:dyDescent="0.2">
      <c r="B50" s="13" t="s">
        <v>27</v>
      </c>
      <c r="C50" s="32" t="s">
        <v>0</v>
      </c>
      <c r="D50" s="33"/>
      <c r="E50" s="34" t="s">
        <v>15</v>
      </c>
      <c r="F50" s="32"/>
      <c r="G50" s="33"/>
      <c r="H50" s="34" t="s">
        <v>16</v>
      </c>
      <c r="I50" s="32"/>
      <c r="J50" s="35" t="s">
        <v>17</v>
      </c>
      <c r="K50" s="33"/>
      <c r="L50" s="34" t="s">
        <v>22</v>
      </c>
      <c r="M50" s="32"/>
      <c r="N50" s="33"/>
      <c r="O50" s="34" t="s">
        <v>23</v>
      </c>
      <c r="P50" s="32"/>
      <c r="Q50" s="34" t="s">
        <v>17</v>
      </c>
    </row>
    <row r="51" spans="2:17" x14ac:dyDescent="0.2">
      <c r="B51" s="13"/>
      <c r="C51" s="32"/>
      <c r="D51" s="33" t="s">
        <v>12</v>
      </c>
      <c r="E51" s="34" t="s">
        <v>13</v>
      </c>
      <c r="F51" s="32" t="s">
        <v>14</v>
      </c>
      <c r="G51" s="36" t="s">
        <v>18</v>
      </c>
      <c r="H51" s="37" t="s">
        <v>19</v>
      </c>
      <c r="I51" s="38" t="s">
        <v>20</v>
      </c>
      <c r="J51" s="39" t="s">
        <v>21</v>
      </c>
      <c r="K51" s="33" t="s">
        <v>12</v>
      </c>
      <c r="L51" s="34" t="s">
        <v>13</v>
      </c>
      <c r="M51" s="32" t="s">
        <v>14</v>
      </c>
      <c r="N51" s="36" t="s">
        <v>18</v>
      </c>
      <c r="O51" s="37" t="s">
        <v>19</v>
      </c>
      <c r="P51" s="38" t="s">
        <v>20</v>
      </c>
      <c r="Q51" s="37" t="s">
        <v>21</v>
      </c>
    </row>
    <row r="52" spans="2:17" x14ac:dyDescent="0.2">
      <c r="B52" s="13" t="s">
        <v>10</v>
      </c>
      <c r="C52" s="41">
        <v>0.442</v>
      </c>
      <c r="D52" s="41">
        <v>0.41299999999999998</v>
      </c>
      <c r="E52" s="41">
        <v>0.40799999999999997</v>
      </c>
      <c r="F52" s="41">
        <v>0.57899999999999996</v>
      </c>
      <c r="G52" s="41">
        <v>0.34100000000000003</v>
      </c>
      <c r="H52" s="41">
        <v>0.51300000000000001</v>
      </c>
      <c r="I52" s="41">
        <v>0.376</v>
      </c>
      <c r="J52" s="41">
        <v>0.504</v>
      </c>
      <c r="K52" s="41">
        <v>0.44400000000000001</v>
      </c>
      <c r="L52" s="41">
        <v>0.32100000000000001</v>
      </c>
      <c r="M52" s="41">
        <v>0.33800000000000002</v>
      </c>
      <c r="N52" s="41">
        <v>0.32300000000000001</v>
      </c>
      <c r="O52" s="41">
        <v>0.31</v>
      </c>
      <c r="P52" s="41">
        <v>0.373</v>
      </c>
      <c r="Q52" s="41">
        <v>0.44500000000000001</v>
      </c>
    </row>
    <row r="53" spans="2:17" x14ac:dyDescent="0.2">
      <c r="B53" s="13" t="s">
        <v>29</v>
      </c>
      <c r="C53" s="41">
        <v>0.43099999999999999</v>
      </c>
      <c r="D53" s="41">
        <v>0.38</v>
      </c>
      <c r="E53" s="41">
        <v>0.38400000000000001</v>
      </c>
      <c r="F53" s="41">
        <v>0.33300000000000002</v>
      </c>
      <c r="G53" s="41">
        <v>0.34</v>
      </c>
      <c r="H53" s="41">
        <v>0.40100000000000002</v>
      </c>
      <c r="I53" s="41">
        <v>0.38800000000000001</v>
      </c>
      <c r="J53" s="41">
        <v>0.56200000000000006</v>
      </c>
      <c r="K53" s="41">
        <v>0.38200000000000001</v>
      </c>
      <c r="L53" s="41">
        <v>0.376</v>
      </c>
      <c r="M53" s="41">
        <v>0.41399999999999998</v>
      </c>
      <c r="N53" s="41">
        <v>0.36599999999999999</v>
      </c>
      <c r="O53" s="41">
        <v>0.31900000000000001</v>
      </c>
      <c r="P53" s="41">
        <v>0.35599999999999998</v>
      </c>
      <c r="Q53" s="41">
        <v>0.34899999999999998</v>
      </c>
    </row>
    <row r="54" spans="2:17" x14ac:dyDescent="0.2">
      <c r="B54" s="13"/>
      <c r="C54" s="41">
        <v>0.49199999999999999</v>
      </c>
      <c r="D54" s="41">
        <v>0.439</v>
      </c>
      <c r="E54" s="41">
        <v>0.32400000000000001</v>
      </c>
      <c r="F54" s="41">
        <v>0.38700000000000001</v>
      </c>
      <c r="G54" s="41">
        <v>0.32700000000000001</v>
      </c>
      <c r="H54" s="41">
        <v>0.35699999999999998</v>
      </c>
      <c r="I54" s="41">
        <v>0.36799999999999999</v>
      </c>
      <c r="J54" s="41">
        <v>0.44800000000000001</v>
      </c>
      <c r="K54" s="41">
        <v>0.33800000000000002</v>
      </c>
      <c r="L54" s="41">
        <v>0.40699999999999997</v>
      </c>
      <c r="M54" s="41">
        <v>0.32500000000000001</v>
      </c>
      <c r="N54" s="41">
        <v>0.39400000000000002</v>
      </c>
      <c r="O54" s="41">
        <v>0.36499999999999999</v>
      </c>
      <c r="P54" s="41">
        <v>0.39700000000000002</v>
      </c>
      <c r="Q54" s="41">
        <v>0.36399999999999999</v>
      </c>
    </row>
    <row r="55" spans="2:17" x14ac:dyDescent="0.2">
      <c r="B55" s="18" t="s">
        <v>3</v>
      </c>
      <c r="C55" s="14">
        <f>(AVERAGE(C52:C54))</f>
        <v>0.45500000000000002</v>
      </c>
      <c r="D55" s="4">
        <f t="shared" ref="D55:F55" si="51">(AVERAGE(D52:D54))</f>
        <v>0.41066666666666668</v>
      </c>
      <c r="E55" s="5">
        <f t="shared" si="51"/>
        <v>0.37200000000000005</v>
      </c>
      <c r="F55" s="14">
        <f t="shared" si="51"/>
        <v>0.433</v>
      </c>
      <c r="G55" s="4">
        <f>(AVERAGE(G52:G53))</f>
        <v>0.34050000000000002</v>
      </c>
      <c r="H55" s="5">
        <f t="shared" ref="H55:Q55" si="52">(AVERAGE(H52:H53))</f>
        <v>0.45700000000000002</v>
      </c>
      <c r="I55" s="14">
        <f t="shared" si="52"/>
        <v>0.38200000000000001</v>
      </c>
      <c r="J55" s="16">
        <f t="shared" si="52"/>
        <v>0.53300000000000003</v>
      </c>
      <c r="K55" s="4">
        <f t="shared" si="52"/>
        <v>0.41300000000000003</v>
      </c>
      <c r="L55" s="5">
        <f t="shared" si="52"/>
        <v>0.34850000000000003</v>
      </c>
      <c r="M55" s="14">
        <f t="shared" si="52"/>
        <v>0.376</v>
      </c>
      <c r="N55" s="4">
        <f t="shared" si="52"/>
        <v>0.34450000000000003</v>
      </c>
      <c r="O55" s="5">
        <f t="shared" si="52"/>
        <v>0.3145</v>
      </c>
      <c r="P55" s="14">
        <f t="shared" si="52"/>
        <v>0.36449999999999999</v>
      </c>
      <c r="Q55" s="5">
        <f t="shared" si="52"/>
        <v>0.39700000000000002</v>
      </c>
    </row>
    <row r="56" spans="2:17" x14ac:dyDescent="0.2">
      <c r="B56" s="18" t="s">
        <v>4</v>
      </c>
      <c r="C56" s="14">
        <f>(STDEV(C52:C54))</f>
        <v>3.2511536414017717E-2</v>
      </c>
      <c r="D56" s="4">
        <f t="shared" ref="D56:F56" si="53">(STDEV(D52:D54))</f>
        <v>2.9569128044860119E-2</v>
      </c>
      <c r="E56" s="5">
        <f t="shared" si="53"/>
        <v>4.3266615305567857E-2</v>
      </c>
      <c r="F56" s="14">
        <f t="shared" si="53"/>
        <v>0.12929037087115192</v>
      </c>
      <c r="G56" s="4">
        <f>(STDEV(G52:G53))</f>
        <v>7.0710678118654816E-4</v>
      </c>
      <c r="H56" s="5">
        <f t="shared" ref="H56:Q56" si="54">(STDEV(H52:H53))</f>
        <v>7.919595949289332E-2</v>
      </c>
      <c r="I56" s="14">
        <f t="shared" si="54"/>
        <v>8.4852813742385784E-3</v>
      </c>
      <c r="J56" s="16">
        <f t="shared" si="54"/>
        <v>4.1012193308819792E-2</v>
      </c>
      <c r="K56" s="4">
        <f t="shared" si="54"/>
        <v>4.3840620433565951E-2</v>
      </c>
      <c r="L56" s="5">
        <f t="shared" si="54"/>
        <v>3.8890872965260108E-2</v>
      </c>
      <c r="M56" s="14">
        <f t="shared" si="54"/>
        <v>5.374011537017763E-2</v>
      </c>
      <c r="N56" s="4">
        <f t="shared" si="54"/>
        <v>3.040559159102153E-2</v>
      </c>
      <c r="O56" s="5">
        <f t="shared" si="54"/>
        <v>6.3639610306789329E-3</v>
      </c>
      <c r="P56" s="14">
        <f t="shared" si="54"/>
        <v>1.2020815280171319E-2</v>
      </c>
      <c r="Q56" s="5">
        <f t="shared" si="54"/>
        <v>6.7882250993908155E-2</v>
      </c>
    </row>
    <row r="57" spans="2:17" x14ac:dyDescent="0.2">
      <c r="B57" s="18" t="s">
        <v>5</v>
      </c>
      <c r="C57" s="14">
        <f>(C56/C55)*100</f>
        <v>7.1453926184654319</v>
      </c>
      <c r="D57" s="4">
        <f t="shared" ref="D57:F57" si="55">(D56/D55)*100</f>
        <v>7.2002746862484051</v>
      </c>
      <c r="E57" s="5">
        <f t="shared" si="55"/>
        <v>11.630810566012864</v>
      </c>
      <c r="F57" s="14">
        <f t="shared" si="55"/>
        <v>29.859208053383814</v>
      </c>
      <c r="G57" s="4">
        <f>(G56/G55)*100</f>
        <v>0.20766718977578508</v>
      </c>
      <c r="H57" s="5">
        <f t="shared" ref="H57:Q57" si="56">(H56/H55)*100</f>
        <v>17.329531617700944</v>
      </c>
      <c r="I57" s="14">
        <f t="shared" si="56"/>
        <v>2.2212778466593139</v>
      </c>
      <c r="J57" s="16">
        <f t="shared" si="56"/>
        <v>7.6945953675084029</v>
      </c>
      <c r="K57" s="4">
        <f t="shared" si="56"/>
        <v>10.615162332582553</v>
      </c>
      <c r="L57" s="5">
        <f t="shared" si="56"/>
        <v>11.159504437664305</v>
      </c>
      <c r="M57" s="14">
        <f t="shared" si="56"/>
        <v>14.29258387504724</v>
      </c>
      <c r="N57" s="4">
        <f t="shared" si="56"/>
        <v>8.8260062673502251</v>
      </c>
      <c r="O57" s="5">
        <f t="shared" si="56"/>
        <v>2.0235170208836037</v>
      </c>
      <c r="P57" s="14">
        <f t="shared" si="56"/>
        <v>3.2978917092376734</v>
      </c>
      <c r="Q57" s="5">
        <f t="shared" si="56"/>
        <v>17.098803776803063</v>
      </c>
    </row>
    <row r="58" spans="2:17" x14ac:dyDescent="0.2">
      <c r="B58" s="13" t="s">
        <v>6</v>
      </c>
      <c r="C58">
        <f>(C55/C55)*100</f>
        <v>100</v>
      </c>
      <c r="D58">
        <f>(D52/$C55)*100</f>
        <v>90.769230769230759</v>
      </c>
      <c r="E58">
        <f t="shared" ref="E58:Q58" si="57">(E52/$C55)*100</f>
        <v>89.670329670329664</v>
      </c>
      <c r="F58">
        <f t="shared" si="57"/>
        <v>127.25274725274724</v>
      </c>
      <c r="G58">
        <f t="shared" si="57"/>
        <v>74.945054945054949</v>
      </c>
      <c r="H58">
        <f t="shared" si="57"/>
        <v>112.74725274725274</v>
      </c>
      <c r="I58">
        <f t="shared" si="57"/>
        <v>82.637362637362628</v>
      </c>
      <c r="J58">
        <f t="shared" si="57"/>
        <v>110.76923076923077</v>
      </c>
      <c r="K58">
        <f t="shared" si="57"/>
        <v>97.582417582417577</v>
      </c>
      <c r="L58">
        <f t="shared" si="57"/>
        <v>70.549450549450555</v>
      </c>
      <c r="M58">
        <f t="shared" si="57"/>
        <v>74.285714285714292</v>
      </c>
      <c r="N58">
        <f t="shared" si="57"/>
        <v>70.989010989010993</v>
      </c>
      <c r="O58">
        <f t="shared" si="57"/>
        <v>68.131868131868131</v>
      </c>
      <c r="P58">
        <f t="shared" si="57"/>
        <v>81.978021978021971</v>
      </c>
      <c r="Q58">
        <f t="shared" si="57"/>
        <v>97.802197802197796</v>
      </c>
    </row>
    <row r="59" spans="2:17" x14ac:dyDescent="0.2">
      <c r="B59" s="13"/>
      <c r="D59">
        <f>(D53/$C55)*100</f>
        <v>83.516483516483518</v>
      </c>
      <c r="E59">
        <f t="shared" ref="E59:Q59" si="58">(E53/$C55)*100</f>
        <v>84.395604395604394</v>
      </c>
      <c r="F59">
        <f t="shared" si="58"/>
        <v>73.186813186813197</v>
      </c>
      <c r="G59">
        <f t="shared" si="58"/>
        <v>74.72527472527473</v>
      </c>
      <c r="H59">
        <f t="shared" si="58"/>
        <v>88.131868131868131</v>
      </c>
      <c r="I59">
        <f t="shared" si="58"/>
        <v>85.27472527472527</v>
      </c>
      <c r="J59">
        <f t="shared" si="58"/>
        <v>123.51648351648352</v>
      </c>
      <c r="K59">
        <f t="shared" si="58"/>
        <v>83.956043956043956</v>
      </c>
      <c r="L59">
        <f t="shared" si="58"/>
        <v>82.637362637362628</v>
      </c>
      <c r="M59">
        <f t="shared" si="58"/>
        <v>90.989010989010978</v>
      </c>
      <c r="N59">
        <f t="shared" si="58"/>
        <v>80.439560439560438</v>
      </c>
      <c r="O59">
        <f t="shared" si="58"/>
        <v>70.109890109890102</v>
      </c>
      <c r="P59">
        <f t="shared" si="58"/>
        <v>78.241758241758234</v>
      </c>
      <c r="Q59">
        <f t="shared" si="58"/>
        <v>76.703296703296701</v>
      </c>
    </row>
    <row r="60" spans="2:17" x14ac:dyDescent="0.2">
      <c r="B60" s="13"/>
      <c r="D60">
        <f>(D54/$C55)*100</f>
        <v>96.483516483516482</v>
      </c>
      <c r="E60">
        <f t="shared" ref="E60:Q60" si="59">(E54/$C55)*100</f>
        <v>71.208791208791212</v>
      </c>
      <c r="F60">
        <f t="shared" si="59"/>
        <v>85.054945054945051</v>
      </c>
      <c r="G60">
        <f t="shared" si="59"/>
        <v>71.868131868131869</v>
      </c>
      <c r="H60">
        <f t="shared" si="59"/>
        <v>78.461538461538467</v>
      </c>
      <c r="I60">
        <f t="shared" si="59"/>
        <v>80.879120879120876</v>
      </c>
      <c r="J60">
        <f t="shared" si="59"/>
        <v>98.461538461538453</v>
      </c>
      <c r="K60">
        <f t="shared" si="59"/>
        <v>74.285714285714292</v>
      </c>
      <c r="L60">
        <f t="shared" si="59"/>
        <v>89.450549450549445</v>
      </c>
      <c r="M60">
        <f t="shared" si="59"/>
        <v>71.428571428571431</v>
      </c>
      <c r="N60">
        <f t="shared" si="59"/>
        <v>86.593406593406598</v>
      </c>
      <c r="O60">
        <f t="shared" si="59"/>
        <v>80.219780219780219</v>
      </c>
      <c r="P60">
        <f t="shared" si="59"/>
        <v>87.252747252747255</v>
      </c>
      <c r="Q60">
        <f t="shared" si="59"/>
        <v>80</v>
      </c>
    </row>
    <row r="61" spans="2:17" x14ac:dyDescent="0.2">
      <c r="B61" s="18" t="s">
        <v>3</v>
      </c>
      <c r="C61" s="14">
        <v>100</v>
      </c>
      <c r="D61" s="4">
        <f t="shared" ref="D61:F61" si="60">(AVERAGE(D58:D60))</f>
        <v>90.256410256410263</v>
      </c>
      <c r="E61" s="5">
        <f t="shared" si="60"/>
        <v>81.758241758241766</v>
      </c>
      <c r="F61" s="14">
        <f t="shared" si="60"/>
        <v>95.164835164835154</v>
      </c>
      <c r="G61" s="4">
        <f>(AVERAGE(G58:G59))</f>
        <v>74.835164835164846</v>
      </c>
      <c r="H61" s="5">
        <f t="shared" ref="H61:Q61" si="61">(AVERAGE(H58:H59))</f>
        <v>100.43956043956044</v>
      </c>
      <c r="I61" s="14">
        <f t="shared" si="61"/>
        <v>83.956043956043942</v>
      </c>
      <c r="J61" s="16">
        <f t="shared" si="61"/>
        <v>117.14285714285714</v>
      </c>
      <c r="K61" s="4">
        <f t="shared" si="61"/>
        <v>90.769230769230774</v>
      </c>
      <c r="L61" s="5">
        <f t="shared" si="61"/>
        <v>76.593406593406598</v>
      </c>
      <c r="M61" s="14">
        <f t="shared" si="61"/>
        <v>82.637362637362628</v>
      </c>
      <c r="N61" s="4">
        <f t="shared" si="61"/>
        <v>75.714285714285722</v>
      </c>
      <c r="O61" s="5">
        <f t="shared" si="61"/>
        <v>69.120879120879124</v>
      </c>
      <c r="P61" s="14">
        <f t="shared" si="61"/>
        <v>80.109890109890102</v>
      </c>
      <c r="Q61" s="5">
        <f t="shared" si="61"/>
        <v>87.252747252747241</v>
      </c>
    </row>
    <row r="62" spans="2:17" x14ac:dyDescent="0.2">
      <c r="B62" s="18" t="s">
        <v>4</v>
      </c>
      <c r="C62" s="14"/>
      <c r="D62" s="4">
        <f t="shared" ref="D62:F62" si="62">(STDEV(D58:D60))</f>
        <v>6.4987094604088158</v>
      </c>
      <c r="E62" s="5">
        <f t="shared" si="62"/>
        <v>9.5091462210039239</v>
      </c>
      <c r="F62" s="14">
        <f t="shared" si="62"/>
        <v>28.415466125527939</v>
      </c>
      <c r="G62" s="4">
        <f>(STDEV(G58:G59))</f>
        <v>0.15540808377726265</v>
      </c>
      <c r="H62" s="5">
        <f t="shared" ref="H62:Q62" si="63">(STDEV(H58:H59))</f>
        <v>17.40570538305343</v>
      </c>
      <c r="I62" s="14">
        <f t="shared" si="63"/>
        <v>1.8648970053271616</v>
      </c>
      <c r="J62" s="16">
        <f t="shared" si="63"/>
        <v>9.0136688590812639</v>
      </c>
      <c r="K62" s="4">
        <f t="shared" si="63"/>
        <v>9.6353011941903137</v>
      </c>
      <c r="L62" s="5">
        <f t="shared" si="63"/>
        <v>8.5474446077494655</v>
      </c>
      <c r="M62" s="14">
        <f t="shared" si="63"/>
        <v>11.811014367072161</v>
      </c>
      <c r="N62" s="4">
        <f t="shared" si="63"/>
        <v>6.6825476024223134</v>
      </c>
      <c r="O62" s="5">
        <f t="shared" si="63"/>
        <v>1.3986727539953638</v>
      </c>
      <c r="P62" s="14">
        <f t="shared" si="63"/>
        <v>2.641937424213475</v>
      </c>
      <c r="Q62" s="5">
        <f t="shared" si="63"/>
        <v>14.919176042617369</v>
      </c>
    </row>
    <row r="63" spans="2:17" x14ac:dyDescent="0.2">
      <c r="B63" s="18" t="s">
        <v>5</v>
      </c>
      <c r="C63" s="14"/>
      <c r="D63" s="4">
        <f t="shared" ref="D63:F63" si="64">(D62/D61)*100</f>
        <v>7.2002746862484033</v>
      </c>
      <c r="E63" s="5">
        <f t="shared" si="64"/>
        <v>11.630810566012864</v>
      </c>
      <c r="F63" s="14">
        <f t="shared" si="64"/>
        <v>29.859208053383867</v>
      </c>
      <c r="G63" s="4">
        <f>(G62/G61)*100</f>
        <v>0.20766718977578411</v>
      </c>
      <c r="H63" s="5">
        <f t="shared" ref="H63:Q63" si="65">(H62/H61)*100</f>
        <v>17.329531617700901</v>
      </c>
      <c r="I63" s="14">
        <f t="shared" si="65"/>
        <v>2.2212778466593157</v>
      </c>
      <c r="J63" s="16">
        <f t="shared" si="65"/>
        <v>7.6945953675083958</v>
      </c>
      <c r="K63" s="4">
        <f t="shared" si="65"/>
        <v>10.615162332582548</v>
      </c>
      <c r="L63" s="5">
        <f t="shared" si="65"/>
        <v>11.159504437664294</v>
      </c>
      <c r="M63" s="14">
        <f t="shared" si="65"/>
        <v>14.292583875047432</v>
      </c>
      <c r="N63" s="4">
        <f t="shared" si="65"/>
        <v>8.8260062673502233</v>
      </c>
      <c r="O63" s="5">
        <f t="shared" si="65"/>
        <v>2.0235170208835944</v>
      </c>
      <c r="P63" s="14">
        <f t="shared" si="65"/>
        <v>3.2978917092376712</v>
      </c>
      <c r="Q63" s="5">
        <f t="shared" si="65"/>
        <v>17.098803776803283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0E677-BF42-497B-B805-120FE369A886}">
  <dimension ref="B2:Q63"/>
  <sheetViews>
    <sheetView topLeftCell="A7" zoomScale="75" workbookViewId="0">
      <selection activeCell="C58" sqref="C58:Q60"/>
    </sheetView>
  </sheetViews>
  <sheetFormatPr baseColWidth="10" defaultColWidth="8.83203125" defaultRowHeight="15" x14ac:dyDescent="0.2"/>
  <sheetData>
    <row r="2" spans="2:17" x14ac:dyDescent="0.2">
      <c r="B2" s="13" t="s">
        <v>1</v>
      </c>
      <c r="C2" s="20" t="s">
        <v>0</v>
      </c>
      <c r="D2" s="1"/>
      <c r="E2" s="2" t="s">
        <v>15</v>
      </c>
      <c r="F2" s="20"/>
      <c r="G2" s="1"/>
      <c r="H2" s="2" t="s">
        <v>16</v>
      </c>
      <c r="I2" s="20"/>
      <c r="J2" s="19" t="s">
        <v>17</v>
      </c>
      <c r="K2" s="1"/>
      <c r="L2" s="2" t="s">
        <v>22</v>
      </c>
      <c r="M2" s="20"/>
      <c r="N2" s="1"/>
      <c r="O2" s="2" t="s">
        <v>23</v>
      </c>
      <c r="P2" s="20"/>
      <c r="Q2" s="2" t="s">
        <v>17</v>
      </c>
    </row>
    <row r="3" spans="2:17" x14ac:dyDescent="0.2">
      <c r="B3" s="13"/>
      <c r="C3" s="20" t="s">
        <v>2</v>
      </c>
      <c r="D3" s="1" t="s">
        <v>12</v>
      </c>
      <c r="E3" s="2" t="s">
        <v>13</v>
      </c>
      <c r="F3" s="20" t="s">
        <v>14</v>
      </c>
      <c r="G3" s="21" t="s">
        <v>18</v>
      </c>
      <c r="H3" s="6" t="s">
        <v>19</v>
      </c>
      <c r="I3" s="22" t="s">
        <v>20</v>
      </c>
      <c r="J3" s="23" t="s">
        <v>21</v>
      </c>
      <c r="K3" s="1" t="s">
        <v>12</v>
      </c>
      <c r="L3" s="2" t="s">
        <v>13</v>
      </c>
      <c r="M3" s="20" t="s">
        <v>14</v>
      </c>
      <c r="N3" s="21" t="s">
        <v>18</v>
      </c>
      <c r="O3" s="6" t="s">
        <v>19</v>
      </c>
      <c r="P3" s="22" t="s">
        <v>20</v>
      </c>
      <c r="Q3" s="6" t="s">
        <v>21</v>
      </c>
    </row>
    <row r="4" spans="2:17" x14ac:dyDescent="0.2">
      <c r="B4" s="13" t="s">
        <v>24</v>
      </c>
      <c r="C4">
        <v>0.56499999999999995</v>
      </c>
      <c r="D4">
        <v>0.52300000000000002</v>
      </c>
      <c r="E4">
        <v>0.55600000000000005</v>
      </c>
      <c r="F4">
        <v>0.46600000000000003</v>
      </c>
      <c r="G4">
        <v>0.38500000000000001</v>
      </c>
      <c r="H4">
        <v>0.41299999999999998</v>
      </c>
      <c r="I4">
        <v>0.39800000000000002</v>
      </c>
      <c r="J4">
        <v>0.43099999999999999</v>
      </c>
      <c r="K4">
        <v>0.48499999999999999</v>
      </c>
      <c r="L4">
        <v>0.51900000000000002</v>
      </c>
      <c r="M4">
        <v>0.53700000000000003</v>
      </c>
      <c r="N4">
        <v>0.45600000000000002</v>
      </c>
      <c r="O4">
        <v>0.442</v>
      </c>
      <c r="P4">
        <v>0.39100000000000001</v>
      </c>
      <c r="Q4">
        <v>0.40200000000000002</v>
      </c>
    </row>
    <row r="5" spans="2:17" x14ac:dyDescent="0.2">
      <c r="B5" s="13" t="s">
        <v>9</v>
      </c>
      <c r="C5">
        <v>0.43099999999999999</v>
      </c>
      <c r="D5">
        <v>0.42299999999999999</v>
      </c>
      <c r="E5">
        <v>0.54200000000000004</v>
      </c>
      <c r="F5">
        <v>0.41499999999999998</v>
      </c>
      <c r="G5">
        <v>0.45300000000000001</v>
      </c>
      <c r="H5">
        <v>0.41899999999999998</v>
      </c>
      <c r="I5">
        <v>0.438</v>
      </c>
      <c r="J5">
        <v>0.43099999999999999</v>
      </c>
      <c r="K5">
        <v>0.55100000000000005</v>
      </c>
      <c r="L5">
        <v>0.58499999999999996</v>
      </c>
      <c r="M5">
        <v>0.45900000000000002</v>
      </c>
      <c r="N5">
        <v>0.42099999999999999</v>
      </c>
      <c r="O5">
        <v>0.42</v>
      </c>
      <c r="P5">
        <v>0.39700000000000002</v>
      </c>
      <c r="Q5">
        <v>0.46300000000000002</v>
      </c>
    </row>
    <row r="6" spans="2:17" x14ac:dyDescent="0.2">
      <c r="B6" s="13"/>
      <c r="C6">
        <v>0.52400000000000002</v>
      </c>
      <c r="D6">
        <v>0.46700000000000003</v>
      </c>
      <c r="E6">
        <v>0.46</v>
      </c>
      <c r="F6">
        <v>0.49399999999999999</v>
      </c>
      <c r="G6">
        <v>0.436</v>
      </c>
      <c r="H6">
        <v>0.40600000000000003</v>
      </c>
      <c r="I6">
        <v>0.441</v>
      </c>
      <c r="J6">
        <v>0.46400000000000002</v>
      </c>
      <c r="K6">
        <v>0.54100000000000004</v>
      </c>
      <c r="L6">
        <v>0.46100000000000002</v>
      </c>
      <c r="M6">
        <v>0.60199999999999998</v>
      </c>
      <c r="N6">
        <v>0.48899999999999999</v>
      </c>
      <c r="O6">
        <v>0.434</v>
      </c>
      <c r="P6">
        <v>0.47599999999999998</v>
      </c>
      <c r="Q6">
        <v>0.45100000000000001</v>
      </c>
    </row>
    <row r="7" spans="2:17" x14ac:dyDescent="0.2">
      <c r="B7" s="18" t="s">
        <v>3</v>
      </c>
      <c r="C7" s="14">
        <f>(AVERAGE(C4:C6))</f>
        <v>0.50666666666666671</v>
      </c>
      <c r="D7" s="16">
        <f t="shared" ref="D7:Q7" si="0">(AVERAGE(D4:D6))</f>
        <v>0.47100000000000003</v>
      </c>
      <c r="E7" s="16">
        <f t="shared" si="0"/>
        <v>0.51933333333333331</v>
      </c>
      <c r="F7" s="16">
        <f t="shared" si="0"/>
        <v>0.45833333333333331</v>
      </c>
      <c r="G7" s="16">
        <f t="shared" si="0"/>
        <v>0.42466666666666669</v>
      </c>
      <c r="H7" s="16">
        <f t="shared" si="0"/>
        <v>0.41266666666666668</v>
      </c>
      <c r="I7" s="16">
        <f t="shared" si="0"/>
        <v>0.42566666666666669</v>
      </c>
      <c r="J7" s="16">
        <f t="shared" si="0"/>
        <v>0.442</v>
      </c>
      <c r="K7" s="16">
        <f t="shared" si="0"/>
        <v>0.52566666666666662</v>
      </c>
      <c r="L7" s="16">
        <f t="shared" si="0"/>
        <v>0.52166666666666672</v>
      </c>
      <c r="M7" s="16">
        <f t="shared" si="0"/>
        <v>0.53266666666666662</v>
      </c>
      <c r="N7" s="16">
        <f t="shared" si="0"/>
        <v>0.45533333333333337</v>
      </c>
      <c r="O7" s="16">
        <f t="shared" si="0"/>
        <v>0.432</v>
      </c>
      <c r="P7" s="16">
        <f t="shared" si="0"/>
        <v>0.42133333333333334</v>
      </c>
      <c r="Q7" s="16">
        <f t="shared" si="0"/>
        <v>0.4386666666666667</v>
      </c>
    </row>
    <row r="8" spans="2:17" x14ac:dyDescent="0.2">
      <c r="B8" s="18" t="s">
        <v>4</v>
      </c>
      <c r="C8" s="14">
        <f>(STDEV(C4:C6))</f>
        <v>6.8661003002674817E-2</v>
      </c>
      <c r="D8" s="16">
        <f t="shared" ref="D8:Q8" si="1">(STDEV(D4:D6))</f>
        <v>5.0119856344566685E-2</v>
      </c>
      <c r="E8" s="16">
        <f t="shared" si="1"/>
        <v>5.1858782605585088E-2</v>
      </c>
      <c r="F8" s="16">
        <f t="shared" si="1"/>
        <v>4.0054130040900082E-2</v>
      </c>
      <c r="G8" s="16">
        <f t="shared" si="1"/>
        <v>3.5388321990924253E-2</v>
      </c>
      <c r="H8" s="16">
        <f t="shared" si="1"/>
        <v>6.5064070986476886E-3</v>
      </c>
      <c r="I8" s="16">
        <f t="shared" si="1"/>
        <v>2.4006943440041107E-2</v>
      </c>
      <c r="J8" s="16">
        <f t="shared" si="1"/>
        <v>1.9052558883257666E-2</v>
      </c>
      <c r="K8" s="16">
        <f t="shared" si="1"/>
        <v>3.5571524191877632E-2</v>
      </c>
      <c r="L8" s="16">
        <f t="shared" si="1"/>
        <v>6.2042995844279879E-2</v>
      </c>
      <c r="M8" s="16">
        <f t="shared" si="1"/>
        <v>7.1598417114719787E-2</v>
      </c>
      <c r="N8" s="16">
        <f t="shared" si="1"/>
        <v>3.4004901607464375E-2</v>
      </c>
      <c r="O8" s="16">
        <f t="shared" si="1"/>
        <v>1.1135528725660053E-2</v>
      </c>
      <c r="P8" s="16">
        <f t="shared" si="1"/>
        <v>4.7437678414245052E-2</v>
      </c>
      <c r="Q8" s="16">
        <f t="shared" si="1"/>
        <v>3.2316146634976964E-2</v>
      </c>
    </row>
    <row r="9" spans="2:17" x14ac:dyDescent="0.2">
      <c r="B9" s="18" t="s">
        <v>5</v>
      </c>
      <c r="C9" s="14">
        <f>(C8/C7)*100</f>
        <v>13.551513750527924</v>
      </c>
      <c r="D9" s="16">
        <f t="shared" ref="D9:Q9" si="2">(D8/D7)*100</f>
        <v>10.641158459568297</v>
      </c>
      <c r="E9" s="16">
        <f t="shared" si="2"/>
        <v>9.9856449176351259</v>
      </c>
      <c r="F9" s="16">
        <f t="shared" si="2"/>
        <v>8.7390829180145637</v>
      </c>
      <c r="G9" s="16">
        <f t="shared" si="2"/>
        <v>8.333199840876981</v>
      </c>
      <c r="H9" s="16">
        <f t="shared" si="2"/>
        <v>1.5766737718855464</v>
      </c>
      <c r="I9" s="16">
        <f t="shared" si="2"/>
        <v>5.6398457572531964</v>
      </c>
      <c r="J9" s="16">
        <f t="shared" si="2"/>
        <v>4.3105336839949473</v>
      </c>
      <c r="K9" s="16">
        <f t="shared" si="2"/>
        <v>6.7669354835531328</v>
      </c>
      <c r="L9" s="16">
        <f t="shared" si="2"/>
        <v>11.893226040437037</v>
      </c>
      <c r="M9" s="16">
        <f t="shared" si="2"/>
        <v>13.441505090372926</v>
      </c>
      <c r="N9" s="16">
        <f t="shared" si="2"/>
        <v>7.4681335887549869</v>
      </c>
      <c r="O9" s="16">
        <f t="shared" si="2"/>
        <v>2.5776686864953828</v>
      </c>
      <c r="P9" s="16">
        <f t="shared" si="2"/>
        <v>11.258942661608794</v>
      </c>
      <c r="Q9" s="16">
        <f t="shared" si="2"/>
        <v>7.3669027283382134</v>
      </c>
    </row>
    <row r="10" spans="2:17" x14ac:dyDescent="0.2">
      <c r="B10" s="13" t="s">
        <v>6</v>
      </c>
      <c r="C10">
        <f>(C7/C7)*100</f>
        <v>100</v>
      </c>
      <c r="D10">
        <f>(D4/$C7)*100</f>
        <v>103.2236842105263</v>
      </c>
      <c r="E10">
        <f>(E4/$C7)*100</f>
        <v>109.73684210526315</v>
      </c>
      <c r="F10">
        <f t="shared" ref="F10:Q10" si="3">(F4/$C7)*100</f>
        <v>91.973684210526301</v>
      </c>
      <c r="G10">
        <f t="shared" si="3"/>
        <v>75.98684210526315</v>
      </c>
      <c r="H10">
        <f t="shared" si="3"/>
        <v>81.513157894736835</v>
      </c>
      <c r="I10">
        <f t="shared" si="3"/>
        <v>78.55263157894737</v>
      </c>
      <c r="J10">
        <f t="shared" si="3"/>
        <v>85.065789473684205</v>
      </c>
      <c r="K10">
        <f t="shared" si="3"/>
        <v>95.723684210526301</v>
      </c>
      <c r="L10">
        <f t="shared" si="3"/>
        <v>102.43421052631578</v>
      </c>
      <c r="M10">
        <f t="shared" si="3"/>
        <v>105.98684210526315</v>
      </c>
      <c r="N10">
        <f t="shared" si="3"/>
        <v>89.999999999999986</v>
      </c>
      <c r="O10">
        <f t="shared" si="3"/>
        <v>87.23684210526315</v>
      </c>
      <c r="P10">
        <f t="shared" si="3"/>
        <v>77.171052631578945</v>
      </c>
      <c r="Q10">
        <f t="shared" si="3"/>
        <v>79.34210526315789</v>
      </c>
    </row>
    <row r="11" spans="2:17" x14ac:dyDescent="0.2">
      <c r="B11" s="13"/>
      <c r="D11">
        <f>(D5/$C7)*100</f>
        <v>83.48684210526315</v>
      </c>
      <c r="E11">
        <f t="shared" ref="E11:Q11" si="4">(E5/$C7)*100</f>
        <v>106.97368421052632</v>
      </c>
      <c r="F11">
        <f t="shared" si="4"/>
        <v>81.907894736842096</v>
      </c>
      <c r="G11">
        <f t="shared" si="4"/>
        <v>89.407894736842096</v>
      </c>
      <c r="H11">
        <f t="shared" si="4"/>
        <v>82.697368421052616</v>
      </c>
      <c r="I11">
        <f t="shared" si="4"/>
        <v>86.44736842105263</v>
      </c>
      <c r="J11">
        <f t="shared" si="4"/>
        <v>85.065789473684205</v>
      </c>
      <c r="K11">
        <f t="shared" si="4"/>
        <v>108.74999999999999</v>
      </c>
      <c r="L11">
        <f t="shared" si="4"/>
        <v>115.46052631578945</v>
      </c>
      <c r="M11">
        <f t="shared" si="4"/>
        <v>90.59210526315789</v>
      </c>
      <c r="N11">
        <f t="shared" si="4"/>
        <v>83.09210526315789</v>
      </c>
      <c r="O11">
        <f t="shared" si="4"/>
        <v>82.89473684210526</v>
      </c>
      <c r="P11">
        <f t="shared" si="4"/>
        <v>78.35526315789474</v>
      </c>
      <c r="Q11">
        <f t="shared" si="4"/>
        <v>91.381578947368411</v>
      </c>
    </row>
    <row r="12" spans="2:17" x14ac:dyDescent="0.2">
      <c r="B12" s="13"/>
      <c r="D12">
        <f>(D6/$C7)*100</f>
        <v>92.171052631578945</v>
      </c>
      <c r="E12">
        <f t="shared" ref="E12:Q12" si="5">(E6/$C7)*100</f>
        <v>90.78947368421052</v>
      </c>
      <c r="F12">
        <f t="shared" si="5"/>
        <v>97.499999999999986</v>
      </c>
      <c r="G12">
        <f t="shared" si="5"/>
        <v>86.052631578947356</v>
      </c>
      <c r="H12">
        <f t="shared" si="5"/>
        <v>80.131578947368425</v>
      </c>
      <c r="I12">
        <f t="shared" si="5"/>
        <v>87.03947368421052</v>
      </c>
      <c r="J12">
        <f t="shared" si="5"/>
        <v>91.578947368421055</v>
      </c>
      <c r="K12">
        <f t="shared" si="5"/>
        <v>106.77631578947368</v>
      </c>
      <c r="L12">
        <f t="shared" si="5"/>
        <v>90.98684210526315</v>
      </c>
      <c r="M12">
        <f t="shared" si="5"/>
        <v>118.81578947368419</v>
      </c>
      <c r="N12">
        <f t="shared" si="5"/>
        <v>96.513157894736835</v>
      </c>
      <c r="O12">
        <f t="shared" si="5"/>
        <v>85.657894736842096</v>
      </c>
      <c r="P12">
        <f t="shared" si="5"/>
        <v>93.94736842105263</v>
      </c>
      <c r="Q12">
        <f t="shared" si="5"/>
        <v>89.013157894736835</v>
      </c>
    </row>
    <row r="13" spans="2:17" x14ac:dyDescent="0.2">
      <c r="B13" s="18" t="s">
        <v>3</v>
      </c>
      <c r="C13" s="14">
        <v>100</v>
      </c>
      <c r="D13" s="4">
        <f t="shared" ref="D13:F13" si="6">(AVERAGE(D10:D12))</f>
        <v>92.960526315789465</v>
      </c>
      <c r="E13" s="5">
        <f t="shared" si="6"/>
        <v>102.5</v>
      </c>
      <c r="F13" s="14">
        <f t="shared" si="6"/>
        <v>90.460526315789465</v>
      </c>
      <c r="G13" s="4">
        <f>(AVERAGE(G10:G11))</f>
        <v>82.69736842105263</v>
      </c>
      <c r="H13" s="5">
        <f t="shared" ref="H13:J13" si="7">(AVERAGE(H10:H11))</f>
        <v>82.105263157894726</v>
      </c>
      <c r="I13" s="14">
        <f t="shared" si="7"/>
        <v>82.5</v>
      </c>
      <c r="J13" s="16">
        <f t="shared" si="7"/>
        <v>85.065789473684205</v>
      </c>
      <c r="K13" s="4">
        <f t="shared" ref="K13:Q13" si="8">(AVERAGE(K10:K11))</f>
        <v>102.23684210526315</v>
      </c>
      <c r="L13" s="5">
        <f t="shared" si="8"/>
        <v>108.94736842105262</v>
      </c>
      <c r="M13" s="14">
        <f t="shared" si="8"/>
        <v>98.28947368421052</v>
      </c>
      <c r="N13" s="4">
        <f t="shared" si="8"/>
        <v>86.546052631578931</v>
      </c>
      <c r="O13" s="5">
        <f t="shared" si="8"/>
        <v>85.065789473684205</v>
      </c>
      <c r="P13" s="14">
        <f t="shared" si="8"/>
        <v>77.76315789473685</v>
      </c>
      <c r="Q13" s="5">
        <f t="shared" si="8"/>
        <v>85.36184210526315</v>
      </c>
    </row>
    <row r="14" spans="2:17" x14ac:dyDescent="0.2">
      <c r="B14" s="18" t="s">
        <v>4</v>
      </c>
      <c r="C14" s="14"/>
      <c r="D14" s="4">
        <f t="shared" ref="D14:F14" si="9">(STDEV(D10:D12))</f>
        <v>9.8920769101118395</v>
      </c>
      <c r="E14" s="5">
        <f t="shared" si="9"/>
        <v>10.235286040576003</v>
      </c>
      <c r="F14" s="14">
        <f t="shared" si="9"/>
        <v>7.905420402809221</v>
      </c>
      <c r="G14" s="4">
        <f>(STDEV(G10:G11))</f>
        <v>9.4901173264510312</v>
      </c>
      <c r="H14" s="5">
        <f t="shared" ref="H14:J14" si="10">(STDEV(H10:H11))</f>
        <v>0.83736329351037886</v>
      </c>
      <c r="I14" s="14">
        <f t="shared" si="10"/>
        <v>5.5824219567358995</v>
      </c>
      <c r="J14" s="16">
        <f t="shared" si="10"/>
        <v>0</v>
      </c>
      <c r="K14" s="4">
        <f t="shared" ref="K14:Q14" si="11">(STDEV(K10:K11))</f>
        <v>9.2109962286142384</v>
      </c>
      <c r="L14" s="5">
        <f t="shared" si="11"/>
        <v>9.2109962286142277</v>
      </c>
      <c r="M14" s="14">
        <f t="shared" si="11"/>
        <v>10.885722815635006</v>
      </c>
      <c r="N14" s="4">
        <f t="shared" si="11"/>
        <v>4.8846192121439067</v>
      </c>
      <c r="O14" s="5">
        <f t="shared" si="11"/>
        <v>3.0703320762047426</v>
      </c>
      <c r="P14" s="14">
        <f t="shared" si="11"/>
        <v>0.83736329351038896</v>
      </c>
      <c r="Q14" s="5">
        <f t="shared" si="11"/>
        <v>8.5131934840222456</v>
      </c>
    </row>
    <row r="15" spans="2:17" x14ac:dyDescent="0.2">
      <c r="B15" s="18" t="s">
        <v>5</v>
      </c>
      <c r="C15" s="14"/>
      <c r="D15" s="4">
        <f t="shared" ref="D15:F15" si="12">(D14/D13)*100</f>
        <v>10.641158459568292</v>
      </c>
      <c r="E15" s="5">
        <f t="shared" si="12"/>
        <v>9.9856449176351259</v>
      </c>
      <c r="F15" s="14">
        <f t="shared" si="12"/>
        <v>8.7390829180145584</v>
      </c>
      <c r="G15" s="4">
        <f>(G14/G13)*100</f>
        <v>11.475718644554947</v>
      </c>
      <c r="H15" s="5">
        <f t="shared" ref="H15:J15" si="13">(H14/H13)*100</f>
        <v>1.019865549788282</v>
      </c>
      <c r="I15" s="14">
        <f t="shared" si="13"/>
        <v>6.7665720687707873</v>
      </c>
      <c r="J15" s="16">
        <f t="shared" si="13"/>
        <v>0</v>
      </c>
      <c r="K15" s="4">
        <f t="shared" ref="K15:Q15" si="14">(K14/K13)*100</f>
        <v>9.0094686406007991</v>
      </c>
      <c r="L15" s="5">
        <f t="shared" si="14"/>
        <v>8.4545376011434961</v>
      </c>
      <c r="M15" s="14">
        <f t="shared" si="14"/>
        <v>11.075166452319419</v>
      </c>
      <c r="N15" s="4">
        <f t="shared" si="14"/>
        <v>5.6439537837010567</v>
      </c>
      <c r="O15" s="5">
        <f t="shared" si="14"/>
        <v>3.6093617601169443</v>
      </c>
      <c r="P15" s="14">
        <f t="shared" si="14"/>
        <v>1.0768123571368793</v>
      </c>
      <c r="Q15" s="5">
        <f t="shared" si="14"/>
        <v>9.9730667404345379</v>
      </c>
    </row>
    <row r="18" spans="2:17" x14ac:dyDescent="0.2">
      <c r="B18" s="13" t="s">
        <v>7</v>
      </c>
      <c r="C18" s="17" t="s">
        <v>0</v>
      </c>
      <c r="D18" s="9"/>
      <c r="E18" s="7" t="s">
        <v>15</v>
      </c>
      <c r="F18" s="10"/>
      <c r="G18" s="9"/>
      <c r="H18" s="7" t="s">
        <v>16</v>
      </c>
      <c r="I18" s="10"/>
      <c r="J18" s="17" t="s">
        <v>17</v>
      </c>
      <c r="K18" s="9"/>
      <c r="L18" s="7" t="s">
        <v>22</v>
      </c>
      <c r="M18" s="10"/>
      <c r="N18" s="9"/>
      <c r="O18" s="7" t="s">
        <v>23</v>
      </c>
      <c r="P18" s="10"/>
      <c r="Q18" s="7" t="s">
        <v>17</v>
      </c>
    </row>
    <row r="19" spans="2:17" x14ac:dyDescent="0.2">
      <c r="C19" s="17"/>
      <c r="D19" s="9" t="s">
        <v>12</v>
      </c>
      <c r="E19" s="7" t="s">
        <v>13</v>
      </c>
      <c r="F19" s="10" t="s">
        <v>14</v>
      </c>
      <c r="G19" s="11" t="s">
        <v>18</v>
      </c>
      <c r="H19" s="8" t="s">
        <v>19</v>
      </c>
      <c r="I19" s="12" t="s">
        <v>20</v>
      </c>
      <c r="J19" s="15" t="s">
        <v>21</v>
      </c>
      <c r="K19" s="9" t="s">
        <v>12</v>
      </c>
      <c r="L19" s="7" t="s">
        <v>13</v>
      </c>
      <c r="M19" s="10" t="s">
        <v>14</v>
      </c>
      <c r="N19" s="11" t="s">
        <v>18</v>
      </c>
      <c r="O19" s="8" t="s">
        <v>19</v>
      </c>
      <c r="P19" s="12" t="s">
        <v>20</v>
      </c>
      <c r="Q19" s="8" t="s">
        <v>21</v>
      </c>
    </row>
    <row r="20" spans="2:17" x14ac:dyDescent="0.2">
      <c r="B20" t="s">
        <v>25</v>
      </c>
      <c r="C20">
        <v>0.48299999999999998</v>
      </c>
      <c r="D20">
        <v>0.57899999999999996</v>
      </c>
      <c r="E20">
        <v>0.44600000000000001</v>
      </c>
      <c r="F20">
        <v>0.46200000000000002</v>
      </c>
      <c r="G20">
        <v>0.39</v>
      </c>
      <c r="H20">
        <v>0.435</v>
      </c>
      <c r="I20">
        <v>0.50700000000000001</v>
      </c>
      <c r="J20">
        <v>0.44700000000000001</v>
      </c>
      <c r="K20">
        <v>0.41199999999999998</v>
      </c>
      <c r="L20">
        <v>0.317</v>
      </c>
      <c r="M20">
        <v>0.4</v>
      </c>
      <c r="N20">
        <v>0.42</v>
      </c>
      <c r="O20">
        <v>0.52800000000000002</v>
      </c>
      <c r="P20">
        <v>0.38800000000000001</v>
      </c>
      <c r="Q20">
        <v>0.46500000000000002</v>
      </c>
    </row>
    <row r="21" spans="2:17" x14ac:dyDescent="0.2">
      <c r="B21" t="s">
        <v>11</v>
      </c>
      <c r="C21">
        <v>0.54200000000000004</v>
      </c>
      <c r="D21">
        <v>0.41899999999999998</v>
      </c>
      <c r="E21">
        <v>0.34</v>
      </c>
      <c r="F21">
        <v>0.34699999999999998</v>
      </c>
      <c r="G21">
        <v>0.39200000000000002</v>
      </c>
      <c r="H21">
        <v>0.37</v>
      </c>
      <c r="I21">
        <v>0.44900000000000001</v>
      </c>
      <c r="J21">
        <v>0.42799999999999999</v>
      </c>
      <c r="K21">
        <v>0.42299999999999999</v>
      </c>
      <c r="L21">
        <v>0.30399999999999999</v>
      </c>
      <c r="M21">
        <v>0.40100000000000002</v>
      </c>
      <c r="N21">
        <v>0.41299999999999998</v>
      </c>
      <c r="O21">
        <v>0.44</v>
      </c>
      <c r="P21">
        <v>0.41599999999999998</v>
      </c>
      <c r="Q21">
        <v>0.40300000000000002</v>
      </c>
    </row>
    <row r="22" spans="2:17" x14ac:dyDescent="0.2">
      <c r="C22">
        <v>0.57999999999999996</v>
      </c>
      <c r="D22">
        <v>0.437</v>
      </c>
      <c r="E22">
        <v>0.33700000000000002</v>
      </c>
      <c r="F22">
        <v>0.39900000000000002</v>
      </c>
      <c r="G22">
        <v>0.41</v>
      </c>
      <c r="H22">
        <v>0.376</v>
      </c>
      <c r="I22">
        <v>0.46800000000000003</v>
      </c>
      <c r="J22">
        <v>0.44600000000000001</v>
      </c>
      <c r="K22">
        <v>0.443</v>
      </c>
      <c r="L22">
        <v>0.38600000000000001</v>
      </c>
      <c r="M22">
        <v>0.38</v>
      </c>
      <c r="N22">
        <v>0.41</v>
      </c>
      <c r="O22">
        <v>0.41299999999999998</v>
      </c>
      <c r="P22">
        <v>0.42799999999999999</v>
      </c>
      <c r="Q22">
        <v>0.38100000000000001</v>
      </c>
    </row>
    <row r="23" spans="2:17" x14ac:dyDescent="0.2">
      <c r="B23" s="18" t="s">
        <v>3</v>
      </c>
      <c r="C23" s="16">
        <f>(AVERAGE(C20:C22))</f>
        <v>0.53500000000000003</v>
      </c>
      <c r="D23" s="4">
        <f t="shared" ref="D23:F23" si="15">(AVERAGE(D20:D22))</f>
        <v>0.47833333333333333</v>
      </c>
      <c r="E23" s="5">
        <f t="shared" si="15"/>
        <v>0.37433333333333335</v>
      </c>
      <c r="F23" s="14">
        <f t="shared" si="15"/>
        <v>0.40266666666666667</v>
      </c>
      <c r="G23" s="4">
        <f>(AVERAGE(G20:G21))</f>
        <v>0.39100000000000001</v>
      </c>
      <c r="H23" s="5">
        <f t="shared" ref="H23:J23" si="16">(AVERAGE(H20:H21))</f>
        <v>0.40249999999999997</v>
      </c>
      <c r="I23" s="14">
        <f t="shared" si="16"/>
        <v>0.47799999999999998</v>
      </c>
      <c r="J23" s="16">
        <f t="shared" si="16"/>
        <v>0.4375</v>
      </c>
      <c r="K23" s="4">
        <f t="shared" ref="K23:Q23" si="17">(AVERAGE(K20:K21))</f>
        <v>0.41749999999999998</v>
      </c>
      <c r="L23" s="5">
        <f t="shared" si="17"/>
        <v>0.3105</v>
      </c>
      <c r="M23" s="14">
        <f t="shared" si="17"/>
        <v>0.40050000000000002</v>
      </c>
      <c r="N23" s="4">
        <f t="shared" si="17"/>
        <v>0.41649999999999998</v>
      </c>
      <c r="O23" s="5">
        <f t="shared" si="17"/>
        <v>0.48399999999999999</v>
      </c>
      <c r="P23" s="14">
        <f t="shared" si="17"/>
        <v>0.40200000000000002</v>
      </c>
      <c r="Q23" s="5">
        <f t="shared" si="17"/>
        <v>0.43400000000000005</v>
      </c>
    </row>
    <row r="24" spans="2:17" x14ac:dyDescent="0.2">
      <c r="B24" s="18" t="s">
        <v>4</v>
      </c>
      <c r="C24" s="16">
        <f>(STDEV(C20:C22))</f>
        <v>4.8877397639399744E-2</v>
      </c>
      <c r="D24" s="4">
        <f t="shared" ref="D24:F24" si="18">(STDEV(D20:D22))</f>
        <v>8.7643216128421839E-2</v>
      </c>
      <c r="E24" s="5">
        <f t="shared" si="18"/>
        <v>6.2083277404896851E-2</v>
      </c>
      <c r="F24" s="14">
        <f t="shared" si="18"/>
        <v>5.758761440911872E-2</v>
      </c>
      <c r="G24" s="4">
        <f>(STDEV(G20:G21))</f>
        <v>1.4142135623730963E-3</v>
      </c>
      <c r="H24" s="5">
        <f t="shared" ref="H24:J24" si="19">(STDEV(H20:H21))</f>
        <v>4.5961940777125586E-2</v>
      </c>
      <c r="I24" s="14">
        <f t="shared" si="19"/>
        <v>4.1012193308819757E-2</v>
      </c>
      <c r="J24" s="16">
        <f t="shared" si="19"/>
        <v>1.3435028842544414E-2</v>
      </c>
      <c r="K24" s="4">
        <f t="shared" ref="K24:Q24" si="20">(STDEV(K20:K21))</f>
        <v>7.7781745930520299E-3</v>
      </c>
      <c r="L24" s="5">
        <f t="shared" si="20"/>
        <v>9.1923881554251269E-3</v>
      </c>
      <c r="M24" s="14">
        <f t="shared" si="20"/>
        <v>7.0710678118654816E-4</v>
      </c>
      <c r="N24" s="4">
        <f t="shared" si="20"/>
        <v>4.9497474683058368E-3</v>
      </c>
      <c r="O24" s="5">
        <f t="shared" si="20"/>
        <v>6.2225396744416198E-2</v>
      </c>
      <c r="P24" s="14">
        <f t="shared" si="20"/>
        <v>1.9798989873223309E-2</v>
      </c>
      <c r="Q24" s="5">
        <f t="shared" si="20"/>
        <v>4.3840620433565951E-2</v>
      </c>
    </row>
    <row r="25" spans="2:17" x14ac:dyDescent="0.2">
      <c r="B25" s="18" t="s">
        <v>5</v>
      </c>
      <c r="C25" s="16">
        <f>(C24/C23)*100</f>
        <v>9.1359621755887375</v>
      </c>
      <c r="D25" s="4">
        <f t="shared" ref="D25:F25" si="21">(D24/D23)*100</f>
        <v>18.322623580854742</v>
      </c>
      <c r="E25" s="5">
        <f t="shared" si="21"/>
        <v>16.585025130426583</v>
      </c>
      <c r="F25" s="14">
        <f t="shared" si="21"/>
        <v>14.301559869814252</v>
      </c>
      <c r="G25" s="4">
        <f>(G24/G23)*100</f>
        <v>0.36169144817726245</v>
      </c>
      <c r="H25" s="5">
        <f t="shared" ref="H25:J25" si="22">(H24/H23)*100</f>
        <v>11.419115721024992</v>
      </c>
      <c r="I25" s="14">
        <f t="shared" si="22"/>
        <v>8.5799567591673132</v>
      </c>
      <c r="J25" s="16">
        <f t="shared" si="22"/>
        <v>3.0708637354387234</v>
      </c>
      <c r="K25" s="4">
        <f t="shared" ref="K25:Q25" si="23">(K24/K23)*100</f>
        <v>1.8630358306711452</v>
      </c>
      <c r="L25" s="5">
        <f t="shared" si="23"/>
        <v>2.9605114832287045</v>
      </c>
      <c r="M25" s="14">
        <f t="shared" si="23"/>
        <v>0.1765560002962667</v>
      </c>
      <c r="N25" s="4">
        <f t="shared" si="23"/>
        <v>1.1884147582967197</v>
      </c>
      <c r="O25" s="5">
        <f t="shared" si="23"/>
        <v>12.856486930664504</v>
      </c>
      <c r="P25" s="14">
        <f t="shared" si="23"/>
        <v>4.9251218590107735</v>
      </c>
      <c r="Q25" s="5">
        <f t="shared" si="23"/>
        <v>10.101525445522107</v>
      </c>
    </row>
    <row r="26" spans="2:17" x14ac:dyDescent="0.2">
      <c r="B26" s="13" t="s">
        <v>6</v>
      </c>
      <c r="C26" s="3">
        <f>(C23/C23)*100</f>
        <v>100</v>
      </c>
      <c r="D26">
        <f>(D20/$C23)*100</f>
        <v>108.22429906542055</v>
      </c>
      <c r="E26">
        <f t="shared" ref="E26:Q26" si="24">(E20/$C23)*100</f>
        <v>83.364485981308405</v>
      </c>
      <c r="F26">
        <f t="shared" si="24"/>
        <v>86.355140186915889</v>
      </c>
      <c r="G26">
        <f t="shared" si="24"/>
        <v>72.89719626168224</v>
      </c>
      <c r="H26">
        <f t="shared" si="24"/>
        <v>81.308411214953267</v>
      </c>
      <c r="I26">
        <f t="shared" si="24"/>
        <v>94.766355140186903</v>
      </c>
      <c r="J26">
        <f t="shared" si="24"/>
        <v>83.551401869158866</v>
      </c>
      <c r="K26">
        <f t="shared" si="24"/>
        <v>77.009345794392516</v>
      </c>
      <c r="L26">
        <f t="shared" si="24"/>
        <v>59.252336448598129</v>
      </c>
      <c r="M26">
        <f t="shared" si="24"/>
        <v>74.766355140186917</v>
      </c>
      <c r="N26">
        <f t="shared" si="24"/>
        <v>78.504672897196258</v>
      </c>
      <c r="O26">
        <f t="shared" si="24"/>
        <v>98.691588785046719</v>
      </c>
      <c r="P26">
        <f t="shared" si="24"/>
        <v>72.523364485981304</v>
      </c>
      <c r="Q26">
        <f t="shared" si="24"/>
        <v>86.915887850467286</v>
      </c>
    </row>
    <row r="27" spans="2:17" x14ac:dyDescent="0.2">
      <c r="B27" s="13"/>
      <c r="C27" s="3"/>
      <c r="D27">
        <f>(D21/$C23)*100</f>
        <v>78.317757009345783</v>
      </c>
      <c r="E27">
        <f t="shared" ref="E27:Q27" si="25">(E21/$C23)*100</f>
        <v>63.551401869158873</v>
      </c>
      <c r="F27">
        <f t="shared" si="25"/>
        <v>64.859813084112133</v>
      </c>
      <c r="G27">
        <f t="shared" si="25"/>
        <v>73.271028037383175</v>
      </c>
      <c r="H27">
        <f t="shared" si="25"/>
        <v>69.158878504672899</v>
      </c>
      <c r="I27">
        <f t="shared" si="25"/>
        <v>83.925233644859816</v>
      </c>
      <c r="J27">
        <f t="shared" si="25"/>
        <v>80</v>
      </c>
      <c r="K27">
        <f t="shared" si="25"/>
        <v>79.065420560747654</v>
      </c>
      <c r="L27">
        <f t="shared" si="25"/>
        <v>56.822429906542048</v>
      </c>
      <c r="M27">
        <f t="shared" si="25"/>
        <v>74.953271028037378</v>
      </c>
      <c r="N27">
        <f t="shared" si="25"/>
        <v>77.196261682242977</v>
      </c>
      <c r="O27">
        <f t="shared" si="25"/>
        <v>82.242990654205599</v>
      </c>
      <c r="P27">
        <f t="shared" si="25"/>
        <v>77.757009345794387</v>
      </c>
      <c r="Q27">
        <f t="shared" si="25"/>
        <v>75.327102803738327</v>
      </c>
    </row>
    <row r="28" spans="2:17" x14ac:dyDescent="0.2">
      <c r="B28" s="13"/>
      <c r="C28" s="3"/>
      <c r="D28">
        <f>(D22/$C23)*100</f>
        <v>81.682242990654203</v>
      </c>
      <c r="E28">
        <f t="shared" ref="E28:Q28" si="26">(E22/$C23)*100</f>
        <v>62.990654205607477</v>
      </c>
      <c r="F28">
        <f t="shared" si="26"/>
        <v>74.579439252336442</v>
      </c>
      <c r="G28">
        <f t="shared" si="26"/>
        <v>76.63551401869158</v>
      </c>
      <c r="H28">
        <f t="shared" si="26"/>
        <v>70.280373831775705</v>
      </c>
      <c r="I28">
        <f t="shared" si="26"/>
        <v>87.476635514018696</v>
      </c>
      <c r="J28">
        <f t="shared" si="26"/>
        <v>83.364485981308405</v>
      </c>
      <c r="K28">
        <f t="shared" si="26"/>
        <v>82.803738317757009</v>
      </c>
      <c r="L28">
        <f t="shared" si="26"/>
        <v>72.149532710280369</v>
      </c>
      <c r="M28">
        <f t="shared" si="26"/>
        <v>71.028037383177562</v>
      </c>
      <c r="N28">
        <f t="shared" si="26"/>
        <v>76.63551401869158</v>
      </c>
      <c r="O28">
        <f t="shared" si="26"/>
        <v>77.196261682242977</v>
      </c>
      <c r="P28">
        <f t="shared" si="26"/>
        <v>80</v>
      </c>
      <c r="Q28">
        <f t="shared" si="26"/>
        <v>71.214953271028037</v>
      </c>
    </row>
    <row r="29" spans="2:17" x14ac:dyDescent="0.2">
      <c r="B29" s="18" t="s">
        <v>3</v>
      </c>
      <c r="C29" s="16">
        <v>100</v>
      </c>
      <c r="D29" s="4">
        <f t="shared" ref="D29:F29" si="27">(AVERAGE(D26:D28))</f>
        <v>89.408099688473499</v>
      </c>
      <c r="E29" s="5">
        <f t="shared" si="27"/>
        <v>69.968847352024923</v>
      </c>
      <c r="F29" s="14">
        <f t="shared" si="27"/>
        <v>75.26479750778816</v>
      </c>
      <c r="G29" s="4">
        <f>(AVERAGE(G26:G27))</f>
        <v>73.0841121495327</v>
      </c>
      <c r="H29" s="5">
        <f t="shared" ref="H29:J29" si="28">(AVERAGE(H26:H27))</f>
        <v>75.233644859813083</v>
      </c>
      <c r="I29" s="14">
        <f t="shared" si="28"/>
        <v>89.345794392523359</v>
      </c>
      <c r="J29" s="16">
        <f t="shared" si="28"/>
        <v>81.775700934579433</v>
      </c>
      <c r="K29" s="4">
        <f t="shared" ref="K29:Q29" si="29">(AVERAGE(K26:K27))</f>
        <v>78.037383177570092</v>
      </c>
      <c r="L29" s="5">
        <f t="shared" si="29"/>
        <v>58.037383177570092</v>
      </c>
      <c r="M29" s="14">
        <f t="shared" si="29"/>
        <v>74.859813084112147</v>
      </c>
      <c r="N29" s="4">
        <f t="shared" si="29"/>
        <v>77.850467289719617</v>
      </c>
      <c r="O29" s="5">
        <f t="shared" si="29"/>
        <v>90.467289719626166</v>
      </c>
      <c r="P29" s="14">
        <f t="shared" si="29"/>
        <v>75.140186915887853</v>
      </c>
      <c r="Q29" s="5">
        <f t="shared" si="29"/>
        <v>81.121495327102807</v>
      </c>
    </row>
    <row r="30" spans="2:17" x14ac:dyDescent="0.2">
      <c r="B30" s="18" t="s">
        <v>4</v>
      </c>
      <c r="C30" s="16"/>
      <c r="D30" s="4">
        <f t="shared" ref="D30:F30" si="30">(STDEV(D26:D28))</f>
        <v>16.38190955671455</v>
      </c>
      <c r="E30" s="5">
        <f t="shared" si="30"/>
        <v>11.604350916803067</v>
      </c>
      <c r="F30" s="14">
        <f t="shared" si="30"/>
        <v>10.76404007647079</v>
      </c>
      <c r="G30" s="4">
        <f>(STDEV(G26:G27))</f>
        <v>0.26433898362113994</v>
      </c>
      <c r="H30" s="5">
        <f t="shared" ref="H30:J30" si="31">(STDEV(H26:H27))</f>
        <v>8.5910169676870218</v>
      </c>
      <c r="I30" s="14">
        <f t="shared" si="31"/>
        <v>7.6658305250130274</v>
      </c>
      <c r="J30" s="16">
        <f t="shared" si="31"/>
        <v>2.5112203444008143</v>
      </c>
      <c r="K30" s="4">
        <f t="shared" ref="K30:Q30" si="32">(STDEV(K26:K27))</f>
        <v>1.4538644099162645</v>
      </c>
      <c r="L30" s="5">
        <f t="shared" si="32"/>
        <v>1.7182033935374095</v>
      </c>
      <c r="M30" s="14">
        <f t="shared" si="32"/>
        <v>0.13216949181056495</v>
      </c>
      <c r="N30" s="4">
        <f t="shared" si="32"/>
        <v>0.92518644267399475</v>
      </c>
      <c r="O30" s="5">
        <f t="shared" si="32"/>
        <v>11.630915279330127</v>
      </c>
      <c r="P30" s="14">
        <f t="shared" si="32"/>
        <v>3.7007457706959488</v>
      </c>
      <c r="Q30" s="5">
        <f t="shared" si="32"/>
        <v>8.1945084922553075</v>
      </c>
    </row>
    <row r="31" spans="2:17" x14ac:dyDescent="0.2">
      <c r="B31" s="18" t="s">
        <v>5</v>
      </c>
      <c r="C31" s="16"/>
      <c r="D31" s="4">
        <f t="shared" ref="D31:F31" si="33">(D30/D29)*100</f>
        <v>18.322623580854955</v>
      </c>
      <c r="E31" s="5">
        <f t="shared" si="33"/>
        <v>16.585025130426466</v>
      </c>
      <c r="F31" s="14">
        <f t="shared" si="33"/>
        <v>14.301559869814254</v>
      </c>
      <c r="G31" s="4">
        <f>(G30/G29)*100</f>
        <v>0.36169144817726318</v>
      </c>
      <c r="H31" s="5">
        <f t="shared" ref="H31:J31" si="34">(H30/H29)*100</f>
        <v>11.419115721024987</v>
      </c>
      <c r="I31" s="14">
        <f t="shared" si="34"/>
        <v>8.5799567591673007</v>
      </c>
      <c r="J31" s="16">
        <f t="shared" si="34"/>
        <v>3.0708637354387105</v>
      </c>
      <c r="K31" s="4">
        <f t="shared" ref="K31:Q31" si="35">(K30/K29)*100</f>
        <v>1.8630358306711412</v>
      </c>
      <c r="L31" s="5">
        <f t="shared" si="35"/>
        <v>2.9605114832287089</v>
      </c>
      <c r="M31" s="14">
        <f t="shared" si="35"/>
        <v>0.17655600029626031</v>
      </c>
      <c r="N31" s="4">
        <f t="shared" si="35"/>
        <v>1.1884147582967282</v>
      </c>
      <c r="O31" s="5">
        <f t="shared" si="35"/>
        <v>12.856486930664502</v>
      </c>
      <c r="P31" s="14">
        <f t="shared" si="35"/>
        <v>4.925121859010777</v>
      </c>
      <c r="Q31" s="5">
        <f t="shared" si="35"/>
        <v>10.101525445522096</v>
      </c>
    </row>
    <row r="34" spans="2:17" x14ac:dyDescent="0.2">
      <c r="B34" s="13" t="s">
        <v>7</v>
      </c>
      <c r="C34" s="24" t="s">
        <v>0</v>
      </c>
      <c r="D34" s="25"/>
      <c r="E34" s="26" t="s">
        <v>15</v>
      </c>
      <c r="F34" s="24"/>
      <c r="G34" s="25"/>
      <c r="H34" s="26" t="s">
        <v>16</v>
      </c>
      <c r="I34" s="24"/>
      <c r="J34" s="27" t="s">
        <v>17</v>
      </c>
      <c r="K34" s="25"/>
      <c r="L34" s="26" t="s">
        <v>22</v>
      </c>
      <c r="M34" s="24"/>
      <c r="N34" s="25"/>
      <c r="O34" s="26" t="s">
        <v>23</v>
      </c>
      <c r="P34" s="24"/>
      <c r="Q34" s="26" t="s">
        <v>17</v>
      </c>
    </row>
    <row r="35" spans="2:17" x14ac:dyDescent="0.2">
      <c r="B35" s="13"/>
      <c r="C35" s="24"/>
      <c r="D35" s="25" t="s">
        <v>12</v>
      </c>
      <c r="E35" s="26" t="s">
        <v>13</v>
      </c>
      <c r="F35" s="24" t="s">
        <v>14</v>
      </c>
      <c r="G35" s="28" t="s">
        <v>18</v>
      </c>
      <c r="H35" s="29" t="s">
        <v>19</v>
      </c>
      <c r="I35" s="30" t="s">
        <v>20</v>
      </c>
      <c r="J35" s="31" t="s">
        <v>21</v>
      </c>
      <c r="K35" s="25" t="s">
        <v>12</v>
      </c>
      <c r="L35" s="26" t="s">
        <v>13</v>
      </c>
      <c r="M35" s="24" t="s">
        <v>14</v>
      </c>
      <c r="N35" s="28" t="s">
        <v>18</v>
      </c>
      <c r="O35" s="29" t="s">
        <v>19</v>
      </c>
      <c r="P35" s="30" t="s">
        <v>20</v>
      </c>
      <c r="Q35" s="29" t="s">
        <v>21</v>
      </c>
    </row>
    <row r="36" spans="2:17" x14ac:dyDescent="0.2">
      <c r="B36" s="13" t="s">
        <v>10</v>
      </c>
      <c r="C36" s="40">
        <v>0.85199999999999998</v>
      </c>
      <c r="D36" s="40">
        <v>0.69299999999999995</v>
      </c>
      <c r="E36" s="40">
        <v>0.498</v>
      </c>
      <c r="F36" s="40">
        <v>0.53600000000000003</v>
      </c>
      <c r="G36" s="40">
        <v>0.67300000000000004</v>
      </c>
      <c r="H36" s="40">
        <v>0.66700000000000004</v>
      </c>
      <c r="I36" s="40">
        <v>0.67900000000000005</v>
      </c>
      <c r="J36" s="40">
        <v>0.66700000000000004</v>
      </c>
      <c r="K36" s="40">
        <v>0.626</v>
      </c>
      <c r="L36" s="40">
        <v>0.66700000000000004</v>
      </c>
      <c r="M36" s="40">
        <v>0.64600000000000002</v>
      </c>
      <c r="N36" s="40">
        <v>0.70399999999999996</v>
      </c>
      <c r="O36" s="40">
        <v>0.59799999999999998</v>
      </c>
      <c r="P36" s="40">
        <v>0.59399999999999997</v>
      </c>
      <c r="Q36" s="40">
        <v>0.56100000000000005</v>
      </c>
    </row>
    <row r="37" spans="2:17" x14ac:dyDescent="0.2">
      <c r="B37" s="13" t="s">
        <v>11</v>
      </c>
      <c r="C37" s="40">
        <v>0.71299999999999997</v>
      </c>
      <c r="D37" s="40">
        <v>0.55100000000000005</v>
      </c>
      <c r="E37" s="40">
        <v>0.60299999999999998</v>
      </c>
      <c r="F37" s="40">
        <v>0.69899999999999995</v>
      </c>
      <c r="G37" s="40">
        <v>0.60299999999999998</v>
      </c>
      <c r="H37" s="40">
        <v>0.72799999999999998</v>
      </c>
      <c r="I37" s="40">
        <v>0.51200000000000001</v>
      </c>
      <c r="J37" s="40">
        <v>0.61599999999999999</v>
      </c>
      <c r="K37" s="40">
        <v>0.59699999999999998</v>
      </c>
      <c r="L37" s="40">
        <v>0.52</v>
      </c>
      <c r="M37" s="40">
        <v>0.63200000000000001</v>
      </c>
      <c r="N37" s="40">
        <v>0.52300000000000002</v>
      </c>
      <c r="O37" s="40">
        <v>0.60499999999999998</v>
      </c>
      <c r="P37" s="40">
        <v>0.64500000000000002</v>
      </c>
      <c r="Q37" s="40">
        <v>0.57299999999999995</v>
      </c>
    </row>
    <row r="38" spans="2:17" x14ac:dyDescent="0.2">
      <c r="B38" s="13"/>
      <c r="C38" s="40">
        <v>0.58699999999999997</v>
      </c>
      <c r="D38" s="40">
        <v>0.59899999999999998</v>
      </c>
      <c r="E38" s="40">
        <v>0.55500000000000005</v>
      </c>
      <c r="F38" s="40">
        <v>0.65300000000000002</v>
      </c>
      <c r="G38" s="40">
        <v>0.67400000000000004</v>
      </c>
      <c r="H38" s="40">
        <v>0.65</v>
      </c>
      <c r="I38" s="40">
        <v>0.54300000000000004</v>
      </c>
      <c r="J38" s="40">
        <v>0.68600000000000005</v>
      </c>
      <c r="K38" s="40">
        <v>0.55300000000000005</v>
      </c>
      <c r="L38" s="40">
        <v>0.52400000000000002</v>
      </c>
      <c r="M38" s="40">
        <v>0.56699999999999995</v>
      </c>
      <c r="N38" s="40">
        <v>0.51500000000000001</v>
      </c>
      <c r="O38" s="40">
        <v>0.56399999999999995</v>
      </c>
      <c r="P38" s="40">
        <v>0.55700000000000005</v>
      </c>
      <c r="Q38" s="40">
        <v>0.55000000000000004</v>
      </c>
    </row>
    <row r="39" spans="2:17" x14ac:dyDescent="0.2">
      <c r="B39" s="18" t="s">
        <v>3</v>
      </c>
      <c r="C39" s="14">
        <f>(AVERAGE(C36:C38))</f>
        <v>0.71733333333333338</v>
      </c>
      <c r="D39" s="4">
        <f t="shared" ref="D39:F39" si="36">(AVERAGE(D36:D38))</f>
        <v>0.61433333333333329</v>
      </c>
      <c r="E39" s="5">
        <f t="shared" si="36"/>
        <v>0.55200000000000005</v>
      </c>
      <c r="F39" s="14">
        <f t="shared" si="36"/>
        <v>0.6293333333333333</v>
      </c>
      <c r="G39" s="4">
        <f>(AVERAGE(G36:G37))</f>
        <v>0.63800000000000001</v>
      </c>
      <c r="H39" s="5">
        <f t="shared" ref="H39:Q39" si="37">(AVERAGE(H36:H37))</f>
        <v>0.69750000000000001</v>
      </c>
      <c r="I39" s="14">
        <f t="shared" si="37"/>
        <v>0.59550000000000003</v>
      </c>
      <c r="J39" s="16">
        <f t="shared" si="37"/>
        <v>0.64149999999999996</v>
      </c>
      <c r="K39" s="4">
        <f t="shared" si="37"/>
        <v>0.61149999999999993</v>
      </c>
      <c r="L39" s="5">
        <f t="shared" si="37"/>
        <v>0.59350000000000003</v>
      </c>
      <c r="M39" s="14">
        <f t="shared" si="37"/>
        <v>0.63900000000000001</v>
      </c>
      <c r="N39" s="4">
        <f t="shared" si="37"/>
        <v>0.61349999999999993</v>
      </c>
      <c r="O39" s="5">
        <f t="shared" si="37"/>
        <v>0.60149999999999992</v>
      </c>
      <c r="P39" s="14">
        <f t="shared" si="37"/>
        <v>0.61949999999999994</v>
      </c>
      <c r="Q39" s="5">
        <f t="shared" si="37"/>
        <v>0.56699999999999995</v>
      </c>
    </row>
    <row r="40" spans="2:17" x14ac:dyDescent="0.2">
      <c r="B40" s="18" t="s">
        <v>4</v>
      </c>
      <c r="C40" s="14">
        <f>(STDEV(C36:C38))</f>
        <v>0.13255313400041938</v>
      </c>
      <c r="D40" s="4">
        <f t="shared" ref="D40:F40" si="38">(STDEV(D36:D38))</f>
        <v>7.2231110564169837E-2</v>
      </c>
      <c r="E40" s="5">
        <f t="shared" si="38"/>
        <v>5.2564246403805692E-2</v>
      </c>
      <c r="F40" s="14">
        <f t="shared" si="38"/>
        <v>8.4037689957145972E-2</v>
      </c>
      <c r="G40" s="4">
        <f>(STDEV(G36:G37))</f>
        <v>4.9497474683058366E-2</v>
      </c>
      <c r="H40" s="5">
        <f t="shared" ref="H40:Q40" si="39">(STDEV(H36:H37))</f>
        <v>4.3133513652379357E-2</v>
      </c>
      <c r="I40" s="14">
        <f t="shared" si="39"/>
        <v>0.11808683245815355</v>
      </c>
      <c r="J40" s="16">
        <f t="shared" si="39"/>
        <v>3.6062445840513956E-2</v>
      </c>
      <c r="K40" s="4">
        <f t="shared" si="39"/>
        <v>2.0506096654409896E-2</v>
      </c>
      <c r="L40" s="5">
        <f t="shared" si="39"/>
        <v>0.10394469683442246</v>
      </c>
      <c r="M40" s="14">
        <f t="shared" si="39"/>
        <v>9.8994949366116736E-3</v>
      </c>
      <c r="N40" s="4">
        <f t="shared" si="39"/>
        <v>0.12798632739476562</v>
      </c>
      <c r="O40" s="5">
        <f t="shared" si="39"/>
        <v>4.9497474683058368E-3</v>
      </c>
      <c r="P40" s="14">
        <f t="shared" si="39"/>
        <v>3.6062445840513956E-2</v>
      </c>
      <c r="Q40" s="5">
        <f t="shared" si="39"/>
        <v>8.4852813742384986E-3</v>
      </c>
    </row>
    <row r="41" spans="2:17" x14ac:dyDescent="0.2">
      <c r="B41" s="18" t="s">
        <v>5</v>
      </c>
      <c r="C41" s="14">
        <f>(C40/C39)*100</f>
        <v>18.478596747270355</v>
      </c>
      <c r="D41" s="4">
        <f t="shared" ref="D41:F41" si="40">(D40/D39)*100</f>
        <v>11.757641437466605</v>
      </c>
      <c r="E41" s="5">
        <f t="shared" si="40"/>
        <v>9.5225084064865371</v>
      </c>
      <c r="F41" s="14">
        <f t="shared" si="40"/>
        <v>13.353446497427857</v>
      </c>
      <c r="G41" s="4">
        <f>(G40/G39)*100</f>
        <v>7.7582248719527218</v>
      </c>
      <c r="H41" s="5">
        <f t="shared" ref="H41:Q41" si="41">(H40/H39)*100</f>
        <v>6.184016294247936</v>
      </c>
      <c r="I41" s="14">
        <f t="shared" si="41"/>
        <v>19.82986271337591</v>
      </c>
      <c r="J41" s="16">
        <f t="shared" si="41"/>
        <v>5.6215815807504219</v>
      </c>
      <c r="K41" s="4">
        <f t="shared" si="41"/>
        <v>3.3534091012935239</v>
      </c>
      <c r="L41" s="5">
        <f t="shared" si="41"/>
        <v>17.513849508748518</v>
      </c>
      <c r="M41" s="14">
        <f t="shared" si="41"/>
        <v>1.549216734994002</v>
      </c>
      <c r="N41" s="4">
        <f t="shared" si="41"/>
        <v>20.861667057011513</v>
      </c>
      <c r="O41" s="5">
        <f t="shared" si="41"/>
        <v>0.82290065973496873</v>
      </c>
      <c r="P41" s="14">
        <f t="shared" si="41"/>
        <v>5.8212180533517284</v>
      </c>
      <c r="Q41" s="5">
        <f t="shared" si="41"/>
        <v>1.4965222882254849</v>
      </c>
    </row>
    <row r="42" spans="2:17" x14ac:dyDescent="0.2">
      <c r="B42" s="13" t="s">
        <v>6</v>
      </c>
      <c r="C42">
        <f>(C39/C39)*100</f>
        <v>100</v>
      </c>
      <c r="D42">
        <f>(D36/$C39)*100</f>
        <v>96.607806691449809</v>
      </c>
      <c r="E42">
        <f t="shared" ref="E42:Q42" si="42">(E36/$C39)*100</f>
        <v>69.423791821561338</v>
      </c>
      <c r="F42">
        <f t="shared" si="42"/>
        <v>74.721189591078058</v>
      </c>
      <c r="G42">
        <f t="shared" si="42"/>
        <v>93.819702602230478</v>
      </c>
      <c r="H42">
        <f t="shared" si="42"/>
        <v>92.983271375464682</v>
      </c>
      <c r="I42">
        <f t="shared" si="42"/>
        <v>94.656133828996275</v>
      </c>
      <c r="J42">
        <f t="shared" si="42"/>
        <v>92.983271375464682</v>
      </c>
      <c r="K42">
        <f t="shared" si="42"/>
        <v>87.267657992565049</v>
      </c>
      <c r="L42">
        <f t="shared" si="42"/>
        <v>92.983271375464682</v>
      </c>
      <c r="M42">
        <f t="shared" si="42"/>
        <v>90.05576208178438</v>
      </c>
      <c r="N42">
        <f t="shared" si="42"/>
        <v>98.141263940520432</v>
      </c>
      <c r="O42">
        <f t="shared" si="42"/>
        <v>83.364312267657979</v>
      </c>
      <c r="P42">
        <f t="shared" si="42"/>
        <v>82.806691449814124</v>
      </c>
      <c r="Q42">
        <f t="shared" si="42"/>
        <v>78.206319702602229</v>
      </c>
    </row>
    <row r="43" spans="2:17" x14ac:dyDescent="0.2">
      <c r="B43" s="13"/>
      <c r="D43">
        <f>(D37/$C39)*100</f>
        <v>76.812267657992564</v>
      </c>
      <c r="E43">
        <f t="shared" ref="E43:Q43" si="43">(E37/$C39)*100</f>
        <v>84.061338289962819</v>
      </c>
      <c r="F43">
        <f t="shared" si="43"/>
        <v>97.444237918215606</v>
      </c>
      <c r="G43">
        <f t="shared" si="43"/>
        <v>84.061338289962819</v>
      </c>
      <c r="H43">
        <f t="shared" si="43"/>
        <v>101.48698884758363</v>
      </c>
      <c r="I43">
        <f t="shared" si="43"/>
        <v>71.375464684014872</v>
      </c>
      <c r="J43">
        <f t="shared" si="43"/>
        <v>85.873605947955383</v>
      </c>
      <c r="K43">
        <f t="shared" si="43"/>
        <v>83.224907063197023</v>
      </c>
      <c r="L43">
        <f t="shared" si="43"/>
        <v>72.490706319702596</v>
      </c>
      <c r="M43">
        <f t="shared" si="43"/>
        <v>88.104089219330845</v>
      </c>
      <c r="N43">
        <f t="shared" si="43"/>
        <v>72.908921933085509</v>
      </c>
      <c r="O43">
        <f t="shared" si="43"/>
        <v>84.340148698884747</v>
      </c>
      <c r="P43">
        <f t="shared" si="43"/>
        <v>89.916356877323423</v>
      </c>
      <c r="Q43">
        <f t="shared" si="43"/>
        <v>79.879182156133822</v>
      </c>
    </row>
    <row r="44" spans="2:17" x14ac:dyDescent="0.2">
      <c r="B44" s="13"/>
      <c r="D44">
        <f>(D38/$C39)*100</f>
        <v>83.50371747211895</v>
      </c>
      <c r="E44">
        <f t="shared" ref="E44:Q44" si="44">(E38/$C39)*100</f>
        <v>77.369888475836433</v>
      </c>
      <c r="F44">
        <f t="shared" si="44"/>
        <v>91.031598513011147</v>
      </c>
      <c r="G44">
        <f t="shared" si="44"/>
        <v>93.959107806691449</v>
      </c>
      <c r="H44">
        <f t="shared" si="44"/>
        <v>90.613382899628249</v>
      </c>
      <c r="I44">
        <f t="shared" si="44"/>
        <v>75.69702602230484</v>
      </c>
      <c r="J44">
        <f t="shared" si="44"/>
        <v>95.631970260223056</v>
      </c>
      <c r="K44">
        <f t="shared" si="44"/>
        <v>77.091078066914491</v>
      </c>
      <c r="L44">
        <f t="shared" si="44"/>
        <v>73.048327137546465</v>
      </c>
      <c r="M44">
        <f t="shared" si="44"/>
        <v>79.042750929368026</v>
      </c>
      <c r="N44">
        <f t="shared" si="44"/>
        <v>71.793680297397771</v>
      </c>
      <c r="O44">
        <f t="shared" si="44"/>
        <v>78.624535315985128</v>
      </c>
      <c r="P44">
        <f t="shared" si="44"/>
        <v>77.648698884758375</v>
      </c>
      <c r="Q44">
        <f t="shared" si="44"/>
        <v>76.672862453531593</v>
      </c>
    </row>
    <row r="45" spans="2:17" x14ac:dyDescent="0.2">
      <c r="B45" s="18" t="s">
        <v>3</v>
      </c>
      <c r="C45" s="14">
        <v>100</v>
      </c>
      <c r="D45" s="4">
        <f t="shared" ref="D45:F45" si="45">(AVERAGE(D42:D44))</f>
        <v>85.641263940520432</v>
      </c>
      <c r="E45" s="5">
        <f t="shared" si="45"/>
        <v>76.95167286245352</v>
      </c>
      <c r="F45" s="14">
        <f t="shared" si="45"/>
        <v>87.732342007434951</v>
      </c>
      <c r="G45" s="4">
        <f>(AVERAGE(G42:G43))</f>
        <v>88.940520446096656</v>
      </c>
      <c r="H45" s="5">
        <f t="shared" ref="H45:Q45" si="46">(AVERAGE(H42:H43))</f>
        <v>97.235130111524157</v>
      </c>
      <c r="I45" s="14">
        <f t="shared" si="46"/>
        <v>83.015799256505574</v>
      </c>
      <c r="J45" s="16">
        <f t="shared" si="46"/>
        <v>89.428438661710032</v>
      </c>
      <c r="K45" s="4">
        <f t="shared" si="46"/>
        <v>85.246282527881036</v>
      </c>
      <c r="L45" s="5">
        <f t="shared" si="46"/>
        <v>82.736988847583632</v>
      </c>
      <c r="M45" s="14">
        <f t="shared" si="46"/>
        <v>89.079925650557612</v>
      </c>
      <c r="N45" s="4">
        <f t="shared" si="46"/>
        <v>85.525092936802963</v>
      </c>
      <c r="O45" s="5">
        <f t="shared" si="46"/>
        <v>83.85223048327137</v>
      </c>
      <c r="P45" s="14">
        <f t="shared" si="46"/>
        <v>86.361524163568774</v>
      </c>
      <c r="Q45" s="5">
        <f t="shared" si="46"/>
        <v>79.042750929368026</v>
      </c>
    </row>
    <row r="46" spans="2:17" x14ac:dyDescent="0.2">
      <c r="B46" s="18" t="s">
        <v>4</v>
      </c>
      <c r="C46" s="14"/>
      <c r="D46" s="4">
        <f t="shared" ref="D46:F46" si="47">(STDEV(D42:D44))</f>
        <v>10.069392736640781</v>
      </c>
      <c r="E46" s="5">
        <f t="shared" si="47"/>
        <v>7.3277295172591561</v>
      </c>
      <c r="F46" s="14">
        <f t="shared" si="47"/>
        <v>11.715291350903032</v>
      </c>
      <c r="G46" s="4">
        <f>(STDEV(G42:G43))</f>
        <v>6.9002055784932619</v>
      </c>
      <c r="H46" s="5">
        <f t="shared" ref="H46:Q46" si="48">(STDEV(H42:H43))</f>
        <v>6.0130362898298362</v>
      </c>
      <c r="I46" s="14">
        <f t="shared" si="48"/>
        <v>16.461919022976709</v>
      </c>
      <c r="J46" s="16">
        <f t="shared" si="48"/>
        <v>5.0272926357593795</v>
      </c>
      <c r="K46" s="4">
        <f t="shared" si="48"/>
        <v>2.8586565968043485</v>
      </c>
      <c r="L46" s="5">
        <f t="shared" si="48"/>
        <v>14.490431714835923</v>
      </c>
      <c r="M46" s="14">
        <f t="shared" si="48"/>
        <v>1.3800411156986545</v>
      </c>
      <c r="N46" s="4">
        <f t="shared" si="48"/>
        <v>17.841960138675514</v>
      </c>
      <c r="O46" s="5">
        <f t="shared" si="48"/>
        <v>0.69002055784932714</v>
      </c>
      <c r="P46" s="14">
        <f t="shared" si="48"/>
        <v>5.0272926357593795</v>
      </c>
      <c r="Q46" s="5">
        <f t="shared" si="48"/>
        <v>1.1828923848845552</v>
      </c>
    </row>
    <row r="47" spans="2:17" x14ac:dyDescent="0.2">
      <c r="B47" s="18" t="s">
        <v>5</v>
      </c>
      <c r="C47" s="14"/>
      <c r="D47" s="4">
        <f t="shared" ref="D47:F47" si="49">(D46/D45)*100</f>
        <v>11.75764143746661</v>
      </c>
      <c r="E47" s="5">
        <f t="shared" si="49"/>
        <v>9.5225084064865371</v>
      </c>
      <c r="F47" s="14">
        <f t="shared" si="49"/>
        <v>13.353446497427607</v>
      </c>
      <c r="G47" s="4">
        <f>(G46/G45)*100</f>
        <v>7.7582248719527165</v>
      </c>
      <c r="H47" s="5">
        <f t="shared" ref="H47:Q47" si="50">(H46/H45)*100</f>
        <v>6.1840162942479369</v>
      </c>
      <c r="I47" s="14">
        <f t="shared" si="50"/>
        <v>19.829862713375807</v>
      </c>
      <c r="J47" s="16">
        <f t="shared" si="50"/>
        <v>5.621581580750421</v>
      </c>
      <c r="K47" s="4">
        <f t="shared" si="50"/>
        <v>3.3534091012935177</v>
      </c>
      <c r="L47" s="5">
        <f t="shared" si="50"/>
        <v>17.513849508748617</v>
      </c>
      <c r="M47" s="14">
        <f t="shared" si="50"/>
        <v>1.5492167349940034</v>
      </c>
      <c r="N47" s="4">
        <f t="shared" si="50"/>
        <v>20.861667057011523</v>
      </c>
      <c r="O47" s="5">
        <f t="shared" si="50"/>
        <v>0.82290065973496929</v>
      </c>
      <c r="P47" s="14">
        <f t="shared" si="50"/>
        <v>5.8212180533517266</v>
      </c>
      <c r="Q47" s="5">
        <f t="shared" si="50"/>
        <v>1.4965222882254925</v>
      </c>
    </row>
    <row r="50" spans="2:17" x14ac:dyDescent="0.2">
      <c r="B50" s="13" t="s">
        <v>7</v>
      </c>
      <c r="C50" s="32" t="s">
        <v>0</v>
      </c>
      <c r="D50" s="33"/>
      <c r="E50" s="34" t="s">
        <v>15</v>
      </c>
      <c r="F50" s="32"/>
      <c r="G50" s="33"/>
      <c r="H50" s="34" t="s">
        <v>16</v>
      </c>
      <c r="I50" s="32"/>
      <c r="J50" s="35" t="s">
        <v>17</v>
      </c>
      <c r="K50" s="33"/>
      <c r="L50" s="34" t="s">
        <v>22</v>
      </c>
      <c r="M50" s="32"/>
      <c r="N50" s="33"/>
      <c r="O50" s="34" t="s">
        <v>23</v>
      </c>
      <c r="P50" s="32"/>
      <c r="Q50" s="34" t="s">
        <v>17</v>
      </c>
    </row>
    <row r="51" spans="2:17" x14ac:dyDescent="0.2">
      <c r="B51" s="13"/>
      <c r="C51" s="32"/>
      <c r="D51" s="33" t="s">
        <v>12</v>
      </c>
      <c r="E51" s="34" t="s">
        <v>13</v>
      </c>
      <c r="F51" s="32" t="s">
        <v>14</v>
      </c>
      <c r="G51" s="36" t="s">
        <v>18</v>
      </c>
      <c r="H51" s="37" t="s">
        <v>19</v>
      </c>
      <c r="I51" s="38" t="s">
        <v>20</v>
      </c>
      <c r="J51" s="39" t="s">
        <v>21</v>
      </c>
      <c r="K51" s="33" t="s">
        <v>12</v>
      </c>
      <c r="L51" s="34" t="s">
        <v>13</v>
      </c>
      <c r="M51" s="32" t="s">
        <v>14</v>
      </c>
      <c r="N51" s="36" t="s">
        <v>18</v>
      </c>
      <c r="O51" s="37" t="s">
        <v>19</v>
      </c>
      <c r="P51" s="38" t="s">
        <v>20</v>
      </c>
      <c r="Q51" s="37" t="s">
        <v>21</v>
      </c>
    </row>
    <row r="52" spans="2:17" x14ac:dyDescent="0.2">
      <c r="B52" s="13" t="s">
        <v>10</v>
      </c>
      <c r="C52" s="40">
        <v>0.47899999999999998</v>
      </c>
      <c r="D52" s="40">
        <v>0.58299999999999996</v>
      </c>
      <c r="E52" s="40">
        <v>0.56200000000000006</v>
      </c>
      <c r="F52" s="40">
        <v>0.66</v>
      </c>
      <c r="G52" s="40">
        <v>0.68500000000000005</v>
      </c>
      <c r="H52" s="40">
        <v>0.80800000000000005</v>
      </c>
      <c r="I52" s="40">
        <v>0.92300000000000004</v>
      </c>
      <c r="J52" s="40">
        <v>0.83099999999999996</v>
      </c>
      <c r="K52" s="40">
        <v>0.50600000000000001</v>
      </c>
      <c r="L52" s="40">
        <v>0.54500000000000004</v>
      </c>
      <c r="M52" s="40">
        <v>0.63</v>
      </c>
      <c r="N52" s="40">
        <v>0.749</v>
      </c>
      <c r="O52" s="40">
        <v>0.70099999999999996</v>
      </c>
      <c r="P52" s="40">
        <v>0.59899999999999998</v>
      </c>
      <c r="Q52" s="40">
        <v>0.63700000000000001</v>
      </c>
    </row>
    <row r="53" spans="2:17" x14ac:dyDescent="0.2">
      <c r="B53" s="13" t="s">
        <v>11</v>
      </c>
      <c r="C53" s="40">
        <v>0.46800000000000003</v>
      </c>
      <c r="D53" s="40">
        <v>0.39900000000000002</v>
      </c>
      <c r="E53" s="40">
        <v>0.56699999999999995</v>
      </c>
      <c r="F53" s="40">
        <v>0.54600000000000004</v>
      </c>
      <c r="G53" s="40">
        <v>0.64600000000000002</v>
      </c>
      <c r="H53" s="40">
        <v>0.63900000000000001</v>
      </c>
      <c r="I53" s="40">
        <v>0.65700000000000003</v>
      </c>
      <c r="J53" s="40">
        <v>0.27500000000000002</v>
      </c>
      <c r="K53" s="40">
        <v>0.60099999999999998</v>
      </c>
      <c r="L53" s="40">
        <v>0.68500000000000005</v>
      </c>
      <c r="M53" s="40">
        <v>0.61</v>
      </c>
      <c r="N53" s="40">
        <v>0.70499999999999996</v>
      </c>
      <c r="O53" s="40">
        <v>0.66900000000000004</v>
      </c>
      <c r="P53" s="40">
        <v>0.76600000000000001</v>
      </c>
      <c r="Q53" s="40">
        <v>0.71099999999999997</v>
      </c>
    </row>
    <row r="54" spans="2:17" x14ac:dyDescent="0.2">
      <c r="B54" s="13"/>
      <c r="C54" s="40">
        <v>0.497</v>
      </c>
      <c r="D54" s="40">
        <v>0.33800000000000002</v>
      </c>
      <c r="E54" s="40">
        <v>0.57499999999999996</v>
      </c>
      <c r="F54" s="40">
        <v>0.53700000000000003</v>
      </c>
      <c r="G54" s="40">
        <v>0.59899999999999998</v>
      </c>
      <c r="H54" s="40">
        <v>0.72799999999999998</v>
      </c>
      <c r="I54" s="40">
        <v>0.67900000000000005</v>
      </c>
      <c r="J54" s="40">
        <v>0.89</v>
      </c>
      <c r="K54" s="40">
        <v>0.55000000000000004</v>
      </c>
      <c r="L54" s="40">
        <v>0.80100000000000005</v>
      </c>
      <c r="M54" s="40">
        <v>0.73799999999999999</v>
      </c>
      <c r="N54" s="40">
        <v>0.75800000000000001</v>
      </c>
      <c r="O54" s="40">
        <v>0.83299999999999996</v>
      </c>
      <c r="P54" s="40">
        <v>0.78300000000000003</v>
      </c>
      <c r="Q54" s="40">
        <v>0.79400000000000004</v>
      </c>
    </row>
    <row r="55" spans="2:17" x14ac:dyDescent="0.2">
      <c r="B55" s="18" t="s">
        <v>3</v>
      </c>
      <c r="C55" s="14">
        <f>(AVERAGE(C52:C54))</f>
        <v>0.48133333333333334</v>
      </c>
      <c r="D55" s="4">
        <f t="shared" ref="D55:F55" si="51">(AVERAGE(D52:D54))</f>
        <v>0.44</v>
      </c>
      <c r="E55" s="5">
        <f t="shared" si="51"/>
        <v>0.56799999999999995</v>
      </c>
      <c r="F55" s="14">
        <f t="shared" si="51"/>
        <v>0.58099999999999996</v>
      </c>
      <c r="G55" s="4">
        <f>(AVERAGE(G52:G53))</f>
        <v>0.66549999999999998</v>
      </c>
      <c r="H55" s="5">
        <f t="shared" ref="H55:Q55" si="52">(AVERAGE(H52:H53))</f>
        <v>0.72350000000000003</v>
      </c>
      <c r="I55" s="14">
        <f t="shared" si="52"/>
        <v>0.79</v>
      </c>
      <c r="J55" s="16">
        <f t="shared" si="52"/>
        <v>0.55299999999999994</v>
      </c>
      <c r="K55" s="4">
        <f t="shared" si="52"/>
        <v>0.55349999999999999</v>
      </c>
      <c r="L55" s="5">
        <f t="shared" si="52"/>
        <v>0.61499999999999999</v>
      </c>
      <c r="M55" s="14">
        <f t="shared" si="52"/>
        <v>0.62</v>
      </c>
      <c r="N55" s="4">
        <f t="shared" si="52"/>
        <v>0.72699999999999998</v>
      </c>
      <c r="O55" s="5">
        <f t="shared" si="52"/>
        <v>0.68500000000000005</v>
      </c>
      <c r="P55" s="14">
        <f t="shared" si="52"/>
        <v>0.6825</v>
      </c>
      <c r="Q55" s="5">
        <f t="shared" si="52"/>
        <v>0.67399999999999993</v>
      </c>
    </row>
    <row r="56" spans="2:17" x14ac:dyDescent="0.2">
      <c r="B56" s="18" t="s">
        <v>4</v>
      </c>
      <c r="C56" s="14">
        <f>(STDEV(C52:C54))</f>
        <v>1.4640127503998488E-2</v>
      </c>
      <c r="D56" s="4">
        <f t="shared" ref="D56:F56" si="53">(STDEV(D52:D54))</f>
        <v>0.12754214989563223</v>
      </c>
      <c r="E56" s="5">
        <f t="shared" si="53"/>
        <v>6.5574385243019557E-3</v>
      </c>
      <c r="F56" s="14">
        <f t="shared" si="53"/>
        <v>6.8563838865687787E-2</v>
      </c>
      <c r="G56" s="4">
        <f>(STDEV(G52:G53))</f>
        <v>2.7577164466275381E-2</v>
      </c>
      <c r="H56" s="5">
        <f t="shared" ref="H56:Q56" si="54">(STDEV(H52:H53))</f>
        <v>0.11950104602052619</v>
      </c>
      <c r="I56" s="14">
        <f t="shared" si="54"/>
        <v>0.18809040379562139</v>
      </c>
      <c r="J56" s="16">
        <f t="shared" si="54"/>
        <v>0.39315137033972064</v>
      </c>
      <c r="K56" s="4">
        <f t="shared" si="54"/>
        <v>6.7175144212721999E-2</v>
      </c>
      <c r="L56" s="5">
        <f t="shared" si="54"/>
        <v>9.8994949366117371E-2</v>
      </c>
      <c r="M56" s="14">
        <f t="shared" si="54"/>
        <v>1.4142135623730963E-2</v>
      </c>
      <c r="N56" s="4">
        <f t="shared" si="54"/>
        <v>3.111269837220812E-2</v>
      </c>
      <c r="O56" s="5">
        <f t="shared" si="54"/>
        <v>2.2627416997969461E-2</v>
      </c>
      <c r="P56" s="14">
        <f t="shared" si="54"/>
        <v>0.11808683245815355</v>
      </c>
      <c r="Q56" s="5">
        <f t="shared" si="54"/>
        <v>5.2325901807804484E-2</v>
      </c>
    </row>
    <row r="57" spans="2:17" x14ac:dyDescent="0.2">
      <c r="B57" s="18" t="s">
        <v>5</v>
      </c>
      <c r="C57" s="14">
        <f>(C56/C55)*100</f>
        <v>3.0415777362877745</v>
      </c>
      <c r="D57" s="4">
        <f t="shared" ref="D57:F57" si="55">(D56/D55)*100</f>
        <v>28.98685224900732</v>
      </c>
      <c r="E57" s="5">
        <f t="shared" si="55"/>
        <v>1.154478613433443</v>
      </c>
      <c r="F57" s="14">
        <f t="shared" si="55"/>
        <v>11.801004968276727</v>
      </c>
      <c r="G57" s="4">
        <f>(G56/G55)*100</f>
        <v>4.1438263660819503</v>
      </c>
      <c r="H57" s="5">
        <f t="shared" ref="H57:Q57" si="56">(H56/H55)*100</f>
        <v>16.517076160404446</v>
      </c>
      <c r="I57" s="14">
        <f t="shared" si="56"/>
        <v>23.808911872863465</v>
      </c>
      <c r="J57" s="16">
        <f t="shared" si="56"/>
        <v>71.094280350763242</v>
      </c>
      <c r="K57" s="4">
        <f t="shared" si="56"/>
        <v>12.136430752072629</v>
      </c>
      <c r="L57" s="5">
        <f t="shared" si="56"/>
        <v>16.096739734328029</v>
      </c>
      <c r="M57" s="14">
        <f t="shared" si="56"/>
        <v>2.2809896167308006</v>
      </c>
      <c r="N57" s="4">
        <f t="shared" si="56"/>
        <v>4.279600876507307</v>
      </c>
      <c r="O57" s="5">
        <f t="shared" si="56"/>
        <v>3.3032725544480965</v>
      </c>
      <c r="P57" s="14">
        <f t="shared" si="56"/>
        <v>17.302099993868651</v>
      </c>
      <c r="Q57" s="5">
        <f t="shared" si="56"/>
        <v>7.763486915104524</v>
      </c>
    </row>
    <row r="58" spans="2:17" x14ac:dyDescent="0.2">
      <c r="B58" s="13" t="s">
        <v>6</v>
      </c>
      <c r="C58">
        <f>(C55/C55)*100</f>
        <v>100</v>
      </c>
      <c r="D58">
        <f>(D52/$C55)*100</f>
        <v>121.12188365650968</v>
      </c>
      <c r="E58">
        <f t="shared" ref="E58:Q58" si="57">(E52/$C55)*100</f>
        <v>116.75900277008311</v>
      </c>
      <c r="F58">
        <f t="shared" si="57"/>
        <v>137.11911357340719</v>
      </c>
      <c r="G58">
        <f t="shared" si="57"/>
        <v>142.31301939058173</v>
      </c>
      <c r="H58">
        <f t="shared" si="57"/>
        <v>167.86703601108036</v>
      </c>
      <c r="I58">
        <f t="shared" si="57"/>
        <v>191.7590027700831</v>
      </c>
      <c r="J58">
        <f t="shared" si="57"/>
        <v>172.64542936288086</v>
      </c>
      <c r="K58">
        <f t="shared" si="57"/>
        <v>105.1246537396122</v>
      </c>
      <c r="L58">
        <f t="shared" si="57"/>
        <v>113.22714681440445</v>
      </c>
      <c r="M58">
        <f t="shared" si="57"/>
        <v>130.88642659279779</v>
      </c>
      <c r="N58">
        <f t="shared" si="57"/>
        <v>155.60941828254849</v>
      </c>
      <c r="O58">
        <f t="shared" si="57"/>
        <v>145.63711911357339</v>
      </c>
      <c r="P58">
        <f t="shared" si="57"/>
        <v>124.44598337950139</v>
      </c>
      <c r="Q58">
        <f t="shared" si="57"/>
        <v>132.34072022160666</v>
      </c>
    </row>
    <row r="59" spans="2:17" x14ac:dyDescent="0.2">
      <c r="B59" s="13"/>
      <c r="D59">
        <f>(D53/$C55)*100</f>
        <v>82.89473684210526</v>
      </c>
      <c r="E59">
        <f t="shared" ref="E59:Q59" si="58">(E53/$C55)*100</f>
        <v>117.79778393351799</v>
      </c>
      <c r="F59">
        <f t="shared" si="58"/>
        <v>113.43490304709142</v>
      </c>
      <c r="G59">
        <f t="shared" si="58"/>
        <v>134.21052631578948</v>
      </c>
      <c r="H59">
        <f t="shared" si="58"/>
        <v>132.75623268698061</v>
      </c>
      <c r="I59">
        <f t="shared" si="58"/>
        <v>136.49584487534628</v>
      </c>
      <c r="J59">
        <f t="shared" si="58"/>
        <v>57.13296398891967</v>
      </c>
      <c r="K59">
        <f t="shared" si="58"/>
        <v>124.86149584487534</v>
      </c>
      <c r="L59">
        <f t="shared" si="58"/>
        <v>142.31301939058173</v>
      </c>
      <c r="M59">
        <f t="shared" si="58"/>
        <v>126.73130193905817</v>
      </c>
      <c r="N59">
        <f t="shared" si="58"/>
        <v>146.46814404432132</v>
      </c>
      <c r="O59">
        <f t="shared" si="58"/>
        <v>138.98891966759004</v>
      </c>
      <c r="P59">
        <f t="shared" si="58"/>
        <v>159.14127423822714</v>
      </c>
      <c r="Q59">
        <f t="shared" si="58"/>
        <v>147.7146814404432</v>
      </c>
    </row>
    <row r="60" spans="2:17" x14ac:dyDescent="0.2">
      <c r="B60" s="13"/>
      <c r="D60">
        <f>(D54/$C55)*100</f>
        <v>70.221606648199455</v>
      </c>
      <c r="E60">
        <f t="shared" ref="E60:Q60" si="59">(E54/$C55)*100</f>
        <v>119.45983379501384</v>
      </c>
      <c r="F60">
        <f t="shared" si="59"/>
        <v>111.56509695290859</v>
      </c>
      <c r="G60">
        <f t="shared" si="59"/>
        <v>124.44598337950139</v>
      </c>
      <c r="H60">
        <f t="shared" si="59"/>
        <v>151.24653739612188</v>
      </c>
      <c r="I60">
        <f t="shared" si="59"/>
        <v>141.06648199445985</v>
      </c>
      <c r="J60">
        <f t="shared" si="59"/>
        <v>184.90304709141273</v>
      </c>
      <c r="K60">
        <f t="shared" si="59"/>
        <v>114.26592797783934</v>
      </c>
      <c r="L60">
        <f t="shared" si="59"/>
        <v>166.41274238227149</v>
      </c>
      <c r="M60">
        <f t="shared" si="59"/>
        <v>153.32409972299169</v>
      </c>
      <c r="N60">
        <f t="shared" si="59"/>
        <v>157.47922437673131</v>
      </c>
      <c r="O60">
        <f t="shared" si="59"/>
        <v>173.06094182825484</v>
      </c>
      <c r="P60">
        <f t="shared" si="59"/>
        <v>162.67313019390582</v>
      </c>
      <c r="Q60">
        <f t="shared" si="59"/>
        <v>164.95844875346262</v>
      </c>
    </row>
    <row r="61" spans="2:17" x14ac:dyDescent="0.2">
      <c r="B61" s="18" t="s">
        <v>3</v>
      </c>
      <c r="C61" s="14">
        <v>100</v>
      </c>
      <c r="D61" s="4">
        <f t="shared" ref="D61:F61" si="60">(AVERAGE(D58:D60))</f>
        <v>91.41274238227146</v>
      </c>
      <c r="E61" s="5">
        <f t="shared" si="60"/>
        <v>118.00554016620498</v>
      </c>
      <c r="F61" s="14">
        <f t="shared" si="60"/>
        <v>120.70637119113572</v>
      </c>
      <c r="G61" s="4">
        <f>(AVERAGE(G58:G59))</f>
        <v>138.26177285318562</v>
      </c>
      <c r="H61" s="5">
        <f t="shared" ref="H61:Q61" si="61">(AVERAGE(H58:H59))</f>
        <v>150.3116343490305</v>
      </c>
      <c r="I61" s="14">
        <f t="shared" si="61"/>
        <v>164.12742382271469</v>
      </c>
      <c r="J61" s="16">
        <f t="shared" si="61"/>
        <v>114.88919667590027</v>
      </c>
      <c r="K61" s="4">
        <f t="shared" si="61"/>
        <v>114.99307479224376</v>
      </c>
      <c r="L61" s="5">
        <f t="shared" si="61"/>
        <v>127.77008310249309</v>
      </c>
      <c r="M61" s="14">
        <f t="shared" si="61"/>
        <v>128.80886426592798</v>
      </c>
      <c r="N61" s="4">
        <f t="shared" si="61"/>
        <v>151.03878116343492</v>
      </c>
      <c r="O61" s="5">
        <f t="shared" si="61"/>
        <v>142.3130193905817</v>
      </c>
      <c r="P61" s="14">
        <f t="shared" si="61"/>
        <v>141.79362880886427</v>
      </c>
      <c r="Q61" s="5">
        <f t="shared" si="61"/>
        <v>140.02770083102493</v>
      </c>
    </row>
    <row r="62" spans="2:17" x14ac:dyDescent="0.2">
      <c r="B62" s="18" t="s">
        <v>4</v>
      </c>
      <c r="C62" s="14"/>
      <c r="D62" s="4">
        <f t="shared" ref="D62:F62" si="62">(STDEV(D58:D60))</f>
        <v>26.497676571114845</v>
      </c>
      <c r="E62" s="5">
        <f t="shared" si="62"/>
        <v>1.362348723885445</v>
      </c>
      <c r="F62" s="14">
        <f t="shared" si="62"/>
        <v>14.244564861292467</v>
      </c>
      <c r="G62" s="4">
        <f>(STDEV(G58:G59))</f>
        <v>5.7293277977026396</v>
      </c>
      <c r="H62" s="5">
        <f t="shared" ref="H62:Q62" si="63">(STDEV(H58:H59))</f>
        <v>24.827087123377829</v>
      </c>
      <c r="I62" s="14">
        <f t="shared" si="63"/>
        <v>39.076953697151318</v>
      </c>
      <c r="J62" s="16">
        <f t="shared" si="63"/>
        <v>81.679647577504213</v>
      </c>
      <c r="K62" s="4">
        <f t="shared" si="63"/>
        <v>13.956054891839738</v>
      </c>
      <c r="L62" s="5">
        <f t="shared" si="63"/>
        <v>20.566817735342749</v>
      </c>
      <c r="M62" s="14">
        <f t="shared" si="63"/>
        <v>2.9381168193346903</v>
      </c>
      <c r="N62" s="4">
        <f t="shared" si="63"/>
        <v>6.4638570025363222</v>
      </c>
      <c r="O62" s="5">
        <f t="shared" si="63"/>
        <v>4.7009869109354758</v>
      </c>
      <c r="P62" s="14">
        <f t="shared" si="63"/>
        <v>24.533275441444651</v>
      </c>
      <c r="Q62" s="5">
        <f t="shared" si="63"/>
        <v>10.871032231538317</v>
      </c>
    </row>
    <row r="63" spans="2:17" x14ac:dyDescent="0.2">
      <c r="B63" s="18" t="s">
        <v>5</v>
      </c>
      <c r="C63" s="14"/>
      <c r="D63" s="4">
        <f t="shared" ref="D63:F63" si="64">(D62/D61)*100</f>
        <v>28.986852249007455</v>
      </c>
      <c r="E63" s="5">
        <f t="shared" si="64"/>
        <v>1.1544786134334406</v>
      </c>
      <c r="F63" s="14">
        <f t="shared" si="64"/>
        <v>11.801004968276722</v>
      </c>
      <c r="G63" s="4">
        <f>(G62/G61)*100</f>
        <v>4.1438263660819485</v>
      </c>
      <c r="H63" s="5">
        <f t="shared" ref="H63:Q63" si="65">(H62/H61)*100</f>
        <v>16.517076160404322</v>
      </c>
      <c r="I63" s="14">
        <f t="shared" si="65"/>
        <v>23.808911872863504</v>
      </c>
      <c r="J63" s="16">
        <f t="shared" si="65"/>
        <v>71.094280350763171</v>
      </c>
      <c r="K63" s="4">
        <f t="shared" si="65"/>
        <v>12.136430752072618</v>
      </c>
      <c r="L63" s="5">
        <f t="shared" si="65"/>
        <v>16.096739734327873</v>
      </c>
      <c r="M63" s="14">
        <f t="shared" si="65"/>
        <v>2.2809896167308024</v>
      </c>
      <c r="N63" s="4">
        <f t="shared" si="65"/>
        <v>4.2796008765073124</v>
      </c>
      <c r="O63" s="5">
        <f t="shared" si="65"/>
        <v>3.3032725544480916</v>
      </c>
      <c r="P63" s="14">
        <f t="shared" si="65"/>
        <v>17.302099993868659</v>
      </c>
      <c r="Q63" s="5">
        <f t="shared" si="65"/>
        <v>7.7634869151045161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3F6DF-848E-4BF9-9E7E-19DF32ED80A9}">
  <dimension ref="B2:S63"/>
  <sheetViews>
    <sheetView topLeftCell="A30" zoomScale="90" workbookViewId="0">
      <selection activeCell="C58" sqref="C58:Q60"/>
    </sheetView>
  </sheetViews>
  <sheetFormatPr baseColWidth="10" defaultColWidth="8.83203125" defaultRowHeight="15" x14ac:dyDescent="0.2"/>
  <sheetData>
    <row r="2" spans="2:17" x14ac:dyDescent="0.2">
      <c r="B2" s="13" t="s">
        <v>1</v>
      </c>
      <c r="C2" s="20" t="s">
        <v>0</v>
      </c>
      <c r="D2" s="1"/>
      <c r="E2" s="2" t="s">
        <v>15</v>
      </c>
      <c r="F2" s="20"/>
      <c r="G2" s="1"/>
      <c r="H2" s="2" t="s">
        <v>16</v>
      </c>
      <c r="I2" s="20"/>
      <c r="J2" s="19" t="s">
        <v>17</v>
      </c>
      <c r="K2" s="1"/>
      <c r="L2" s="2" t="s">
        <v>22</v>
      </c>
      <c r="M2" s="20"/>
      <c r="N2" s="1"/>
      <c r="O2" s="2" t="s">
        <v>23</v>
      </c>
      <c r="P2" s="20"/>
      <c r="Q2" s="2" t="s">
        <v>17</v>
      </c>
    </row>
    <row r="3" spans="2:17" x14ac:dyDescent="0.2">
      <c r="B3" s="13"/>
      <c r="C3" s="20" t="s">
        <v>2</v>
      </c>
      <c r="D3" s="1" t="s">
        <v>12</v>
      </c>
      <c r="E3" s="2" t="s">
        <v>13</v>
      </c>
      <c r="F3" s="20" t="s">
        <v>14</v>
      </c>
      <c r="G3" s="21" t="s">
        <v>18</v>
      </c>
      <c r="H3" s="6" t="s">
        <v>19</v>
      </c>
      <c r="I3" s="22" t="s">
        <v>20</v>
      </c>
      <c r="J3" s="23" t="s">
        <v>21</v>
      </c>
      <c r="K3" s="1" t="s">
        <v>12</v>
      </c>
      <c r="L3" s="2" t="s">
        <v>13</v>
      </c>
      <c r="M3" s="20" t="s">
        <v>14</v>
      </c>
      <c r="N3" s="21" t="s">
        <v>18</v>
      </c>
      <c r="O3" s="6" t="s">
        <v>19</v>
      </c>
      <c r="P3" s="22" t="s">
        <v>20</v>
      </c>
      <c r="Q3" s="6" t="s">
        <v>21</v>
      </c>
    </row>
    <row r="4" spans="2:17" x14ac:dyDescent="0.2">
      <c r="B4" s="13" t="s">
        <v>31</v>
      </c>
      <c r="C4">
        <v>0.66500000000000004</v>
      </c>
      <c r="D4">
        <v>0.628</v>
      </c>
      <c r="E4">
        <v>0.78800000000000003</v>
      </c>
      <c r="F4">
        <v>0.63300000000000001</v>
      </c>
      <c r="G4">
        <v>0.80900000000000005</v>
      </c>
      <c r="H4">
        <v>0.84099999999999997</v>
      </c>
      <c r="I4">
        <v>0.90300000000000002</v>
      </c>
      <c r="J4">
        <v>0.76800000000000002</v>
      </c>
      <c r="K4">
        <v>0.68100000000000005</v>
      </c>
      <c r="L4">
        <v>0.60899999999999999</v>
      </c>
      <c r="M4">
        <v>0.58399999999999996</v>
      </c>
      <c r="N4">
        <v>0.67700000000000005</v>
      </c>
      <c r="O4">
        <v>0.58099999999999996</v>
      </c>
      <c r="P4">
        <v>0.621</v>
      </c>
      <c r="Q4">
        <v>0.65800000000000003</v>
      </c>
    </row>
    <row r="5" spans="2:17" x14ac:dyDescent="0.2">
      <c r="B5" s="13" t="s">
        <v>9</v>
      </c>
      <c r="C5">
        <v>0.66500000000000004</v>
      </c>
      <c r="D5">
        <v>0.59399999999999997</v>
      </c>
      <c r="E5">
        <v>0.75900000000000001</v>
      </c>
      <c r="F5">
        <v>0.53600000000000003</v>
      </c>
      <c r="G5">
        <v>0.55500000000000005</v>
      </c>
      <c r="H5">
        <v>0.61099999999999999</v>
      </c>
      <c r="I5">
        <v>0.52900000000000003</v>
      </c>
      <c r="J5">
        <v>0.67600000000000005</v>
      </c>
      <c r="K5">
        <v>0.66500000000000004</v>
      </c>
      <c r="L5">
        <v>0.48199999999999998</v>
      </c>
      <c r="M5">
        <v>0.53500000000000003</v>
      </c>
      <c r="N5">
        <v>0.58099999999999996</v>
      </c>
      <c r="O5">
        <v>0.58799999999999997</v>
      </c>
      <c r="P5">
        <v>0.498</v>
      </c>
      <c r="Q5">
        <v>0.57799999999999996</v>
      </c>
    </row>
    <row r="6" spans="2:17" x14ac:dyDescent="0.2">
      <c r="B6" s="13"/>
      <c r="C6">
        <v>0.73499999999999999</v>
      </c>
      <c r="D6">
        <v>0.57099999999999995</v>
      </c>
      <c r="E6">
        <v>0.627</v>
      </c>
      <c r="F6">
        <v>0.70299999999999996</v>
      </c>
      <c r="G6">
        <v>0.57199999999999995</v>
      </c>
      <c r="H6">
        <v>0.621</v>
      </c>
      <c r="I6">
        <v>0.61299999999999999</v>
      </c>
      <c r="J6">
        <v>0.65800000000000003</v>
      </c>
      <c r="K6">
        <v>0.53300000000000003</v>
      </c>
      <c r="L6">
        <v>0.501</v>
      </c>
      <c r="M6">
        <v>0.56499999999999995</v>
      </c>
      <c r="N6">
        <v>0.57299999999999995</v>
      </c>
      <c r="O6">
        <v>0.51100000000000001</v>
      </c>
      <c r="P6">
        <v>0.60899999999999999</v>
      </c>
      <c r="Q6">
        <v>0.60399999999999998</v>
      </c>
    </row>
    <row r="7" spans="2:17" x14ac:dyDescent="0.2">
      <c r="B7" s="18" t="s">
        <v>3</v>
      </c>
      <c r="C7" s="14">
        <f>(AVERAGE(C4:C6))</f>
        <v>0.68833333333333335</v>
      </c>
      <c r="D7" s="16">
        <f t="shared" ref="D7:Q7" si="0">(AVERAGE(D4:D6))</f>
        <v>0.59766666666666668</v>
      </c>
      <c r="E7" s="16">
        <f t="shared" si="0"/>
        <v>0.72466666666666679</v>
      </c>
      <c r="F7" s="16">
        <f t="shared" si="0"/>
        <v>0.624</v>
      </c>
      <c r="G7" s="16">
        <f t="shared" si="0"/>
        <v>0.64533333333333331</v>
      </c>
      <c r="H7" s="16">
        <f t="shared" si="0"/>
        <v>0.69099999999999995</v>
      </c>
      <c r="I7" s="16">
        <f t="shared" si="0"/>
        <v>0.68166666666666664</v>
      </c>
      <c r="J7" s="16">
        <f t="shared" si="0"/>
        <v>0.70066666666666666</v>
      </c>
      <c r="K7" s="16">
        <f t="shared" si="0"/>
        <v>0.6263333333333333</v>
      </c>
      <c r="L7" s="16">
        <f t="shared" si="0"/>
        <v>0.53066666666666673</v>
      </c>
      <c r="M7" s="16">
        <f t="shared" si="0"/>
        <v>0.56133333333333335</v>
      </c>
      <c r="N7" s="16">
        <f t="shared" si="0"/>
        <v>0.61033333333333328</v>
      </c>
      <c r="O7" s="16">
        <f t="shared" si="0"/>
        <v>0.56000000000000005</v>
      </c>
      <c r="P7" s="16">
        <f t="shared" si="0"/>
        <v>0.57599999999999996</v>
      </c>
      <c r="Q7" s="16">
        <f t="shared" si="0"/>
        <v>0.61333333333333329</v>
      </c>
    </row>
    <row r="8" spans="2:17" x14ac:dyDescent="0.2">
      <c r="B8" s="18" t="s">
        <v>4</v>
      </c>
      <c r="C8" s="14">
        <f>(STDEV(C4:C6))</f>
        <v>4.0414518843273774E-2</v>
      </c>
      <c r="D8" s="16">
        <f t="shared" ref="D8:Q8" si="1">(STDEV(D4:D6))</f>
        <v>2.8676354952004185E-2</v>
      </c>
      <c r="E8" s="16">
        <f t="shared" si="1"/>
        <v>8.5815693980374794E-2</v>
      </c>
      <c r="F8" s="16">
        <f t="shared" si="1"/>
        <v>8.3862983490930409E-2</v>
      </c>
      <c r="G8" s="16">
        <f t="shared" si="1"/>
        <v>0.1419941313341273</v>
      </c>
      <c r="H8" s="16">
        <f t="shared" si="1"/>
        <v>0.13000000000000009</v>
      </c>
      <c r="I8" s="16">
        <f t="shared" si="1"/>
        <v>0.19622775882462068</v>
      </c>
      <c r="J8" s="16">
        <f t="shared" si="1"/>
        <v>5.9002824791134632E-2</v>
      </c>
      <c r="K8" s="16">
        <f t="shared" si="1"/>
        <v>8.1223970189430256E-2</v>
      </c>
      <c r="L8" s="16">
        <f t="shared" si="1"/>
        <v>6.8500608269805155E-2</v>
      </c>
      <c r="M8" s="16">
        <f t="shared" si="1"/>
        <v>2.4704925284917002E-2</v>
      </c>
      <c r="N8" s="16">
        <f t="shared" si="1"/>
        <v>5.7873425104561935E-2</v>
      </c>
      <c r="O8" s="16">
        <f t="shared" si="1"/>
        <v>4.2579337712087509E-2</v>
      </c>
      <c r="P8" s="16">
        <f t="shared" si="1"/>
        <v>6.7815927332743886E-2</v>
      </c>
      <c r="Q8" s="16">
        <f t="shared" si="1"/>
        <v>4.080849584747441E-2</v>
      </c>
    </row>
    <row r="9" spans="2:17" x14ac:dyDescent="0.2">
      <c r="B9" s="18" t="s">
        <v>5</v>
      </c>
      <c r="C9" s="14">
        <f>(C8/C7)*100</f>
        <v>5.8713586697250033</v>
      </c>
      <c r="D9" s="16">
        <f t="shared" ref="D9:Q9" si="2">(D8/D7)*100</f>
        <v>4.7980515814842475</v>
      </c>
      <c r="E9" s="16">
        <f t="shared" si="2"/>
        <v>11.842092085608295</v>
      </c>
      <c r="F9" s="16">
        <f t="shared" si="2"/>
        <v>13.439580687649105</v>
      </c>
      <c r="G9" s="16">
        <f t="shared" si="2"/>
        <v>22.003222830701546</v>
      </c>
      <c r="H9" s="16">
        <f t="shared" si="2"/>
        <v>18.81331403762664</v>
      </c>
      <c r="I9" s="16">
        <f t="shared" si="2"/>
        <v>28.78646828723042</v>
      </c>
      <c r="J9" s="16">
        <f t="shared" si="2"/>
        <v>8.4209550130068465</v>
      </c>
      <c r="K9" s="16">
        <f t="shared" si="2"/>
        <v>12.96816980139919</v>
      </c>
      <c r="L9" s="16">
        <f t="shared" si="2"/>
        <v>12.908406080993432</v>
      </c>
      <c r="M9" s="16">
        <f t="shared" si="2"/>
        <v>4.4011149557453093</v>
      </c>
      <c r="N9" s="16">
        <f t="shared" si="2"/>
        <v>9.4822651727845884</v>
      </c>
      <c r="O9" s="16">
        <f t="shared" si="2"/>
        <v>7.6034531628727686</v>
      </c>
      <c r="P9" s="16">
        <f t="shared" si="2"/>
        <v>11.773598495268036</v>
      </c>
      <c r="Q9" s="16">
        <f t="shared" si="2"/>
        <v>6.6535591055664813</v>
      </c>
    </row>
    <row r="10" spans="2:17" x14ac:dyDescent="0.2">
      <c r="B10" s="13" t="s">
        <v>6</v>
      </c>
      <c r="C10">
        <f>(C7/C7)*100</f>
        <v>100</v>
      </c>
      <c r="D10">
        <f>(D4/$C7)*100</f>
        <v>91.234866828087164</v>
      </c>
      <c r="E10">
        <f>(E4/$C7)*100</f>
        <v>114.47941888619854</v>
      </c>
      <c r="F10">
        <f t="shared" ref="F10:Q10" si="3">(F4/$C7)*100</f>
        <v>91.961259079903144</v>
      </c>
      <c r="G10">
        <f t="shared" si="3"/>
        <v>117.53026634382566</v>
      </c>
      <c r="H10">
        <f t="shared" si="3"/>
        <v>122.17917675544794</v>
      </c>
      <c r="I10">
        <f t="shared" si="3"/>
        <v>131.18644067796609</v>
      </c>
      <c r="J10">
        <f t="shared" si="3"/>
        <v>111.57384987893462</v>
      </c>
      <c r="K10">
        <f t="shared" si="3"/>
        <v>98.934624697336574</v>
      </c>
      <c r="L10">
        <f t="shared" si="3"/>
        <v>88.474576271186436</v>
      </c>
      <c r="M10">
        <f t="shared" si="3"/>
        <v>84.842615012106521</v>
      </c>
      <c r="N10">
        <f t="shared" si="3"/>
        <v>98.353510895883772</v>
      </c>
      <c r="O10">
        <f t="shared" si="3"/>
        <v>84.406779661016941</v>
      </c>
      <c r="P10">
        <f t="shared" si="3"/>
        <v>90.217917675544783</v>
      </c>
      <c r="Q10">
        <f t="shared" si="3"/>
        <v>95.593220338983059</v>
      </c>
    </row>
    <row r="11" spans="2:17" x14ac:dyDescent="0.2">
      <c r="B11" s="13"/>
      <c r="D11">
        <f>(D5/$C7)*100</f>
        <v>86.295399515738495</v>
      </c>
      <c r="E11">
        <f t="shared" ref="E11:Q11" si="4">(E5/$C7)*100</f>
        <v>110.26634382566584</v>
      </c>
      <c r="F11">
        <f t="shared" si="4"/>
        <v>77.869249394673119</v>
      </c>
      <c r="G11">
        <f t="shared" si="4"/>
        <v>80.629539951573861</v>
      </c>
      <c r="H11">
        <f t="shared" si="4"/>
        <v>88.765133171912822</v>
      </c>
      <c r="I11">
        <f t="shared" si="4"/>
        <v>76.852300242130752</v>
      </c>
      <c r="J11">
        <f t="shared" si="4"/>
        <v>98.208232445520579</v>
      </c>
      <c r="K11">
        <f t="shared" si="4"/>
        <v>96.610169491525426</v>
      </c>
      <c r="L11">
        <f t="shared" si="4"/>
        <v>70.02421307506053</v>
      </c>
      <c r="M11">
        <f t="shared" si="4"/>
        <v>77.723970944309926</v>
      </c>
      <c r="N11">
        <f t="shared" si="4"/>
        <v>84.406779661016941</v>
      </c>
      <c r="O11">
        <f t="shared" si="4"/>
        <v>85.423728813559322</v>
      </c>
      <c r="P11">
        <f t="shared" si="4"/>
        <v>72.348668280871664</v>
      </c>
      <c r="Q11">
        <f t="shared" si="4"/>
        <v>83.970944309927347</v>
      </c>
    </row>
    <row r="12" spans="2:17" x14ac:dyDescent="0.2">
      <c r="B12" s="13"/>
      <c r="D12">
        <f>(D6/$C7)*100</f>
        <v>82.953995157384981</v>
      </c>
      <c r="E12">
        <f t="shared" ref="E12:Q12" si="5">(E6/$C7)*100</f>
        <v>91.08958837772397</v>
      </c>
      <c r="F12">
        <f t="shared" si="5"/>
        <v>102.13075060532685</v>
      </c>
      <c r="G12">
        <f t="shared" si="5"/>
        <v>83.099273607748174</v>
      </c>
      <c r="H12">
        <f t="shared" si="5"/>
        <v>90.217917675544783</v>
      </c>
      <c r="I12">
        <f t="shared" si="5"/>
        <v>89.055690072639223</v>
      </c>
      <c r="J12">
        <f t="shared" si="5"/>
        <v>95.593220338983059</v>
      </c>
      <c r="K12">
        <f t="shared" si="5"/>
        <v>77.433414043583539</v>
      </c>
      <c r="L12">
        <f t="shared" si="5"/>
        <v>72.784503631961257</v>
      </c>
      <c r="M12">
        <f t="shared" si="5"/>
        <v>82.082324455205807</v>
      </c>
      <c r="N12">
        <f t="shared" si="5"/>
        <v>83.244552058111381</v>
      </c>
      <c r="O12">
        <f t="shared" si="5"/>
        <v>74.237288135593218</v>
      </c>
      <c r="P12">
        <f t="shared" si="5"/>
        <v>88.474576271186436</v>
      </c>
      <c r="Q12">
        <f t="shared" si="5"/>
        <v>87.748184019370456</v>
      </c>
    </row>
    <row r="13" spans="2:17" x14ac:dyDescent="0.2">
      <c r="B13" s="18" t="s">
        <v>3</v>
      </c>
      <c r="C13" s="14">
        <v>100</v>
      </c>
      <c r="D13" s="4">
        <f t="shared" ref="D13:F13" si="6">(AVERAGE(D10:D12))</f>
        <v>86.828087167070223</v>
      </c>
      <c r="E13" s="5">
        <f t="shared" si="6"/>
        <v>105.27845036319611</v>
      </c>
      <c r="F13" s="14">
        <f t="shared" si="6"/>
        <v>90.653753026634377</v>
      </c>
      <c r="G13" s="4">
        <f>(AVERAGE(G10:G11))</f>
        <v>99.079903147699753</v>
      </c>
      <c r="H13" s="5">
        <f t="shared" ref="H13:J13" si="7">(AVERAGE(H10:H11))</f>
        <v>105.47215496368038</v>
      </c>
      <c r="I13" s="14">
        <f t="shared" si="7"/>
        <v>104.01937046004842</v>
      </c>
      <c r="J13" s="16">
        <f t="shared" si="7"/>
        <v>104.89104116222759</v>
      </c>
      <c r="K13" s="4">
        <f t="shared" ref="K13:Q13" si="8">(AVERAGE(K10:K11))</f>
        <v>97.772397094431</v>
      </c>
      <c r="L13" s="5">
        <f t="shared" si="8"/>
        <v>79.249394673123476</v>
      </c>
      <c r="M13" s="14">
        <f t="shared" si="8"/>
        <v>81.283292978208223</v>
      </c>
      <c r="N13" s="4">
        <f t="shared" si="8"/>
        <v>91.380145278450357</v>
      </c>
      <c r="O13" s="5">
        <f t="shared" si="8"/>
        <v>84.915254237288138</v>
      </c>
      <c r="P13" s="14">
        <f t="shared" si="8"/>
        <v>81.283292978208223</v>
      </c>
      <c r="Q13" s="5">
        <f t="shared" si="8"/>
        <v>89.782082324455203</v>
      </c>
    </row>
    <row r="14" spans="2:17" x14ac:dyDescent="0.2">
      <c r="B14" s="18" t="s">
        <v>4</v>
      </c>
      <c r="C14" s="14"/>
      <c r="D14" s="4">
        <f t="shared" ref="D14:F14" si="9">(STDEV(D10:D12))</f>
        <v>4.1660564094921311</v>
      </c>
      <c r="E14" s="5">
        <f t="shared" si="9"/>
        <v>12.467171038311104</v>
      </c>
      <c r="F14" s="14">
        <f t="shared" si="9"/>
        <v>12.183484284396492</v>
      </c>
      <c r="G14" s="4">
        <f>(STDEV(G10:G11))</f>
        <v>26.092753862670705</v>
      </c>
      <c r="H14" s="5">
        <f t="shared" ref="H14:J14" si="10">(STDEV(H10:H11))</f>
        <v>23.627296804780546</v>
      </c>
      <c r="I14" s="14">
        <f t="shared" si="10"/>
        <v>38.42003915212134</v>
      </c>
      <c r="J14" s="16">
        <f t="shared" si="10"/>
        <v>9.4509187219122097</v>
      </c>
      <c r="K14" s="4">
        <f t="shared" ref="K14:Q14" si="11">(STDEV(K10:K11))</f>
        <v>1.6436380385934348</v>
      </c>
      <c r="L14" s="5">
        <f t="shared" si="11"/>
        <v>13.046376931335423</v>
      </c>
      <c r="M14" s="14">
        <f t="shared" si="11"/>
        <v>5.033641493192361</v>
      </c>
      <c r="N14" s="4">
        <f t="shared" si="11"/>
        <v>9.861828231560569</v>
      </c>
      <c r="O14" s="5">
        <f t="shared" si="11"/>
        <v>0.71909164188463026</v>
      </c>
      <c r="P14" s="14">
        <f t="shared" si="11"/>
        <v>12.635467421686938</v>
      </c>
      <c r="Q14" s="5">
        <f t="shared" si="11"/>
        <v>8.2181901929671533</v>
      </c>
    </row>
    <row r="15" spans="2:17" x14ac:dyDescent="0.2">
      <c r="B15" s="18" t="s">
        <v>5</v>
      </c>
      <c r="C15" s="14"/>
      <c r="D15" s="4">
        <f t="shared" ref="D15:F15" si="12">(D14/D13)*100</f>
        <v>4.7980515814842448</v>
      </c>
      <c r="E15" s="5">
        <f t="shared" si="12"/>
        <v>11.842092085608295</v>
      </c>
      <c r="F15" s="14">
        <f t="shared" si="12"/>
        <v>13.439580687648908</v>
      </c>
      <c r="G15" s="4">
        <f>(G14/G13)*100</f>
        <v>26.335061938619258</v>
      </c>
      <c r="H15" s="5">
        <f t="shared" ref="H15:J15" si="13">(H14/H13)*100</f>
        <v>22.401454500400288</v>
      </c>
      <c r="I15" s="14">
        <f t="shared" si="13"/>
        <v>36.935465944660415</v>
      </c>
      <c r="J15" s="16">
        <f t="shared" si="13"/>
        <v>9.0102249126263683</v>
      </c>
      <c r="K15" s="4">
        <f t="shared" ref="K15:Q15" si="14">(K14/K13)*100</f>
        <v>1.6810859582443998</v>
      </c>
      <c r="L15" s="5">
        <f t="shared" si="14"/>
        <v>16.462431019375284</v>
      </c>
      <c r="M15" s="14">
        <f t="shared" si="14"/>
        <v>6.1927135439036203</v>
      </c>
      <c r="N15" s="4">
        <f t="shared" si="14"/>
        <v>10.79209077804588</v>
      </c>
      <c r="O15" s="5">
        <f t="shared" si="14"/>
        <v>0.84683446848688981</v>
      </c>
      <c r="P15" s="14">
        <f t="shared" si="14"/>
        <v>15.544974814288667</v>
      </c>
      <c r="Q15" s="5">
        <f t="shared" si="14"/>
        <v>9.1534858406025741</v>
      </c>
    </row>
    <row r="18" spans="2:17" x14ac:dyDescent="0.2">
      <c r="B18" s="13" t="s">
        <v>7</v>
      </c>
      <c r="C18" s="17" t="s">
        <v>0</v>
      </c>
      <c r="D18" s="9"/>
      <c r="E18" s="7" t="s">
        <v>15</v>
      </c>
      <c r="F18" s="10"/>
      <c r="G18" s="9"/>
      <c r="H18" s="7" t="s">
        <v>16</v>
      </c>
      <c r="I18" s="10"/>
      <c r="J18" s="17" t="s">
        <v>17</v>
      </c>
      <c r="K18" s="9"/>
      <c r="L18" s="7" t="s">
        <v>22</v>
      </c>
      <c r="M18" s="10"/>
      <c r="N18" s="9"/>
      <c r="O18" s="7" t="s">
        <v>23</v>
      </c>
      <c r="P18" s="10"/>
      <c r="Q18" s="7" t="s">
        <v>17</v>
      </c>
    </row>
    <row r="19" spans="2:17" x14ac:dyDescent="0.2">
      <c r="C19" s="17"/>
      <c r="D19" s="9" t="s">
        <v>12</v>
      </c>
      <c r="E19" s="7" t="s">
        <v>13</v>
      </c>
      <c r="F19" s="10" t="s">
        <v>14</v>
      </c>
      <c r="G19" s="11" t="s">
        <v>18</v>
      </c>
      <c r="H19" s="8" t="s">
        <v>19</v>
      </c>
      <c r="I19" s="12" t="s">
        <v>20</v>
      </c>
      <c r="J19" s="15" t="s">
        <v>21</v>
      </c>
      <c r="K19" s="9" t="s">
        <v>12</v>
      </c>
      <c r="L19" s="7" t="s">
        <v>13</v>
      </c>
      <c r="M19" s="10" t="s">
        <v>14</v>
      </c>
      <c r="N19" s="11" t="s">
        <v>18</v>
      </c>
      <c r="O19" s="8" t="s">
        <v>19</v>
      </c>
      <c r="P19" s="12" t="s">
        <v>20</v>
      </c>
      <c r="Q19" s="8" t="s">
        <v>21</v>
      </c>
    </row>
    <row r="20" spans="2:17" x14ac:dyDescent="0.2">
      <c r="B20" s="13" t="s">
        <v>30</v>
      </c>
      <c r="C20">
        <v>0.60299999999999998</v>
      </c>
      <c r="D20">
        <v>0.5</v>
      </c>
      <c r="E20">
        <v>0.47</v>
      </c>
      <c r="F20">
        <v>0.45300000000000001</v>
      </c>
      <c r="G20">
        <v>0.46100000000000002</v>
      </c>
      <c r="H20">
        <v>0.48099999999999998</v>
      </c>
      <c r="I20">
        <v>0.46899999999999997</v>
      </c>
      <c r="J20">
        <v>0.52500000000000002</v>
      </c>
      <c r="K20">
        <v>0.45200000000000001</v>
      </c>
      <c r="L20">
        <v>0.498</v>
      </c>
      <c r="M20">
        <v>0.39</v>
      </c>
      <c r="N20">
        <v>0.40200000000000002</v>
      </c>
      <c r="O20">
        <v>0.42099999999999999</v>
      </c>
      <c r="P20">
        <v>0.42799999999999999</v>
      </c>
      <c r="Q20">
        <v>0.45400000000000001</v>
      </c>
    </row>
    <row r="21" spans="2:17" x14ac:dyDescent="0.2">
      <c r="B21" s="13" t="s">
        <v>11</v>
      </c>
      <c r="C21">
        <v>0.47799999999999998</v>
      </c>
      <c r="D21">
        <v>0.46400000000000002</v>
      </c>
      <c r="E21">
        <v>0.46200000000000002</v>
      </c>
      <c r="F21">
        <v>0.44800000000000001</v>
      </c>
      <c r="G21">
        <v>0.46</v>
      </c>
      <c r="H21">
        <v>0.44800000000000001</v>
      </c>
      <c r="I21">
        <v>0.54500000000000004</v>
      </c>
      <c r="J21">
        <v>0.47899999999999998</v>
      </c>
      <c r="K21">
        <v>0.48799999999999999</v>
      </c>
      <c r="L21">
        <v>0.48199999999999998</v>
      </c>
      <c r="M21">
        <v>0.41199999999999998</v>
      </c>
      <c r="N21">
        <v>0.435</v>
      </c>
      <c r="O21">
        <v>0.45200000000000001</v>
      </c>
      <c r="P21">
        <v>0.438</v>
      </c>
      <c r="Q21">
        <v>0.45500000000000002</v>
      </c>
    </row>
    <row r="22" spans="2:17" x14ac:dyDescent="0.2">
      <c r="B22" s="13"/>
      <c r="C22">
        <v>0.50700000000000001</v>
      </c>
      <c r="D22">
        <v>0.63</v>
      </c>
      <c r="E22">
        <v>0.47599999999999998</v>
      </c>
      <c r="F22">
        <v>0.39700000000000002</v>
      </c>
      <c r="G22">
        <v>0.48299999999999998</v>
      </c>
      <c r="H22">
        <v>0.42399999999999999</v>
      </c>
      <c r="I22">
        <v>0.52600000000000002</v>
      </c>
      <c r="J22">
        <v>0.39300000000000002</v>
      </c>
      <c r="K22">
        <v>0.76100000000000001</v>
      </c>
      <c r="L22">
        <v>0.46700000000000003</v>
      </c>
      <c r="M22">
        <v>0.47099999999999997</v>
      </c>
      <c r="N22">
        <v>0.44600000000000001</v>
      </c>
      <c r="O22">
        <v>0.47199999999999998</v>
      </c>
      <c r="P22">
        <v>0.45100000000000001</v>
      </c>
      <c r="Q22">
        <v>0.44900000000000001</v>
      </c>
    </row>
    <row r="23" spans="2:17" x14ac:dyDescent="0.2">
      <c r="B23" s="18" t="s">
        <v>3</v>
      </c>
      <c r="C23" s="16">
        <f>(AVERAGE(C20:C22))</f>
        <v>0.52933333333333332</v>
      </c>
      <c r="D23" s="4">
        <f t="shared" ref="D23:F23" si="15">(AVERAGE(D20:D22))</f>
        <v>0.53133333333333332</v>
      </c>
      <c r="E23" s="5">
        <f t="shared" si="15"/>
        <v>0.46933333333333332</v>
      </c>
      <c r="F23" s="14">
        <f t="shared" si="15"/>
        <v>0.4326666666666667</v>
      </c>
      <c r="G23" s="4">
        <f>(AVERAGE(G20:G21))</f>
        <v>0.46050000000000002</v>
      </c>
      <c r="H23" s="5">
        <f t="shared" ref="H23:J23" si="16">(AVERAGE(H20:H21))</f>
        <v>0.46450000000000002</v>
      </c>
      <c r="I23" s="14">
        <f t="shared" si="16"/>
        <v>0.50700000000000001</v>
      </c>
      <c r="J23" s="16">
        <f t="shared" si="16"/>
        <v>0.502</v>
      </c>
      <c r="K23" s="4">
        <f t="shared" ref="K23:Q23" si="17">(AVERAGE(K20:K21))</f>
        <v>0.47</v>
      </c>
      <c r="L23" s="5">
        <f t="shared" si="17"/>
        <v>0.49</v>
      </c>
      <c r="M23" s="14">
        <f t="shared" si="17"/>
        <v>0.40100000000000002</v>
      </c>
      <c r="N23" s="4">
        <f t="shared" si="17"/>
        <v>0.41849999999999998</v>
      </c>
      <c r="O23" s="5">
        <f t="shared" si="17"/>
        <v>0.4365</v>
      </c>
      <c r="P23" s="14">
        <f t="shared" si="17"/>
        <v>0.433</v>
      </c>
      <c r="Q23" s="5">
        <f t="shared" si="17"/>
        <v>0.45450000000000002</v>
      </c>
    </row>
    <row r="24" spans="2:17" x14ac:dyDescent="0.2">
      <c r="B24" s="18" t="s">
        <v>4</v>
      </c>
      <c r="C24" s="16">
        <f>(STDEV(C20:C22))</f>
        <v>6.5424256459919172E-2</v>
      </c>
      <c r="D24" s="4">
        <f t="shared" ref="D24:F24" si="18">(STDEV(D20:D22))</f>
        <v>8.7323154623120597E-2</v>
      </c>
      <c r="E24" s="5">
        <f t="shared" si="18"/>
        <v>7.02376916856847E-3</v>
      </c>
      <c r="F24" s="14">
        <f t="shared" si="18"/>
        <v>3.0989245446337233E-2</v>
      </c>
      <c r="G24" s="4">
        <f>(STDEV(G20:G21))</f>
        <v>7.0710678118654816E-4</v>
      </c>
      <c r="H24" s="5">
        <f t="shared" ref="H24:J24" si="19">(STDEV(H20:H21))</f>
        <v>2.3334523779156052E-2</v>
      </c>
      <c r="I24" s="14">
        <f t="shared" si="19"/>
        <v>5.3740115370177657E-2</v>
      </c>
      <c r="J24" s="16">
        <f t="shared" si="19"/>
        <v>3.2526911934581217E-2</v>
      </c>
      <c r="K24" s="4">
        <f t="shared" ref="K24:Q24" si="20">(STDEV(K20:K21))</f>
        <v>2.5455844122715694E-2</v>
      </c>
      <c r="L24" s="5">
        <f t="shared" si="20"/>
        <v>1.1313708498984771E-2</v>
      </c>
      <c r="M24" s="14">
        <f t="shared" si="20"/>
        <v>1.555634918610402E-2</v>
      </c>
      <c r="N24" s="4">
        <f t="shared" si="20"/>
        <v>2.3334523779156052E-2</v>
      </c>
      <c r="O24" s="5">
        <f t="shared" si="20"/>
        <v>2.1920310216782993E-2</v>
      </c>
      <c r="P24" s="14">
        <f t="shared" si="20"/>
        <v>7.0710678118654814E-3</v>
      </c>
      <c r="Q24" s="5">
        <f t="shared" si="20"/>
        <v>7.0710678118654816E-4</v>
      </c>
    </row>
    <row r="25" spans="2:17" x14ac:dyDescent="0.2">
      <c r="B25" s="18" t="s">
        <v>5</v>
      </c>
      <c r="C25" s="16">
        <f>(C24/C23)*100</f>
        <v>12.359746182604377</v>
      </c>
      <c r="D25" s="4">
        <f t="shared" ref="D25:F25" si="21">(D24/D23)*100</f>
        <v>16.434721698203376</v>
      </c>
      <c r="E25" s="5">
        <f t="shared" si="21"/>
        <v>1.4965417262574865</v>
      </c>
      <c r="F25" s="14">
        <f t="shared" si="21"/>
        <v>7.1623833851318723</v>
      </c>
      <c r="G25" s="4">
        <f>(G24/G23)*100</f>
        <v>0.15355196116971728</v>
      </c>
      <c r="H25" s="5">
        <f t="shared" ref="H25:J25" si="22">(H24/H23)*100</f>
        <v>5.0235788545007649</v>
      </c>
      <c r="I25" s="14">
        <f t="shared" si="22"/>
        <v>10.59962827814155</v>
      </c>
      <c r="J25" s="16">
        <f t="shared" si="22"/>
        <v>6.4794645288010395</v>
      </c>
      <c r="K25" s="4">
        <f t="shared" ref="K25:Q25" si="23">(K24/K23)*100</f>
        <v>5.416137047386318</v>
      </c>
      <c r="L25" s="5">
        <f t="shared" si="23"/>
        <v>2.3089201018336265</v>
      </c>
      <c r="M25" s="14">
        <f t="shared" si="23"/>
        <v>3.8793888244648427</v>
      </c>
      <c r="N25" s="4">
        <f t="shared" si="23"/>
        <v>5.5757523964530593</v>
      </c>
      <c r="O25" s="5">
        <f t="shared" si="23"/>
        <v>5.021835101210308</v>
      </c>
      <c r="P25" s="14">
        <f t="shared" si="23"/>
        <v>1.6330410650959539</v>
      </c>
      <c r="Q25" s="5">
        <f t="shared" si="23"/>
        <v>0.15557904976601719</v>
      </c>
    </row>
    <row r="26" spans="2:17" x14ac:dyDescent="0.2">
      <c r="B26" s="13" t="s">
        <v>6</v>
      </c>
      <c r="C26" s="3">
        <f>(C23/C23)*100</f>
        <v>100</v>
      </c>
      <c r="D26">
        <f>(D20/$C23)*100</f>
        <v>94.458438287153655</v>
      </c>
      <c r="E26">
        <f t="shared" ref="E26:Q26" si="24">(E20/$C23)*100</f>
        <v>88.790931989924431</v>
      </c>
      <c r="F26">
        <f t="shared" si="24"/>
        <v>85.579345088161219</v>
      </c>
      <c r="G26">
        <f t="shared" si="24"/>
        <v>87.090680100755662</v>
      </c>
      <c r="H26">
        <f t="shared" si="24"/>
        <v>90.869017632241807</v>
      </c>
      <c r="I26">
        <f t="shared" si="24"/>
        <v>88.60201511335012</v>
      </c>
      <c r="J26">
        <f t="shared" si="24"/>
        <v>99.181360201511339</v>
      </c>
      <c r="K26">
        <f t="shared" si="24"/>
        <v>85.390428211586908</v>
      </c>
      <c r="L26">
        <f t="shared" si="24"/>
        <v>94.080604534005047</v>
      </c>
      <c r="M26">
        <f t="shared" si="24"/>
        <v>73.677581863979853</v>
      </c>
      <c r="N26">
        <f t="shared" si="24"/>
        <v>75.94458438287154</v>
      </c>
      <c r="O26">
        <f t="shared" si="24"/>
        <v>79.534005037783373</v>
      </c>
      <c r="P26">
        <f t="shared" si="24"/>
        <v>80.85642317380352</v>
      </c>
      <c r="Q26">
        <f t="shared" si="24"/>
        <v>85.76826196473553</v>
      </c>
    </row>
    <row r="27" spans="2:17" x14ac:dyDescent="0.2">
      <c r="B27" s="13"/>
      <c r="C27" s="3"/>
      <c r="D27">
        <f>(D21/$C23)*100</f>
        <v>87.657430730478595</v>
      </c>
      <c r="E27">
        <f t="shared" ref="E27:Q27" si="25">(E21/$C23)*100</f>
        <v>87.279596977329973</v>
      </c>
      <c r="F27">
        <f t="shared" si="25"/>
        <v>84.634760705289679</v>
      </c>
      <c r="G27">
        <f t="shared" si="25"/>
        <v>86.901763224181366</v>
      </c>
      <c r="H27">
        <f t="shared" si="25"/>
        <v>84.634760705289679</v>
      </c>
      <c r="I27">
        <f t="shared" si="25"/>
        <v>102.95969773299748</v>
      </c>
      <c r="J27">
        <f t="shared" si="25"/>
        <v>90.491183879093199</v>
      </c>
      <c r="K27">
        <f t="shared" si="25"/>
        <v>92.191435768261968</v>
      </c>
      <c r="L27">
        <f t="shared" si="25"/>
        <v>91.057934508816118</v>
      </c>
      <c r="M27">
        <f t="shared" si="25"/>
        <v>77.833753148614605</v>
      </c>
      <c r="N27">
        <f t="shared" si="25"/>
        <v>82.178841309823682</v>
      </c>
      <c r="O27">
        <f t="shared" si="25"/>
        <v>85.390428211586908</v>
      </c>
      <c r="P27">
        <f t="shared" si="25"/>
        <v>82.7455919395466</v>
      </c>
      <c r="Q27">
        <f t="shared" si="25"/>
        <v>85.95717884130984</v>
      </c>
    </row>
    <row r="28" spans="2:17" x14ac:dyDescent="0.2">
      <c r="B28" s="13"/>
      <c r="C28" s="3"/>
      <c r="D28">
        <f>(D22/$C23)*100</f>
        <v>119.01763224181362</v>
      </c>
      <c r="E28">
        <f t="shared" ref="E28:Q28" si="26">(E22/$C23)*100</f>
        <v>89.924433249370267</v>
      </c>
      <c r="F28">
        <f t="shared" si="26"/>
        <v>75</v>
      </c>
      <c r="G28">
        <f t="shared" si="26"/>
        <v>91.246851385390428</v>
      </c>
      <c r="H28">
        <f t="shared" si="26"/>
        <v>80.100755667506292</v>
      </c>
      <c r="I28">
        <f t="shared" si="26"/>
        <v>99.37027707808565</v>
      </c>
      <c r="J28">
        <f t="shared" si="26"/>
        <v>74.244332493702785</v>
      </c>
      <c r="K28">
        <f t="shared" si="26"/>
        <v>143.76574307304787</v>
      </c>
      <c r="L28">
        <f t="shared" si="26"/>
        <v>88.224181360201513</v>
      </c>
      <c r="M28">
        <f t="shared" si="26"/>
        <v>88.979848866498727</v>
      </c>
      <c r="N28">
        <f t="shared" si="26"/>
        <v>84.256926952141072</v>
      </c>
      <c r="O28">
        <f t="shared" si="26"/>
        <v>89.168765743073038</v>
      </c>
      <c r="P28">
        <f t="shared" si="26"/>
        <v>85.201511335012597</v>
      </c>
      <c r="Q28">
        <f t="shared" si="26"/>
        <v>84.82367758186399</v>
      </c>
    </row>
    <row r="29" spans="2:17" x14ac:dyDescent="0.2">
      <c r="B29" s="18" t="s">
        <v>3</v>
      </c>
      <c r="C29" s="16">
        <v>100</v>
      </c>
      <c r="D29" s="4">
        <f t="shared" ref="D29:F29" si="27">(AVERAGE(D26:D28))</f>
        <v>100.37783375314861</v>
      </c>
      <c r="E29" s="5">
        <f t="shared" si="27"/>
        <v>88.664987405541567</v>
      </c>
      <c r="F29" s="14">
        <f t="shared" si="27"/>
        <v>81.738035264483628</v>
      </c>
      <c r="G29" s="4">
        <f>(AVERAGE(G26:G27))</f>
        <v>86.996221662468514</v>
      </c>
      <c r="H29" s="5">
        <f t="shared" ref="H29:J29" si="28">(AVERAGE(H26:H27))</f>
        <v>87.751889168765743</v>
      </c>
      <c r="I29" s="14">
        <f t="shared" si="28"/>
        <v>95.780856423173802</v>
      </c>
      <c r="J29" s="16">
        <f t="shared" si="28"/>
        <v>94.836272040302276</v>
      </c>
      <c r="K29" s="4">
        <f t="shared" ref="K29:Q29" si="29">(AVERAGE(K26:K27))</f>
        <v>88.790931989924445</v>
      </c>
      <c r="L29" s="5">
        <f t="shared" si="29"/>
        <v>92.569269521410575</v>
      </c>
      <c r="M29" s="14">
        <f t="shared" si="29"/>
        <v>75.755667506297229</v>
      </c>
      <c r="N29" s="4">
        <f t="shared" si="29"/>
        <v>79.061712846347604</v>
      </c>
      <c r="O29" s="5">
        <f t="shared" si="29"/>
        <v>82.462216624685141</v>
      </c>
      <c r="P29" s="14">
        <f t="shared" si="29"/>
        <v>81.80100755667506</v>
      </c>
      <c r="Q29" s="5">
        <f t="shared" si="29"/>
        <v>85.862720403022678</v>
      </c>
    </row>
    <row r="30" spans="2:17" x14ac:dyDescent="0.2">
      <c r="B30" s="18" t="s">
        <v>4</v>
      </c>
      <c r="C30" s="16"/>
      <c r="D30" s="4">
        <f t="shared" ref="D30:F30" si="30">(STDEV(D26:D28))</f>
        <v>16.496817624015211</v>
      </c>
      <c r="E30" s="5">
        <f t="shared" si="30"/>
        <v>1.3269085331048751</v>
      </c>
      <c r="F30" s="14">
        <f t="shared" si="30"/>
        <v>5.8543914571166118</v>
      </c>
      <c r="G30" s="4">
        <f>(STDEV(G26:G27))</f>
        <v>0.13358440450626713</v>
      </c>
      <c r="H30" s="5">
        <f t="shared" ref="H30:J30" si="31">(STDEV(H26:H27))</f>
        <v>4.4082853487070564</v>
      </c>
      <c r="I30" s="14">
        <f t="shared" si="31"/>
        <v>10.152414742476886</v>
      </c>
      <c r="J30" s="16">
        <f t="shared" si="31"/>
        <v>6.1448826072886398</v>
      </c>
      <c r="K30" s="4">
        <f t="shared" ref="K30:Q30" si="32">(STDEV(K26:K27))</f>
        <v>4.8090385622258882</v>
      </c>
      <c r="L30" s="5">
        <f t="shared" si="32"/>
        <v>2.1373504721004046</v>
      </c>
      <c r="M30" s="14">
        <f t="shared" si="32"/>
        <v>2.9388568991380377</v>
      </c>
      <c r="N30" s="4">
        <f t="shared" si="32"/>
        <v>4.4082853487070661</v>
      </c>
      <c r="O30" s="5">
        <f t="shared" si="32"/>
        <v>4.1411165396945222</v>
      </c>
      <c r="P30" s="14">
        <f t="shared" si="32"/>
        <v>1.3358440450627516</v>
      </c>
      <c r="Q30" s="5">
        <f t="shared" si="32"/>
        <v>0.13358440450627718</v>
      </c>
    </row>
    <row r="31" spans="2:17" x14ac:dyDescent="0.2">
      <c r="B31" s="18" t="s">
        <v>5</v>
      </c>
      <c r="C31" s="16"/>
      <c r="D31" s="4">
        <f t="shared" ref="D31:F31" si="33">(D30/D29)*100</f>
        <v>16.434721698203361</v>
      </c>
      <c r="E31" s="5">
        <f t="shared" si="33"/>
        <v>1.4965417262574869</v>
      </c>
      <c r="F31" s="14">
        <f t="shared" si="33"/>
        <v>7.1623833851318794</v>
      </c>
      <c r="G31" s="4">
        <f>(G30/G29)*100</f>
        <v>0.15355196116970843</v>
      </c>
      <c r="H31" s="5">
        <f t="shared" ref="H31:J31" si="34">(H30/H29)*100</f>
        <v>5.0235788545007578</v>
      </c>
      <c r="I31" s="14">
        <f t="shared" si="34"/>
        <v>10.599628278141548</v>
      </c>
      <c r="J31" s="16">
        <f t="shared" si="34"/>
        <v>6.4794645288010351</v>
      </c>
      <c r="K31" s="4">
        <f t="shared" ref="K31:Q31" si="35">(K30/K29)*100</f>
        <v>5.4161370473863188</v>
      </c>
      <c r="L31" s="5">
        <f t="shared" si="35"/>
        <v>2.3089201018336345</v>
      </c>
      <c r="M31" s="14">
        <f t="shared" si="35"/>
        <v>3.8793888244648409</v>
      </c>
      <c r="N31" s="4">
        <f t="shared" si="35"/>
        <v>5.5757523964530629</v>
      </c>
      <c r="O31" s="5">
        <f t="shared" si="35"/>
        <v>5.0218351012103097</v>
      </c>
      <c r="P31" s="14">
        <f t="shared" si="35"/>
        <v>1.6330410650959581</v>
      </c>
      <c r="Q31" s="5">
        <f t="shared" si="35"/>
        <v>0.15557904976601991</v>
      </c>
    </row>
    <row r="34" spans="2:17" x14ac:dyDescent="0.2">
      <c r="B34" s="13" t="s">
        <v>7</v>
      </c>
      <c r="C34" s="24" t="s">
        <v>0</v>
      </c>
      <c r="D34" s="25"/>
      <c r="E34" s="26" t="s">
        <v>15</v>
      </c>
      <c r="F34" s="24"/>
      <c r="G34" s="25"/>
      <c r="H34" s="26" t="s">
        <v>16</v>
      </c>
      <c r="I34" s="24"/>
      <c r="J34" s="27" t="s">
        <v>17</v>
      </c>
      <c r="K34" s="25"/>
      <c r="L34" s="26" t="s">
        <v>22</v>
      </c>
      <c r="M34" s="24"/>
      <c r="N34" s="25"/>
      <c r="O34" s="26" t="s">
        <v>23</v>
      </c>
      <c r="P34" s="24"/>
      <c r="Q34" s="26" t="s">
        <v>17</v>
      </c>
    </row>
    <row r="35" spans="2:17" x14ac:dyDescent="0.2">
      <c r="B35" s="13"/>
      <c r="C35" s="24"/>
      <c r="D35" s="25" t="s">
        <v>12</v>
      </c>
      <c r="E35" s="26" t="s">
        <v>13</v>
      </c>
      <c r="F35" s="24" t="s">
        <v>14</v>
      </c>
      <c r="G35" s="28" t="s">
        <v>18</v>
      </c>
      <c r="H35" s="29" t="s">
        <v>19</v>
      </c>
      <c r="I35" s="30" t="s">
        <v>20</v>
      </c>
      <c r="J35" s="31" t="s">
        <v>21</v>
      </c>
      <c r="K35" s="25" t="s">
        <v>12</v>
      </c>
      <c r="L35" s="26" t="s">
        <v>13</v>
      </c>
      <c r="M35" s="24" t="s">
        <v>14</v>
      </c>
      <c r="N35" s="28" t="s">
        <v>18</v>
      </c>
      <c r="O35" s="29" t="s">
        <v>19</v>
      </c>
      <c r="P35" s="30" t="s">
        <v>20</v>
      </c>
      <c r="Q35" s="29" t="s">
        <v>21</v>
      </c>
    </row>
    <row r="36" spans="2:17" x14ac:dyDescent="0.2">
      <c r="B36" s="13" t="s">
        <v>30</v>
      </c>
      <c r="C36" s="40">
        <v>0.76700000000000002</v>
      </c>
      <c r="D36" s="40">
        <v>0.85399999999999998</v>
      </c>
      <c r="E36" s="40">
        <v>0.75800000000000001</v>
      </c>
      <c r="F36" s="40">
        <v>0.629</v>
      </c>
      <c r="G36" s="40">
        <v>0.68500000000000005</v>
      </c>
      <c r="H36" s="40">
        <v>0.628</v>
      </c>
      <c r="I36" s="40">
        <v>0.82799999999999996</v>
      </c>
      <c r="J36" s="40">
        <v>0.72699999999999998</v>
      </c>
      <c r="K36" s="40">
        <v>0.66900000000000004</v>
      </c>
      <c r="L36" s="40">
        <v>0.68700000000000006</v>
      </c>
      <c r="M36" s="40">
        <v>0.72</v>
      </c>
      <c r="N36" s="40">
        <v>0.73</v>
      </c>
      <c r="O36" s="40">
        <v>0.74099999999999999</v>
      </c>
      <c r="P36" s="40">
        <v>0.77600000000000002</v>
      </c>
      <c r="Q36" s="40">
        <v>0.79300000000000004</v>
      </c>
    </row>
    <row r="37" spans="2:17" x14ac:dyDescent="0.2">
      <c r="B37" s="13" t="s">
        <v>11</v>
      </c>
      <c r="C37" s="40">
        <v>0.81200000000000006</v>
      </c>
      <c r="D37" s="40">
        <v>0.82599999999999996</v>
      </c>
      <c r="E37" s="40">
        <v>0.86799999999999999</v>
      </c>
      <c r="F37" s="40">
        <v>0.70699999999999996</v>
      </c>
      <c r="G37" s="40">
        <v>0.68300000000000005</v>
      </c>
      <c r="H37" s="40">
        <v>0.78400000000000003</v>
      </c>
      <c r="I37" s="40">
        <v>0.70599999999999996</v>
      </c>
      <c r="J37" s="40">
        <v>0.83299999999999996</v>
      </c>
      <c r="K37" s="40">
        <v>0.63600000000000001</v>
      </c>
      <c r="L37" s="40">
        <v>0.76200000000000001</v>
      </c>
      <c r="M37" s="40">
        <v>0.77700000000000002</v>
      </c>
      <c r="N37" s="40">
        <v>0.79100000000000004</v>
      </c>
      <c r="O37" s="40">
        <v>0.78300000000000003</v>
      </c>
      <c r="P37" s="40">
        <v>0.77400000000000002</v>
      </c>
      <c r="Q37" s="40">
        <v>0.77200000000000002</v>
      </c>
    </row>
    <row r="38" spans="2:17" x14ac:dyDescent="0.2">
      <c r="B38" s="13"/>
      <c r="C38" s="40">
        <v>0.77300000000000002</v>
      </c>
      <c r="D38" s="40">
        <v>0.81699999999999995</v>
      </c>
      <c r="E38" s="40">
        <v>0.748</v>
      </c>
      <c r="F38" s="40">
        <v>0.78800000000000003</v>
      </c>
      <c r="G38" s="40">
        <v>0.85099999999999998</v>
      </c>
      <c r="H38" s="40">
        <v>0.73799999999999999</v>
      </c>
      <c r="I38" s="40">
        <v>0.80800000000000005</v>
      </c>
      <c r="J38" s="40">
        <v>0.81499999999999995</v>
      </c>
      <c r="K38" s="40">
        <v>0.53600000000000003</v>
      </c>
      <c r="L38" s="40">
        <v>0.64300000000000002</v>
      </c>
      <c r="M38" s="40">
        <v>0.72599999999999998</v>
      </c>
      <c r="N38" s="40">
        <v>0.78200000000000003</v>
      </c>
      <c r="O38" s="40">
        <v>0.76700000000000002</v>
      </c>
      <c r="P38" s="40">
        <v>0.73</v>
      </c>
      <c r="Q38" s="40">
        <v>0.70099999999999996</v>
      </c>
    </row>
    <row r="39" spans="2:17" x14ac:dyDescent="0.2">
      <c r="B39" s="18" t="s">
        <v>3</v>
      </c>
      <c r="C39" s="14">
        <f>(AVERAGE(C36:C38))</f>
        <v>0.78400000000000014</v>
      </c>
      <c r="D39" s="4">
        <f t="shared" ref="D39:F39" si="36">(AVERAGE(D36:D38))</f>
        <v>0.83233333333333326</v>
      </c>
      <c r="E39" s="5">
        <f t="shared" si="36"/>
        <v>0.79133333333333322</v>
      </c>
      <c r="F39" s="14">
        <f t="shared" si="36"/>
        <v>0.70799999999999985</v>
      </c>
      <c r="G39" s="4">
        <f>(AVERAGE(G36:G37))</f>
        <v>0.68400000000000005</v>
      </c>
      <c r="H39" s="5">
        <f t="shared" ref="H39:Q39" si="37">(AVERAGE(H36:H37))</f>
        <v>0.70599999999999996</v>
      </c>
      <c r="I39" s="14">
        <f t="shared" si="37"/>
        <v>0.7669999999999999</v>
      </c>
      <c r="J39" s="16">
        <f t="shared" si="37"/>
        <v>0.78</v>
      </c>
      <c r="K39" s="4">
        <f t="shared" si="37"/>
        <v>0.65250000000000008</v>
      </c>
      <c r="L39" s="5">
        <f t="shared" si="37"/>
        <v>0.72450000000000003</v>
      </c>
      <c r="M39" s="14">
        <f t="shared" si="37"/>
        <v>0.74849999999999994</v>
      </c>
      <c r="N39" s="4">
        <f t="shared" si="37"/>
        <v>0.76049999999999995</v>
      </c>
      <c r="O39" s="5">
        <f t="shared" si="37"/>
        <v>0.76200000000000001</v>
      </c>
      <c r="P39" s="14">
        <f t="shared" si="37"/>
        <v>0.77500000000000002</v>
      </c>
      <c r="Q39" s="5">
        <f t="shared" si="37"/>
        <v>0.78249999999999997</v>
      </c>
    </row>
    <row r="40" spans="2:17" x14ac:dyDescent="0.2">
      <c r="B40" s="18" t="s">
        <v>4</v>
      </c>
      <c r="C40" s="14">
        <f>(STDEV(C36:C38))</f>
        <v>2.4433583445741255E-2</v>
      </c>
      <c r="D40" s="4">
        <f t="shared" ref="D40:F40" si="38">(STDEV(D36:D38))</f>
        <v>1.9295940851208421E-2</v>
      </c>
      <c r="E40" s="5">
        <f t="shared" si="38"/>
        <v>6.6583281184793924E-2</v>
      </c>
      <c r="F40" s="14">
        <f t="shared" si="38"/>
        <v>7.9504716841203846E-2</v>
      </c>
      <c r="G40" s="4">
        <f>(STDEV(G36:G37))</f>
        <v>1.4142135623730963E-3</v>
      </c>
      <c r="H40" s="5">
        <f t="shared" ref="H40:Q40" si="39">(STDEV(H36:H37))</f>
        <v>0.11030865786510273</v>
      </c>
      <c r="I40" s="14">
        <f t="shared" si="39"/>
        <v>8.6267027304758798E-2</v>
      </c>
      <c r="J40" s="16">
        <f t="shared" si="39"/>
        <v>7.4953318805774022E-2</v>
      </c>
      <c r="K40" s="4">
        <f t="shared" si="39"/>
        <v>2.333452377915609E-2</v>
      </c>
      <c r="L40" s="5">
        <f t="shared" si="39"/>
        <v>5.3033008588991036E-2</v>
      </c>
      <c r="M40" s="14">
        <f t="shared" si="39"/>
        <v>4.0305086527633247E-2</v>
      </c>
      <c r="N40" s="4">
        <f t="shared" si="39"/>
        <v>4.3133513652379434E-2</v>
      </c>
      <c r="O40" s="5">
        <f t="shared" si="39"/>
        <v>2.9698484809835023E-2</v>
      </c>
      <c r="P40" s="14">
        <f t="shared" si="39"/>
        <v>1.4142135623730963E-3</v>
      </c>
      <c r="Q40" s="5">
        <f t="shared" si="39"/>
        <v>1.4849242404917511E-2</v>
      </c>
    </row>
    <row r="41" spans="2:17" x14ac:dyDescent="0.2">
      <c r="B41" s="18" t="s">
        <v>5</v>
      </c>
      <c r="C41" s="14">
        <f>(C40/C39)*100</f>
        <v>3.1165285007323025</v>
      </c>
      <c r="D41" s="4">
        <f t="shared" ref="D41:F41" si="40">(D40/D39)*100</f>
        <v>2.3182948559721774</v>
      </c>
      <c r="E41" s="5">
        <f t="shared" si="40"/>
        <v>8.4140624917599744</v>
      </c>
      <c r="F41" s="14">
        <f t="shared" si="40"/>
        <v>11.229479779831054</v>
      </c>
      <c r="G41" s="4">
        <f>(G40/G39)*100</f>
        <v>0.20675636876799652</v>
      </c>
      <c r="H41" s="5">
        <f t="shared" ref="H41:Q41" si="41">(H40/H39)*100</f>
        <v>15.62445578825818</v>
      </c>
      <c r="I41" s="14">
        <f t="shared" si="41"/>
        <v>11.247330808964643</v>
      </c>
      <c r="J41" s="16">
        <f t="shared" si="41"/>
        <v>9.6093998468941049</v>
      </c>
      <c r="K41" s="4">
        <f t="shared" si="41"/>
        <v>3.5761722266905882</v>
      </c>
      <c r="L41" s="5">
        <f t="shared" si="41"/>
        <v>7.3199459750160152</v>
      </c>
      <c r="M41" s="14">
        <f t="shared" si="41"/>
        <v>5.3847810992161991</v>
      </c>
      <c r="N41" s="4">
        <f t="shared" si="41"/>
        <v>5.671730920759952</v>
      </c>
      <c r="O41" s="5">
        <f t="shared" si="41"/>
        <v>3.8974389514219188</v>
      </c>
      <c r="P41" s="14">
        <f t="shared" si="41"/>
        <v>0.18247916933846403</v>
      </c>
      <c r="Q41" s="5">
        <f t="shared" si="41"/>
        <v>1.8976667610118225</v>
      </c>
    </row>
    <row r="42" spans="2:17" x14ac:dyDescent="0.2">
      <c r="B42" s="13" t="s">
        <v>6</v>
      </c>
      <c r="C42">
        <f>(C39/C39)*100</f>
        <v>100</v>
      </c>
      <c r="D42">
        <f>(D36/$C39)*100</f>
        <v>108.9285714285714</v>
      </c>
      <c r="E42">
        <f t="shared" ref="E42:Q42" si="42">(E36/$C39)*100</f>
        <v>96.683673469387742</v>
      </c>
      <c r="F42">
        <f t="shared" si="42"/>
        <v>80.229591836734684</v>
      </c>
      <c r="G42">
        <f t="shared" si="42"/>
        <v>87.372448979591837</v>
      </c>
      <c r="H42">
        <f t="shared" si="42"/>
        <v>80.102040816326507</v>
      </c>
      <c r="I42">
        <f t="shared" si="42"/>
        <v>105.61224489795916</v>
      </c>
      <c r="J42">
        <f t="shared" si="42"/>
        <v>92.72959183673467</v>
      </c>
      <c r="K42">
        <f t="shared" si="42"/>
        <v>85.33163265306122</v>
      </c>
      <c r="L42">
        <f t="shared" si="42"/>
        <v>87.627551020408163</v>
      </c>
      <c r="M42">
        <f t="shared" si="42"/>
        <v>91.836734693877531</v>
      </c>
      <c r="N42">
        <f t="shared" si="42"/>
        <v>93.112244897959158</v>
      </c>
      <c r="O42">
        <f t="shared" si="42"/>
        <v>94.515306122448962</v>
      </c>
      <c r="P42">
        <f t="shared" si="42"/>
        <v>98.979591836734684</v>
      </c>
      <c r="Q42">
        <f t="shared" si="42"/>
        <v>101.14795918367345</v>
      </c>
    </row>
    <row r="43" spans="2:17" x14ac:dyDescent="0.2">
      <c r="B43" s="13"/>
      <c r="D43">
        <f>(D37/$C39)*100</f>
        <v>105.35714285714283</v>
      </c>
      <c r="E43">
        <f t="shared" ref="E43:Q43" si="43">(E37/$C39)*100</f>
        <v>110.71428571428569</v>
      </c>
      <c r="F43">
        <f t="shared" si="43"/>
        <v>90.178571428571402</v>
      </c>
      <c r="G43">
        <f t="shared" si="43"/>
        <v>87.117346938775498</v>
      </c>
      <c r="H43">
        <f t="shared" si="43"/>
        <v>99.999999999999986</v>
      </c>
      <c r="I43">
        <f t="shared" si="43"/>
        <v>90.051020408163239</v>
      </c>
      <c r="J43">
        <f t="shared" si="43"/>
        <v>106.24999999999997</v>
      </c>
      <c r="K43">
        <f t="shared" si="43"/>
        <v>81.122448979591823</v>
      </c>
      <c r="L43">
        <f t="shared" si="43"/>
        <v>97.193877551020393</v>
      </c>
      <c r="M43">
        <f t="shared" si="43"/>
        <v>99.107142857142833</v>
      </c>
      <c r="N43">
        <f t="shared" si="43"/>
        <v>100.89285714285714</v>
      </c>
      <c r="O43">
        <f t="shared" si="43"/>
        <v>99.872448979591823</v>
      </c>
      <c r="P43">
        <f t="shared" si="43"/>
        <v>98.724489795918359</v>
      </c>
      <c r="Q43">
        <f t="shared" si="43"/>
        <v>98.469387755102019</v>
      </c>
    </row>
    <row r="44" spans="2:17" x14ac:dyDescent="0.2">
      <c r="B44" s="13"/>
      <c r="D44">
        <f>(D38/$C39)*100</f>
        <v>104.20918367346937</v>
      </c>
      <c r="E44">
        <f t="shared" ref="E44:Q44" si="44">(E38/$C39)*100</f>
        <v>95.408163265306101</v>
      </c>
      <c r="F44">
        <f t="shared" si="44"/>
        <v>100.51020408163265</v>
      </c>
      <c r="G44">
        <f t="shared" si="44"/>
        <v>108.54591836734693</v>
      </c>
      <c r="H44">
        <f t="shared" si="44"/>
        <v>94.132653061224474</v>
      </c>
      <c r="I44">
        <f t="shared" si="44"/>
        <v>103.0612244897959</v>
      </c>
      <c r="J44">
        <f t="shared" si="44"/>
        <v>103.95408163265303</v>
      </c>
      <c r="K44">
        <f t="shared" si="44"/>
        <v>68.367346938775498</v>
      </c>
      <c r="L44">
        <f t="shared" si="44"/>
        <v>82.015306122448976</v>
      </c>
      <c r="M44">
        <f t="shared" si="44"/>
        <v>92.602040816326507</v>
      </c>
      <c r="N44">
        <f t="shared" si="44"/>
        <v>99.74489795918366</v>
      </c>
      <c r="O44">
        <f t="shared" si="44"/>
        <v>97.831632653061206</v>
      </c>
      <c r="P44">
        <f t="shared" si="44"/>
        <v>93.112244897959158</v>
      </c>
      <c r="Q44">
        <f t="shared" si="44"/>
        <v>89.413265306122426</v>
      </c>
    </row>
    <row r="45" spans="2:17" x14ac:dyDescent="0.2">
      <c r="B45" s="18" t="s">
        <v>3</v>
      </c>
      <c r="C45" s="14">
        <v>100</v>
      </c>
      <c r="D45" s="4">
        <f t="shared" ref="D45:F45" si="45">(AVERAGE(D42:D44))</f>
        <v>106.16496598639453</v>
      </c>
      <c r="E45" s="5">
        <f t="shared" si="45"/>
        <v>100.93537414965984</v>
      </c>
      <c r="F45" s="14">
        <f t="shared" si="45"/>
        <v>90.306122448979579</v>
      </c>
      <c r="G45" s="4">
        <f>(AVERAGE(G42:G43))</f>
        <v>87.244897959183675</v>
      </c>
      <c r="H45" s="5">
        <f t="shared" ref="H45:Q45" si="46">(AVERAGE(H42:H43))</f>
        <v>90.051020408163254</v>
      </c>
      <c r="I45" s="14">
        <f t="shared" si="46"/>
        <v>97.831632653061206</v>
      </c>
      <c r="J45" s="16">
        <f t="shared" si="46"/>
        <v>99.489795918367321</v>
      </c>
      <c r="K45" s="4">
        <f t="shared" si="46"/>
        <v>83.227040816326522</v>
      </c>
      <c r="L45" s="5">
        <f t="shared" si="46"/>
        <v>92.410714285714278</v>
      </c>
      <c r="M45" s="14">
        <f t="shared" si="46"/>
        <v>95.471938775510182</v>
      </c>
      <c r="N45" s="4">
        <f t="shared" si="46"/>
        <v>97.002551020408148</v>
      </c>
      <c r="O45" s="5">
        <f t="shared" si="46"/>
        <v>97.193877551020393</v>
      </c>
      <c r="P45" s="14">
        <f t="shared" si="46"/>
        <v>98.852040816326522</v>
      </c>
      <c r="Q45" s="5">
        <f t="shared" si="46"/>
        <v>99.808673469387742</v>
      </c>
    </row>
    <row r="46" spans="2:17" x14ac:dyDescent="0.2">
      <c r="B46" s="18" t="s">
        <v>4</v>
      </c>
      <c r="C46" s="14"/>
      <c r="D46" s="4">
        <f t="shared" ref="D46:F46" si="47">(STDEV(D42:D44))</f>
        <v>2.4612169453071915</v>
      </c>
      <c r="E46" s="5">
        <f t="shared" si="47"/>
        <v>8.492765457244122</v>
      </c>
      <c r="F46" s="14">
        <f t="shared" si="47"/>
        <v>10.140907760357635</v>
      </c>
      <c r="G46" s="4">
        <f>(STDEV(G42:G43))</f>
        <v>0.18038438295576115</v>
      </c>
      <c r="H46" s="5">
        <f t="shared" ref="H46:Q46" si="48">(STDEV(H42:H43))</f>
        <v>14.069981870548499</v>
      </c>
      <c r="I46" s="14">
        <f t="shared" si="48"/>
        <v>11.003447360300868</v>
      </c>
      <c r="J46" s="16">
        <f t="shared" si="48"/>
        <v>9.5603722966548474</v>
      </c>
      <c r="K46" s="4">
        <f t="shared" si="48"/>
        <v>2.9763423187699134</v>
      </c>
      <c r="L46" s="5">
        <f t="shared" si="48"/>
        <v>6.7644143608406866</v>
      </c>
      <c r="M46" s="14">
        <f t="shared" si="48"/>
        <v>5.1409549142389261</v>
      </c>
      <c r="N46" s="4">
        <f t="shared" si="48"/>
        <v>5.501723680150449</v>
      </c>
      <c r="O46" s="5">
        <f t="shared" si="48"/>
        <v>3.7880720420707932</v>
      </c>
      <c r="P46" s="14">
        <f t="shared" si="48"/>
        <v>0.1803843829557511</v>
      </c>
      <c r="Q46" s="5">
        <f t="shared" si="48"/>
        <v>1.8940360210353966</v>
      </c>
    </row>
    <row r="47" spans="2:17" x14ac:dyDescent="0.2">
      <c r="B47" s="18" t="s">
        <v>5</v>
      </c>
      <c r="C47" s="14"/>
      <c r="D47" s="4">
        <f t="shared" ref="D47:F47" si="49">(D46/D45)*100</f>
        <v>2.318294855972173</v>
      </c>
      <c r="E47" s="5">
        <f t="shared" si="49"/>
        <v>8.4140624917599744</v>
      </c>
      <c r="F47" s="14">
        <f t="shared" si="49"/>
        <v>11.229479779831054</v>
      </c>
      <c r="G47" s="4">
        <f>(G46/G45)*100</f>
        <v>0.20675636876800693</v>
      </c>
      <c r="H47" s="5">
        <f t="shared" ref="H47:Q47" si="50">(H46/H45)*100</f>
        <v>15.624455788257826</v>
      </c>
      <c r="I47" s="14">
        <f t="shared" si="50"/>
        <v>11.247330808964644</v>
      </c>
      <c r="J47" s="16">
        <f t="shared" si="50"/>
        <v>9.6093998468941049</v>
      </c>
      <c r="K47" s="4">
        <f t="shared" si="50"/>
        <v>3.576172226690594</v>
      </c>
      <c r="L47" s="5">
        <f t="shared" si="50"/>
        <v>7.3199459750160099</v>
      </c>
      <c r="M47" s="14">
        <f t="shared" si="50"/>
        <v>5.3847810992161911</v>
      </c>
      <c r="N47" s="4">
        <f t="shared" si="50"/>
        <v>5.6717309207599635</v>
      </c>
      <c r="O47" s="5">
        <f t="shared" si="50"/>
        <v>3.8974389514219192</v>
      </c>
      <c r="P47" s="14">
        <f t="shared" si="50"/>
        <v>0.18247916933846306</v>
      </c>
      <c r="Q47" s="5">
        <f t="shared" si="50"/>
        <v>1.8976667610118225</v>
      </c>
    </row>
    <row r="50" spans="2:19" x14ac:dyDescent="0.2">
      <c r="B50" s="13" t="s">
        <v>7</v>
      </c>
      <c r="C50" s="32" t="s">
        <v>0</v>
      </c>
      <c r="D50" s="33"/>
      <c r="E50" s="34" t="s">
        <v>15</v>
      </c>
      <c r="F50" s="32"/>
      <c r="G50" s="33"/>
      <c r="H50" s="34" t="s">
        <v>16</v>
      </c>
      <c r="I50" s="32"/>
      <c r="J50" s="35" t="s">
        <v>17</v>
      </c>
      <c r="K50" s="33"/>
      <c r="L50" s="34" t="s">
        <v>22</v>
      </c>
      <c r="M50" s="32"/>
      <c r="N50" s="33"/>
      <c r="O50" s="34" t="s">
        <v>23</v>
      </c>
      <c r="P50" s="32"/>
      <c r="Q50" s="34" t="s">
        <v>17</v>
      </c>
      <c r="S50" t="s">
        <v>32</v>
      </c>
    </row>
    <row r="51" spans="2:19" x14ac:dyDescent="0.2">
      <c r="B51" s="13"/>
      <c r="C51" s="32"/>
      <c r="D51" s="33" t="s">
        <v>12</v>
      </c>
      <c r="E51" s="34" t="s">
        <v>13</v>
      </c>
      <c r="F51" s="32" t="s">
        <v>14</v>
      </c>
      <c r="G51" s="36" t="s">
        <v>18</v>
      </c>
      <c r="H51" s="37" t="s">
        <v>19</v>
      </c>
      <c r="I51" s="38" t="s">
        <v>20</v>
      </c>
      <c r="J51" s="39" t="s">
        <v>21</v>
      </c>
      <c r="K51" s="33" t="s">
        <v>12</v>
      </c>
      <c r="L51" s="34" t="s">
        <v>13</v>
      </c>
      <c r="M51" s="32" t="s">
        <v>14</v>
      </c>
      <c r="N51" s="36" t="s">
        <v>18</v>
      </c>
      <c r="O51" s="37" t="s">
        <v>19</v>
      </c>
      <c r="P51" s="38" t="s">
        <v>20</v>
      </c>
      <c r="Q51" s="37" t="s">
        <v>21</v>
      </c>
    </row>
    <row r="52" spans="2:19" x14ac:dyDescent="0.2">
      <c r="B52" s="13" t="s">
        <v>30</v>
      </c>
      <c r="C52" s="40">
        <v>0.46400000000000002</v>
      </c>
      <c r="D52" s="40">
        <v>0.48399999999999999</v>
      </c>
      <c r="E52" s="40">
        <v>0.38600000000000001</v>
      </c>
      <c r="F52" s="40">
        <v>0.56699999999999995</v>
      </c>
      <c r="G52" s="40">
        <v>0.56200000000000006</v>
      </c>
      <c r="H52" s="40">
        <v>0.42799999999999999</v>
      </c>
      <c r="I52" s="40">
        <v>0.48299999999999998</v>
      </c>
      <c r="J52" s="40">
        <v>0.52700000000000002</v>
      </c>
      <c r="K52" s="40">
        <v>0.495</v>
      </c>
      <c r="L52" s="40">
        <v>0.61499999999999999</v>
      </c>
      <c r="M52" s="40">
        <v>0.65300000000000002</v>
      </c>
      <c r="N52" s="40">
        <v>9.0999999999999998E-2</v>
      </c>
      <c r="O52" s="40">
        <v>0.57299999999999995</v>
      </c>
      <c r="P52" s="40">
        <v>0.49099999999999999</v>
      </c>
      <c r="Q52" s="40">
        <v>0.60199999999999998</v>
      </c>
    </row>
    <row r="53" spans="2:19" x14ac:dyDescent="0.2">
      <c r="B53" s="13" t="s">
        <v>11</v>
      </c>
      <c r="C53" s="40">
        <v>0.45</v>
      </c>
      <c r="D53" s="40">
        <v>0.39500000000000002</v>
      </c>
      <c r="E53" s="40">
        <v>0.50900000000000001</v>
      </c>
      <c r="F53" s="40">
        <v>0.501</v>
      </c>
      <c r="G53" s="40">
        <v>0.373</v>
      </c>
      <c r="H53" s="40">
        <v>0.53400000000000003</v>
      </c>
      <c r="I53" s="40">
        <v>0.47</v>
      </c>
      <c r="J53" s="40">
        <v>0.46600000000000003</v>
      </c>
      <c r="K53" s="40">
        <v>0.54</v>
      </c>
      <c r="L53" s="40">
        <v>0.623</v>
      </c>
      <c r="M53" s="40">
        <v>0.66</v>
      </c>
      <c r="N53" s="40">
        <v>0.54500000000000004</v>
      </c>
      <c r="O53" s="40">
        <v>0.55600000000000005</v>
      </c>
      <c r="P53" s="40">
        <v>0.46200000000000002</v>
      </c>
      <c r="Q53" s="40">
        <v>0.59</v>
      </c>
    </row>
    <row r="54" spans="2:19" x14ac:dyDescent="0.2">
      <c r="B54" s="13"/>
      <c r="C54" s="40">
        <v>0.47099999999999997</v>
      </c>
      <c r="D54" s="40">
        <v>0.50900000000000001</v>
      </c>
      <c r="E54" s="44">
        <v>7.2999999999999995E-2</v>
      </c>
      <c r="F54" s="44">
        <v>8.6999999999999994E-2</v>
      </c>
      <c r="G54" s="44">
        <v>0.109</v>
      </c>
      <c r="H54" s="40">
        <v>0.495</v>
      </c>
      <c r="I54" s="40">
        <v>0.46400000000000002</v>
      </c>
      <c r="J54" s="40">
        <v>0.52100000000000002</v>
      </c>
      <c r="K54" s="40">
        <v>0.46899999999999997</v>
      </c>
      <c r="L54" s="40">
        <v>0.218</v>
      </c>
      <c r="M54" s="40">
        <v>0.52700000000000002</v>
      </c>
      <c r="N54" s="40">
        <v>0.60499999999999998</v>
      </c>
      <c r="O54" s="40">
        <v>0.61299999999999999</v>
      </c>
      <c r="P54" s="40">
        <v>0.56499999999999995</v>
      </c>
      <c r="Q54" s="40">
        <v>0.59399999999999997</v>
      </c>
    </row>
    <row r="55" spans="2:19" x14ac:dyDescent="0.2">
      <c r="B55" s="18" t="s">
        <v>3</v>
      </c>
      <c r="C55" s="14">
        <f>(AVERAGE(C52:C54))</f>
        <v>0.46166666666666667</v>
      </c>
      <c r="D55" s="4">
        <f t="shared" ref="D55:F55" si="51">(AVERAGE(D52:D54))</f>
        <v>0.46266666666666662</v>
      </c>
      <c r="E55" s="5">
        <f t="shared" si="51"/>
        <v>0.32266666666666666</v>
      </c>
      <c r="F55" s="14">
        <f t="shared" si="51"/>
        <v>0.38500000000000001</v>
      </c>
      <c r="G55" s="4">
        <f>(AVERAGE(G52:G53))</f>
        <v>0.46750000000000003</v>
      </c>
      <c r="H55" s="5">
        <f t="shared" ref="H55:Q55" si="52">(AVERAGE(H52:H53))</f>
        <v>0.48099999999999998</v>
      </c>
      <c r="I55" s="14">
        <f t="shared" si="52"/>
        <v>0.47649999999999998</v>
      </c>
      <c r="J55" s="16">
        <f t="shared" si="52"/>
        <v>0.49650000000000005</v>
      </c>
      <c r="K55" s="4">
        <f t="shared" si="52"/>
        <v>0.51750000000000007</v>
      </c>
      <c r="L55" s="5">
        <f t="shared" si="52"/>
        <v>0.61899999999999999</v>
      </c>
      <c r="M55" s="14">
        <f t="shared" si="52"/>
        <v>0.65650000000000008</v>
      </c>
      <c r="N55" s="4">
        <f t="shared" si="52"/>
        <v>0.318</v>
      </c>
      <c r="O55" s="5">
        <f t="shared" si="52"/>
        <v>0.5645</v>
      </c>
      <c r="P55" s="14">
        <f t="shared" si="52"/>
        <v>0.47650000000000003</v>
      </c>
      <c r="Q55" s="5">
        <f t="shared" si="52"/>
        <v>0.59599999999999997</v>
      </c>
    </row>
    <row r="56" spans="2:19" x14ac:dyDescent="0.2">
      <c r="B56" s="18" t="s">
        <v>4</v>
      </c>
      <c r="C56" s="14">
        <f>(STDEV(C52:C54))</f>
        <v>1.0692676621563611E-2</v>
      </c>
      <c r="D56" s="4">
        <f t="shared" ref="D56:F56" si="53">(STDEV(D52:D54))</f>
        <v>5.9919390295073614E-2</v>
      </c>
      <c r="E56" s="5">
        <f t="shared" si="53"/>
        <v>0.224793979753314</v>
      </c>
      <c r="F56" s="14">
        <f t="shared" si="53"/>
        <v>0.26017686292212844</v>
      </c>
      <c r="G56" s="4">
        <f>(STDEV(G52:G53))</f>
        <v>0.13364318164425748</v>
      </c>
      <c r="H56" s="5">
        <f t="shared" ref="H56:Q56" si="54">(STDEV(H52:H53))</f>
        <v>7.4953318805774119E-2</v>
      </c>
      <c r="I56" s="14">
        <f t="shared" si="54"/>
        <v>9.1923881554251269E-3</v>
      </c>
      <c r="J56" s="16">
        <f t="shared" si="54"/>
        <v>4.3133513652379399E-2</v>
      </c>
      <c r="K56" s="4">
        <f t="shared" si="54"/>
        <v>3.1819805153394672E-2</v>
      </c>
      <c r="L56" s="5">
        <f t="shared" si="54"/>
        <v>5.6568542494923853E-3</v>
      </c>
      <c r="M56" s="14">
        <f t="shared" si="54"/>
        <v>4.9497474683058368E-3</v>
      </c>
      <c r="N56" s="4">
        <f t="shared" si="54"/>
        <v>0.3210264786586926</v>
      </c>
      <c r="O56" s="5">
        <f t="shared" si="54"/>
        <v>1.2020815280171239E-2</v>
      </c>
      <c r="P56" s="14">
        <f t="shared" si="54"/>
        <v>2.0506096654409858E-2</v>
      </c>
      <c r="Q56" s="5">
        <f t="shared" si="54"/>
        <v>8.4852813742385784E-3</v>
      </c>
    </row>
    <row r="57" spans="2:19" x14ac:dyDescent="0.2">
      <c r="B57" s="18" t="s">
        <v>5</v>
      </c>
      <c r="C57" s="14">
        <f>(C56/C55)*100</f>
        <v>2.316103239327858</v>
      </c>
      <c r="D57" s="4">
        <f t="shared" ref="D57:F57" si="55">(D56/D55)*100</f>
        <v>12.950876864929455</v>
      </c>
      <c r="E57" s="5">
        <f t="shared" si="55"/>
        <v>69.667555708671685</v>
      </c>
      <c r="F57" s="14">
        <f t="shared" si="55"/>
        <v>67.578405953799589</v>
      </c>
      <c r="G57" s="4">
        <f>(G56/G55)*100</f>
        <v>28.586776822301061</v>
      </c>
      <c r="H57" s="5">
        <f t="shared" ref="H57:Q57" si="56">(H56/H55)*100</f>
        <v>15.582810562531002</v>
      </c>
      <c r="I57" s="14">
        <f t="shared" si="56"/>
        <v>1.9291475667209081</v>
      </c>
      <c r="J57" s="16">
        <f t="shared" si="56"/>
        <v>8.6875153378407628</v>
      </c>
      <c r="K57" s="4">
        <f t="shared" si="56"/>
        <v>6.1487546190134621</v>
      </c>
      <c r="L57" s="5">
        <f t="shared" si="56"/>
        <v>0.91386983028956137</v>
      </c>
      <c r="M57" s="14">
        <f t="shared" si="56"/>
        <v>0.75396001040454474</v>
      </c>
      <c r="N57" s="4">
        <f t="shared" si="56"/>
        <v>100.95172284864546</v>
      </c>
      <c r="O57" s="5">
        <f t="shared" si="56"/>
        <v>2.1294624056990683</v>
      </c>
      <c r="P57" s="14">
        <f t="shared" si="56"/>
        <v>4.3034830334543246</v>
      </c>
      <c r="Q57" s="5">
        <f t="shared" si="56"/>
        <v>1.4237049285635199</v>
      </c>
    </row>
    <row r="58" spans="2:19" x14ac:dyDescent="0.2">
      <c r="B58" s="13" t="s">
        <v>6</v>
      </c>
      <c r="C58">
        <f>(C55/C55)*100</f>
        <v>100</v>
      </c>
      <c r="D58">
        <f>(D52/$C55)*100</f>
        <v>104.83754512635379</v>
      </c>
      <c r="E58">
        <f t="shared" ref="E58:Q58" si="57">(E52/$C55)*100</f>
        <v>83.610108303249092</v>
      </c>
      <c r="F58">
        <f t="shared" si="57"/>
        <v>122.81588447653429</v>
      </c>
      <c r="G58">
        <f t="shared" si="57"/>
        <v>121.73285198555959</v>
      </c>
      <c r="H58">
        <f t="shared" si="57"/>
        <v>92.707581227436819</v>
      </c>
      <c r="I58">
        <f t="shared" si="57"/>
        <v>104.62093862815884</v>
      </c>
      <c r="J58">
        <f t="shared" si="57"/>
        <v>114.15162454873646</v>
      </c>
      <c r="K58">
        <f t="shared" si="57"/>
        <v>107.22021660649818</v>
      </c>
      <c r="L58">
        <f t="shared" si="57"/>
        <v>133.21299638989171</v>
      </c>
      <c r="M58">
        <f t="shared" si="57"/>
        <v>141.44404332129966</v>
      </c>
      <c r="N58">
        <f t="shared" si="57"/>
        <v>19.711191335740072</v>
      </c>
      <c r="O58">
        <f t="shared" si="57"/>
        <v>124.11552346570396</v>
      </c>
      <c r="P58">
        <f t="shared" si="57"/>
        <v>106.35379061371842</v>
      </c>
      <c r="Q58">
        <f t="shared" si="57"/>
        <v>130.39711191335738</v>
      </c>
    </row>
    <row r="59" spans="2:19" x14ac:dyDescent="0.2">
      <c r="B59" s="13"/>
      <c r="D59">
        <f>(D53/$C55)*100</f>
        <v>85.559566787003618</v>
      </c>
      <c r="E59">
        <f t="shared" ref="E59:Q59" si="58">(E53/$C55)*100</f>
        <v>110.25270758122743</v>
      </c>
      <c r="F59">
        <f t="shared" si="58"/>
        <v>108.51985559566788</v>
      </c>
      <c r="G59">
        <f t="shared" si="58"/>
        <v>80.794223826714813</v>
      </c>
      <c r="H59">
        <f t="shared" si="58"/>
        <v>115.66787003610108</v>
      </c>
      <c r="I59">
        <f t="shared" si="58"/>
        <v>101.80505415162455</v>
      </c>
      <c r="J59">
        <f t="shared" si="58"/>
        <v>100.93862815884478</v>
      </c>
      <c r="K59">
        <f t="shared" si="58"/>
        <v>116.96750902527076</v>
      </c>
      <c r="L59">
        <f t="shared" si="58"/>
        <v>134.94584837545128</v>
      </c>
      <c r="M59">
        <f t="shared" si="58"/>
        <v>142.96028880866427</v>
      </c>
      <c r="N59">
        <f t="shared" si="58"/>
        <v>118.0505415162455</v>
      </c>
      <c r="O59">
        <f t="shared" si="58"/>
        <v>120.4332129963899</v>
      </c>
      <c r="P59">
        <f t="shared" si="58"/>
        <v>100.07220216606498</v>
      </c>
      <c r="Q59">
        <f t="shared" si="58"/>
        <v>127.79783393501805</v>
      </c>
    </row>
    <row r="60" spans="2:19" x14ac:dyDescent="0.2">
      <c r="B60" s="13"/>
      <c r="D60">
        <f>(D54/$C55)*100</f>
        <v>110.25270758122743</v>
      </c>
      <c r="E60">
        <f t="shared" ref="E60:Q60" si="59">(E54/$C55)*100</f>
        <v>15.812274368231046</v>
      </c>
      <c r="F60">
        <f t="shared" si="59"/>
        <v>18.844765342960287</v>
      </c>
      <c r="G60">
        <f t="shared" si="59"/>
        <v>23.610108303249095</v>
      </c>
      <c r="H60">
        <f t="shared" si="59"/>
        <v>107.22021660649818</v>
      </c>
      <c r="I60">
        <f t="shared" si="59"/>
        <v>100.50541516245488</v>
      </c>
      <c r="J60">
        <f t="shared" si="59"/>
        <v>112.8519855595668</v>
      </c>
      <c r="K60">
        <f t="shared" si="59"/>
        <v>101.5884476534296</v>
      </c>
      <c r="L60">
        <f t="shared" si="59"/>
        <v>47.220216606498191</v>
      </c>
      <c r="M60">
        <f t="shared" si="59"/>
        <v>114.15162454873646</v>
      </c>
      <c r="N60">
        <f t="shared" si="59"/>
        <v>131.04693140794222</v>
      </c>
      <c r="O60">
        <f t="shared" si="59"/>
        <v>132.77978339350182</v>
      </c>
      <c r="P60">
        <f t="shared" si="59"/>
        <v>122.3826714801444</v>
      </c>
      <c r="Q60">
        <f t="shared" si="59"/>
        <v>128.66425992779781</v>
      </c>
    </row>
    <row r="61" spans="2:19" x14ac:dyDescent="0.2">
      <c r="B61" s="18" t="s">
        <v>3</v>
      </c>
      <c r="C61" s="14">
        <v>100</v>
      </c>
      <c r="D61" s="4">
        <f t="shared" ref="D61:F61" si="60">(AVERAGE(D58:D60))</f>
        <v>100.21660649819495</v>
      </c>
      <c r="E61" s="5">
        <f t="shared" si="60"/>
        <v>69.891696750902511</v>
      </c>
      <c r="F61" s="14">
        <f t="shared" si="60"/>
        <v>83.393501805054143</v>
      </c>
      <c r="G61" s="4">
        <f>(AVERAGE(G58:G59))</f>
        <v>101.2635379061372</v>
      </c>
      <c r="H61" s="5">
        <f t="shared" ref="H61:Q61" si="61">(AVERAGE(H58:H59))</f>
        <v>104.18772563176896</v>
      </c>
      <c r="I61" s="14">
        <f t="shared" si="61"/>
        <v>103.21299638989169</v>
      </c>
      <c r="J61" s="16">
        <f t="shared" si="61"/>
        <v>107.54512635379062</v>
      </c>
      <c r="K61" s="4">
        <f t="shared" si="61"/>
        <v>112.09386281588448</v>
      </c>
      <c r="L61" s="5">
        <f t="shared" si="61"/>
        <v>134.07942238267151</v>
      </c>
      <c r="M61" s="14">
        <f t="shared" si="61"/>
        <v>142.20216606498195</v>
      </c>
      <c r="N61" s="4">
        <f t="shared" si="61"/>
        <v>68.880866425992792</v>
      </c>
      <c r="O61" s="5">
        <f t="shared" si="61"/>
        <v>122.27436823104694</v>
      </c>
      <c r="P61" s="14">
        <f t="shared" si="61"/>
        <v>103.2129963898917</v>
      </c>
      <c r="Q61" s="5">
        <f t="shared" si="61"/>
        <v>129.09747292418771</v>
      </c>
    </row>
    <row r="62" spans="2:19" x14ac:dyDescent="0.2">
      <c r="B62" s="18" t="s">
        <v>4</v>
      </c>
      <c r="C62" s="14"/>
      <c r="D62" s="4">
        <f t="shared" ref="D62:F62" si="62">(STDEV(D58:D60))</f>
        <v>12.978929305791965</v>
      </c>
      <c r="E62" s="5">
        <f t="shared" si="62"/>
        <v>48.691836769670907</v>
      </c>
      <c r="F62" s="14">
        <f t="shared" si="62"/>
        <v>56.35599918890869</v>
      </c>
      <c r="G62" s="4">
        <f>(STDEV(G58:G59))</f>
        <v>28.94798158359362</v>
      </c>
      <c r="H62" s="5">
        <f t="shared" ref="H62:Q62" si="63">(STDEV(H58:H59))</f>
        <v>16.235375914608063</v>
      </c>
      <c r="I62" s="14">
        <f t="shared" si="63"/>
        <v>1.9911310083953306</v>
      </c>
      <c r="J62" s="16">
        <f t="shared" si="63"/>
        <v>9.3429993470857831</v>
      </c>
      <c r="K62" s="4">
        <f t="shared" si="63"/>
        <v>6.8923765675223123</v>
      </c>
      <c r="L62" s="5">
        <f t="shared" si="63"/>
        <v>1.2253113897817403</v>
      </c>
      <c r="M62" s="14">
        <f t="shared" si="63"/>
        <v>1.0721474660590202</v>
      </c>
      <c r="N62" s="4">
        <f t="shared" si="63"/>
        <v>69.536421370113914</v>
      </c>
      <c r="O62" s="5">
        <f t="shared" si="63"/>
        <v>2.6037867032861906</v>
      </c>
      <c r="P62" s="14">
        <f t="shared" si="63"/>
        <v>4.4417537879588211</v>
      </c>
      <c r="Q62" s="5">
        <f t="shared" si="63"/>
        <v>1.8379670846726004</v>
      </c>
    </row>
    <row r="63" spans="2:19" x14ac:dyDescent="0.2">
      <c r="B63" s="18" t="s">
        <v>5</v>
      </c>
      <c r="C63" s="14"/>
      <c r="D63" s="4">
        <f t="shared" ref="D63:F63" si="64">(D62/D61)*100</f>
        <v>12.950876864929302</v>
      </c>
      <c r="E63" s="5">
        <f t="shared" si="64"/>
        <v>69.667555708671713</v>
      </c>
      <c r="F63" s="14">
        <f t="shared" si="64"/>
        <v>67.578405953799603</v>
      </c>
      <c r="G63" s="4">
        <f>(G62/G61)*100</f>
        <v>28.586776822301001</v>
      </c>
      <c r="H63" s="5">
        <f t="shared" ref="H63:Q63" si="65">(H62/H61)*100</f>
        <v>15.582810562530955</v>
      </c>
      <c r="I63" s="14">
        <f t="shared" si="65"/>
        <v>1.9291475667209048</v>
      </c>
      <c r="J63" s="16">
        <f t="shared" si="65"/>
        <v>8.6875153378407575</v>
      </c>
      <c r="K63" s="4">
        <f t="shared" si="65"/>
        <v>6.148754619013463</v>
      </c>
      <c r="L63" s="5">
        <f t="shared" si="65"/>
        <v>0.91386983028955848</v>
      </c>
      <c r="M63" s="14">
        <f t="shared" si="65"/>
        <v>0.75396001040454075</v>
      </c>
      <c r="N63" s="4">
        <f t="shared" si="65"/>
        <v>100.95172284864545</v>
      </c>
      <c r="O63" s="5">
        <f t="shared" si="65"/>
        <v>2.1294624056990692</v>
      </c>
      <c r="P63" s="14">
        <f t="shared" si="65"/>
        <v>4.3034830334543317</v>
      </c>
      <c r="Q63" s="5">
        <f t="shared" si="65"/>
        <v>1.4237049285635077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EC961-99BE-4F42-BFAE-D94A77366E5C}">
  <dimension ref="B2:CH292"/>
  <sheetViews>
    <sheetView tabSelected="1" zoomScale="81" zoomScaleNormal="50" workbookViewId="0">
      <selection activeCell="T16" sqref="T16"/>
    </sheetView>
  </sheetViews>
  <sheetFormatPr baseColWidth="10" defaultRowHeight="15" x14ac:dyDescent="0.2"/>
  <cols>
    <col min="37" max="37" width="27.5" customWidth="1"/>
    <col min="54" max="54" width="24.1640625" customWidth="1"/>
    <col min="71" max="71" width="23" customWidth="1"/>
  </cols>
  <sheetData>
    <row r="2" spans="2:86" x14ac:dyDescent="0.2">
      <c r="B2" s="13" t="s">
        <v>33</v>
      </c>
      <c r="C2" s="24" t="s">
        <v>0</v>
      </c>
      <c r="D2" s="25"/>
      <c r="E2" s="26" t="s">
        <v>15</v>
      </c>
      <c r="F2" s="24"/>
      <c r="G2" s="25"/>
      <c r="H2" s="26" t="s">
        <v>16</v>
      </c>
      <c r="I2" s="24"/>
      <c r="J2" s="27" t="s">
        <v>17</v>
      </c>
      <c r="K2" s="25"/>
      <c r="L2" s="26" t="s">
        <v>22</v>
      </c>
      <c r="M2" s="24"/>
      <c r="N2" s="25"/>
      <c r="O2" s="26" t="s">
        <v>23</v>
      </c>
      <c r="P2" s="24"/>
      <c r="Q2" s="26" t="s">
        <v>17</v>
      </c>
      <c r="T2" s="13"/>
      <c r="U2" s="32" t="s">
        <v>0</v>
      </c>
      <c r="V2" s="34" t="s">
        <v>46</v>
      </c>
      <c r="W2" s="34"/>
      <c r="X2" s="32"/>
      <c r="Y2" s="34"/>
      <c r="Z2" s="34"/>
      <c r="AA2" s="32"/>
      <c r="AB2" s="34"/>
      <c r="AC2" s="34" t="s">
        <v>43</v>
      </c>
      <c r="AD2" s="34"/>
      <c r="AE2" s="32"/>
      <c r="AF2" s="34"/>
      <c r="AG2" s="34"/>
      <c r="AH2" s="32"/>
      <c r="AI2" s="35"/>
      <c r="AK2" s="13" t="s">
        <v>33</v>
      </c>
      <c r="AL2" s="24" t="s">
        <v>0</v>
      </c>
      <c r="AM2" s="25"/>
      <c r="AN2" s="26" t="s">
        <v>15</v>
      </c>
      <c r="AO2" s="24"/>
      <c r="AP2" s="25"/>
      <c r="AQ2" s="26" t="s">
        <v>16</v>
      </c>
      <c r="AR2" s="24"/>
      <c r="AS2" s="27" t="s">
        <v>17</v>
      </c>
      <c r="AT2" s="25"/>
      <c r="AU2" s="26" t="s">
        <v>22</v>
      </c>
      <c r="AV2" s="24"/>
      <c r="AW2" s="25"/>
      <c r="AX2" s="26" t="s">
        <v>23</v>
      </c>
      <c r="AY2" s="24"/>
      <c r="AZ2" s="26" t="s">
        <v>17</v>
      </c>
      <c r="BB2" s="13" t="s">
        <v>41</v>
      </c>
      <c r="BC2" s="20" t="s">
        <v>0</v>
      </c>
      <c r="BD2" s="1"/>
      <c r="BE2" s="2" t="s">
        <v>15</v>
      </c>
      <c r="BF2" s="20"/>
      <c r="BG2" s="1"/>
      <c r="BH2" s="2" t="s">
        <v>16</v>
      </c>
      <c r="BI2" s="20"/>
      <c r="BJ2" s="19" t="s">
        <v>17</v>
      </c>
      <c r="BK2" s="1"/>
      <c r="BL2" s="2" t="s">
        <v>22</v>
      </c>
      <c r="BM2" s="20"/>
      <c r="BN2" s="1"/>
      <c r="BO2" s="2" t="s">
        <v>23</v>
      </c>
      <c r="BP2" s="20"/>
      <c r="BQ2" s="2" t="s">
        <v>17</v>
      </c>
      <c r="BS2" s="13" t="s">
        <v>42</v>
      </c>
      <c r="BT2" s="10" t="s">
        <v>0</v>
      </c>
      <c r="BU2" s="9"/>
      <c r="BV2" s="7" t="s">
        <v>15</v>
      </c>
      <c r="BW2" s="10"/>
      <c r="BX2" s="9"/>
      <c r="BY2" s="7" t="s">
        <v>16</v>
      </c>
      <c r="BZ2" s="10"/>
      <c r="CA2" s="17" t="s">
        <v>17</v>
      </c>
      <c r="CB2" s="9"/>
      <c r="CC2" s="7" t="s">
        <v>22</v>
      </c>
      <c r="CD2" s="10"/>
      <c r="CE2" s="9"/>
      <c r="CF2" s="7" t="s">
        <v>23</v>
      </c>
      <c r="CG2" s="10"/>
      <c r="CH2" s="7" t="s">
        <v>17</v>
      </c>
    </row>
    <row r="3" spans="2:86" x14ac:dyDescent="0.2">
      <c r="B3" s="13"/>
      <c r="C3" s="24"/>
      <c r="D3" s="25" t="s">
        <v>12</v>
      </c>
      <c r="E3" s="26" t="s">
        <v>13</v>
      </c>
      <c r="F3" s="24" t="s">
        <v>14</v>
      </c>
      <c r="G3" s="28" t="s">
        <v>18</v>
      </c>
      <c r="H3" s="29" t="s">
        <v>19</v>
      </c>
      <c r="I3" s="30" t="s">
        <v>20</v>
      </c>
      <c r="J3" s="31" t="s">
        <v>21</v>
      </c>
      <c r="K3" s="25" t="s">
        <v>12</v>
      </c>
      <c r="L3" s="26" t="s">
        <v>13</v>
      </c>
      <c r="M3" s="24" t="s">
        <v>14</v>
      </c>
      <c r="N3" s="28" t="s">
        <v>18</v>
      </c>
      <c r="O3" s="29" t="s">
        <v>19</v>
      </c>
      <c r="P3" s="30" t="s">
        <v>20</v>
      </c>
      <c r="Q3" s="29" t="s">
        <v>21</v>
      </c>
      <c r="T3" s="13"/>
      <c r="U3" s="34"/>
      <c r="V3" s="34" t="s">
        <v>45</v>
      </c>
      <c r="W3" s="34" t="s">
        <v>44</v>
      </c>
      <c r="X3" s="32" t="s">
        <v>14</v>
      </c>
      <c r="Y3" s="36" t="s">
        <v>18</v>
      </c>
      <c r="Z3" s="37" t="s">
        <v>19</v>
      </c>
      <c r="AA3" s="38" t="s">
        <v>20</v>
      </c>
      <c r="AB3" s="37" t="s">
        <v>21</v>
      </c>
      <c r="AC3" s="34" t="s">
        <v>45</v>
      </c>
      <c r="AD3" s="34" t="s">
        <v>44</v>
      </c>
      <c r="AE3" s="32" t="s">
        <v>14</v>
      </c>
      <c r="AF3" s="36" t="s">
        <v>18</v>
      </c>
      <c r="AG3" s="37" t="s">
        <v>19</v>
      </c>
      <c r="AH3" s="38" t="s">
        <v>20</v>
      </c>
      <c r="AI3" s="39" t="s">
        <v>21</v>
      </c>
      <c r="AK3" s="13"/>
      <c r="AL3" s="24"/>
      <c r="AM3" s="25" t="s">
        <v>12</v>
      </c>
      <c r="AN3" s="26" t="s">
        <v>13</v>
      </c>
      <c r="AO3" s="24" t="s">
        <v>14</v>
      </c>
      <c r="AP3" s="28" t="s">
        <v>18</v>
      </c>
      <c r="AQ3" s="29" t="s">
        <v>19</v>
      </c>
      <c r="AR3" s="30" t="s">
        <v>20</v>
      </c>
      <c r="AS3" s="31" t="s">
        <v>21</v>
      </c>
      <c r="AT3" s="25" t="s">
        <v>12</v>
      </c>
      <c r="AU3" s="26" t="s">
        <v>13</v>
      </c>
      <c r="AV3" s="24" t="s">
        <v>14</v>
      </c>
      <c r="AW3" s="28" t="s">
        <v>18</v>
      </c>
      <c r="AX3" s="29" t="s">
        <v>19</v>
      </c>
      <c r="AY3" s="30" t="s">
        <v>20</v>
      </c>
      <c r="AZ3" s="29" t="s">
        <v>21</v>
      </c>
      <c r="BB3" s="13"/>
      <c r="BC3" s="20"/>
      <c r="BD3" s="1" t="s">
        <v>12</v>
      </c>
      <c r="BE3" s="2" t="s">
        <v>13</v>
      </c>
      <c r="BF3" s="20" t="s">
        <v>14</v>
      </c>
      <c r="BG3" s="21" t="s">
        <v>18</v>
      </c>
      <c r="BH3" s="6" t="s">
        <v>19</v>
      </c>
      <c r="BI3" s="22" t="s">
        <v>20</v>
      </c>
      <c r="BJ3" s="23" t="s">
        <v>21</v>
      </c>
      <c r="BK3" s="1" t="s">
        <v>12</v>
      </c>
      <c r="BL3" s="2" t="s">
        <v>13</v>
      </c>
      <c r="BM3" s="20" t="s">
        <v>14</v>
      </c>
      <c r="BN3" s="21" t="s">
        <v>18</v>
      </c>
      <c r="BO3" s="6" t="s">
        <v>19</v>
      </c>
      <c r="BP3" s="22" t="s">
        <v>20</v>
      </c>
      <c r="BQ3" s="6" t="s">
        <v>21</v>
      </c>
      <c r="BS3" s="13"/>
      <c r="BT3" s="10"/>
      <c r="BU3" s="9" t="s">
        <v>12</v>
      </c>
      <c r="BV3" s="7" t="s">
        <v>13</v>
      </c>
      <c r="BW3" s="10" t="s">
        <v>14</v>
      </c>
      <c r="BX3" s="11" t="s">
        <v>18</v>
      </c>
      <c r="BY3" s="8" t="s">
        <v>19</v>
      </c>
      <c r="BZ3" s="12" t="s">
        <v>20</v>
      </c>
      <c r="CA3" s="15" t="s">
        <v>21</v>
      </c>
      <c r="CB3" s="9" t="s">
        <v>12</v>
      </c>
      <c r="CC3" s="7" t="s">
        <v>13</v>
      </c>
      <c r="CD3" s="10" t="s">
        <v>14</v>
      </c>
      <c r="CE3" s="11" t="s">
        <v>18</v>
      </c>
      <c r="CF3" s="8" t="s">
        <v>19</v>
      </c>
      <c r="CG3" s="12" t="s">
        <v>20</v>
      </c>
      <c r="CH3" s="8" t="s">
        <v>21</v>
      </c>
    </row>
    <row r="4" spans="2:86" x14ac:dyDescent="0.2">
      <c r="C4">
        <v>100</v>
      </c>
      <c r="D4">
        <v>83.987603305785129</v>
      </c>
      <c r="E4">
        <v>88.63636363636364</v>
      </c>
      <c r="F4">
        <v>96.694214876033058</v>
      </c>
      <c r="G4">
        <v>81.508264462809919</v>
      </c>
      <c r="H4">
        <v>90.495867768595033</v>
      </c>
      <c r="I4">
        <v>95.764462809917362</v>
      </c>
      <c r="J4">
        <v>83.367768595041326</v>
      </c>
      <c r="K4">
        <v>92.975206611570243</v>
      </c>
      <c r="L4">
        <v>99.793388429752071</v>
      </c>
      <c r="M4">
        <v>91.735537190082638</v>
      </c>
      <c r="N4">
        <v>83.057851239669432</v>
      </c>
      <c r="O4">
        <v>97.004132231404967</v>
      </c>
      <c r="P4">
        <v>87.396694214876021</v>
      </c>
      <c r="Q4">
        <v>87.086776859504141</v>
      </c>
      <c r="T4" s="13" t="s">
        <v>33</v>
      </c>
      <c r="U4" s="13">
        <v>100</v>
      </c>
      <c r="V4" s="42">
        <v>91.612542982947573</v>
      </c>
      <c r="W4" s="42">
        <v>89.320563277766439</v>
      </c>
      <c r="X4" s="42">
        <v>87.651046748420512</v>
      </c>
      <c r="Y4" s="42">
        <v>86.362020493410782</v>
      </c>
      <c r="Z4" s="42">
        <v>85.421813149350967</v>
      </c>
      <c r="AA4" s="42">
        <v>83.695099188693504</v>
      </c>
      <c r="AB4" s="42">
        <v>81.232917657151816</v>
      </c>
      <c r="AC4" s="42">
        <v>90.837312997011011</v>
      </c>
      <c r="AD4" s="42">
        <v>90.622706794194315</v>
      </c>
      <c r="AE4" s="42">
        <v>91.195202300931399</v>
      </c>
      <c r="AF4" s="42">
        <v>80.77690185586583</v>
      </c>
      <c r="AG4" s="42">
        <v>89.167977097035831</v>
      </c>
      <c r="AH4" s="42">
        <v>85.319994193947537</v>
      </c>
      <c r="AI4" s="42">
        <v>89.880832567897713</v>
      </c>
      <c r="AL4">
        <v>100</v>
      </c>
      <c r="AM4">
        <v>83.987603305785129</v>
      </c>
      <c r="AN4">
        <v>88.63636363636364</v>
      </c>
      <c r="AO4">
        <v>96.694214876033058</v>
      </c>
      <c r="AP4">
        <v>81.508264462809919</v>
      </c>
      <c r="AQ4">
        <v>90.495867768595033</v>
      </c>
      <c r="AR4">
        <v>95.764462809917362</v>
      </c>
      <c r="AS4">
        <v>83.367768595041326</v>
      </c>
      <c r="AT4">
        <v>92.975206611570243</v>
      </c>
      <c r="AU4">
        <v>99.793388429752071</v>
      </c>
      <c r="AV4">
        <v>91.735537190082638</v>
      </c>
      <c r="AW4">
        <v>83.057851239669432</v>
      </c>
      <c r="AX4">
        <v>97.004132231404967</v>
      </c>
      <c r="AY4">
        <v>87.396694214876021</v>
      </c>
      <c r="AZ4">
        <v>87.086776859504141</v>
      </c>
      <c r="BC4">
        <v>100</v>
      </c>
      <c r="BD4">
        <v>103.2236842105263</v>
      </c>
      <c r="BE4">
        <v>109.73684210526315</v>
      </c>
      <c r="BF4">
        <v>91.973684210526301</v>
      </c>
      <c r="BG4">
        <v>75.98684210526315</v>
      </c>
      <c r="BH4">
        <v>81.513157894736835</v>
      </c>
      <c r="BI4">
        <v>78.55263157894737</v>
      </c>
      <c r="BJ4">
        <v>85.065789473684205</v>
      </c>
      <c r="BK4">
        <v>95.723684210526301</v>
      </c>
      <c r="BL4">
        <v>102.43421052631578</v>
      </c>
      <c r="BM4">
        <v>105.98684210526315</v>
      </c>
      <c r="BN4">
        <v>89.999999999999986</v>
      </c>
      <c r="BO4">
        <v>87.23684210526315</v>
      </c>
      <c r="BP4">
        <v>77.171052631578945</v>
      </c>
      <c r="BQ4">
        <v>79.34210526315789</v>
      </c>
      <c r="BT4">
        <v>100</v>
      </c>
      <c r="BU4">
        <v>91.234866828087164</v>
      </c>
      <c r="BV4">
        <v>114.47941888619854</v>
      </c>
      <c r="BW4">
        <v>91.961259079903144</v>
      </c>
      <c r="BX4">
        <v>117.53026634382566</v>
      </c>
      <c r="BY4">
        <v>122.17917675544794</v>
      </c>
      <c r="BZ4">
        <v>131.18644067796609</v>
      </c>
      <c r="CA4">
        <v>111.57384987893462</v>
      </c>
      <c r="CB4">
        <v>98.934624697336574</v>
      </c>
      <c r="CC4">
        <v>88.474576271186436</v>
      </c>
      <c r="CD4">
        <v>84.842615012106521</v>
      </c>
      <c r="CE4">
        <v>98.353510895883772</v>
      </c>
      <c r="CF4">
        <v>84.406779661016941</v>
      </c>
      <c r="CG4">
        <v>90.217917675544783</v>
      </c>
      <c r="CH4">
        <v>95.593220338983059</v>
      </c>
    </row>
    <row r="5" spans="2:86" x14ac:dyDescent="0.2">
      <c r="B5" t="s">
        <v>34</v>
      </c>
      <c r="D5">
        <v>91.42561983471073</v>
      </c>
      <c r="E5">
        <v>87.086776859504141</v>
      </c>
      <c r="F5">
        <v>94.524793388429757</v>
      </c>
      <c r="G5">
        <v>76.859504132231407</v>
      </c>
      <c r="H5">
        <v>95.764462809917362</v>
      </c>
      <c r="I5">
        <v>87.086776859504141</v>
      </c>
      <c r="J5">
        <v>81.198347107438025</v>
      </c>
      <c r="K5">
        <v>101.34297520661157</v>
      </c>
      <c r="L5">
        <v>85.537190082644642</v>
      </c>
      <c r="M5">
        <v>94.214876033057848</v>
      </c>
      <c r="N5">
        <v>92.355371900826441</v>
      </c>
      <c r="O5">
        <v>93.59504132231406</v>
      </c>
      <c r="P5">
        <v>86.466942148760339</v>
      </c>
      <c r="Q5">
        <v>85.227272727272734</v>
      </c>
      <c r="T5" t="s">
        <v>40</v>
      </c>
      <c r="U5">
        <v>0</v>
      </c>
      <c r="V5">
        <v>1.8193121323126649</v>
      </c>
      <c r="W5">
        <v>2.8396484998932818</v>
      </c>
      <c r="X5">
        <v>4.4968069434186031</v>
      </c>
      <c r="Y5">
        <v>2.427664764461853</v>
      </c>
      <c r="Z5">
        <v>3.1891490866972974</v>
      </c>
      <c r="AA5">
        <v>1.8805964368997703</v>
      </c>
      <c r="AB5">
        <v>4.6886524226794677</v>
      </c>
      <c r="AC5">
        <v>2.5524924904323503</v>
      </c>
      <c r="AD5">
        <v>2.5519904396068966</v>
      </c>
      <c r="AE5">
        <v>2.738466308194361</v>
      </c>
      <c r="AF5">
        <v>1.9111516295311872</v>
      </c>
      <c r="AG5">
        <v>3.752595481169243</v>
      </c>
      <c r="AH5">
        <v>1.503848331693475</v>
      </c>
      <c r="AI5">
        <v>2.1982092679291827</v>
      </c>
      <c r="AK5" t="s">
        <v>34</v>
      </c>
      <c r="AL5">
        <v>100</v>
      </c>
      <c r="AM5">
        <v>91.42561983471073</v>
      </c>
      <c r="AN5">
        <v>87.086776859504141</v>
      </c>
      <c r="AO5">
        <v>94.524793388429757</v>
      </c>
      <c r="AP5">
        <v>76.859504132231407</v>
      </c>
      <c r="AQ5">
        <v>95.764462809917362</v>
      </c>
      <c r="AR5">
        <v>87.086776859504141</v>
      </c>
      <c r="AS5">
        <v>81.198347107438025</v>
      </c>
      <c r="AT5">
        <v>101.34297520661157</v>
      </c>
      <c r="AU5">
        <v>85.537190082644642</v>
      </c>
      <c r="AV5">
        <v>94.214876033057848</v>
      </c>
      <c r="AW5">
        <v>92.355371900826441</v>
      </c>
      <c r="AX5">
        <v>93.59504132231406</v>
      </c>
      <c r="AY5">
        <v>86.466942148760339</v>
      </c>
      <c r="AZ5">
        <v>85.227272727272734</v>
      </c>
      <c r="BB5" t="s">
        <v>34</v>
      </c>
      <c r="BC5">
        <v>100</v>
      </c>
      <c r="BD5">
        <v>83.48684210526315</v>
      </c>
      <c r="BE5">
        <v>106.97368421052632</v>
      </c>
      <c r="BF5">
        <v>81.907894736842096</v>
      </c>
      <c r="BG5">
        <v>89.407894736842096</v>
      </c>
      <c r="BH5">
        <v>82.697368421052616</v>
      </c>
      <c r="BI5">
        <v>86.44736842105263</v>
      </c>
      <c r="BJ5">
        <v>85.065789473684205</v>
      </c>
      <c r="BK5">
        <v>108.74999999999999</v>
      </c>
      <c r="BL5">
        <v>115.46052631578945</v>
      </c>
      <c r="BM5">
        <v>90.59210526315789</v>
      </c>
      <c r="BN5">
        <v>83.09210526315789</v>
      </c>
      <c r="BO5">
        <v>82.89473684210526</v>
      </c>
      <c r="BP5">
        <v>78.35526315789474</v>
      </c>
      <c r="BQ5">
        <v>91.381578947368411</v>
      </c>
      <c r="BS5" t="s">
        <v>34</v>
      </c>
      <c r="BT5">
        <v>100</v>
      </c>
      <c r="BU5">
        <v>86.295399515738495</v>
      </c>
      <c r="BV5">
        <v>110.26634382566584</v>
      </c>
      <c r="BW5">
        <v>77.869249394673119</v>
      </c>
      <c r="BX5">
        <v>80.629539951573861</v>
      </c>
      <c r="BY5">
        <v>88.765133171912822</v>
      </c>
      <c r="BZ5">
        <v>76.852300242130752</v>
      </c>
      <c r="CA5">
        <v>98.208232445520579</v>
      </c>
      <c r="CB5">
        <v>96.610169491525426</v>
      </c>
      <c r="CC5">
        <v>70.02421307506053</v>
      </c>
      <c r="CD5">
        <v>77.723970944309926</v>
      </c>
      <c r="CE5">
        <v>84.406779661016941</v>
      </c>
      <c r="CF5">
        <v>85.423728813559322</v>
      </c>
      <c r="CG5">
        <v>72.348668280871664</v>
      </c>
      <c r="CH5">
        <v>83.970944309927347</v>
      </c>
    </row>
    <row r="6" spans="2:86" x14ac:dyDescent="0.2">
      <c r="D6">
        <v>88.63636363636364</v>
      </c>
      <c r="E6">
        <v>95.454545454545453</v>
      </c>
      <c r="F6">
        <v>91.11570247933885</v>
      </c>
      <c r="G6">
        <v>81.818181818181827</v>
      </c>
      <c r="H6">
        <v>87.396694214876021</v>
      </c>
      <c r="I6">
        <v>93.90495867768594</v>
      </c>
      <c r="J6">
        <v>87.086776859504141</v>
      </c>
      <c r="K6">
        <v>83.057851239669432</v>
      </c>
      <c r="L6">
        <v>82.43801652892563</v>
      </c>
      <c r="M6">
        <v>86.776859504132247</v>
      </c>
      <c r="N6">
        <v>87.396694214876021</v>
      </c>
      <c r="O6">
        <v>88.946280991735534</v>
      </c>
      <c r="P6">
        <v>81.818181818181827</v>
      </c>
      <c r="Q6">
        <v>78.409090909090921</v>
      </c>
      <c r="T6" s="13" t="s">
        <v>41</v>
      </c>
      <c r="U6" s="13">
        <v>100</v>
      </c>
      <c r="V6" s="42">
        <v>95.163685446491726</v>
      </c>
      <c r="W6" s="42">
        <v>96.465090952730023</v>
      </c>
      <c r="X6" s="42">
        <v>100.35723590656981</v>
      </c>
      <c r="Y6" s="42">
        <v>100.36186371921919</v>
      </c>
      <c r="Z6" s="42">
        <v>101.49469097480433</v>
      </c>
      <c r="AA6" s="42">
        <v>98.032182755486019</v>
      </c>
      <c r="AB6" s="42">
        <v>97.747250063189725</v>
      </c>
      <c r="AC6" s="42">
        <v>89.855658081763735</v>
      </c>
      <c r="AD6" s="42">
        <v>91.856515095170849</v>
      </c>
      <c r="AE6" s="42">
        <v>93.541009255537077</v>
      </c>
      <c r="AF6" s="42">
        <v>95.588398710297255</v>
      </c>
      <c r="AG6" s="42">
        <v>100.17026816928494</v>
      </c>
      <c r="AH6" s="42">
        <v>102.43813767987344</v>
      </c>
      <c r="AI6" s="42">
        <v>99.816391849426097</v>
      </c>
      <c r="AL6">
        <v>100</v>
      </c>
      <c r="AM6">
        <v>88.63636363636364</v>
      </c>
      <c r="AN6">
        <v>95.454545454545453</v>
      </c>
      <c r="AO6">
        <v>91.11570247933885</v>
      </c>
      <c r="AP6">
        <v>81.818181818181827</v>
      </c>
      <c r="AQ6">
        <v>87.396694214876021</v>
      </c>
      <c r="AR6">
        <v>93.90495867768594</v>
      </c>
      <c r="AS6">
        <v>87.086776859504141</v>
      </c>
      <c r="AT6">
        <v>83.057851239669432</v>
      </c>
      <c r="AU6">
        <v>82.43801652892563</v>
      </c>
      <c r="AV6">
        <v>86.776859504132247</v>
      </c>
      <c r="AW6">
        <v>87.396694214876021</v>
      </c>
      <c r="AX6">
        <v>88.946280991735534</v>
      </c>
      <c r="AY6">
        <v>81.818181818181827</v>
      </c>
      <c r="AZ6">
        <v>78.409090909090921</v>
      </c>
      <c r="BC6">
        <v>100</v>
      </c>
      <c r="BD6">
        <v>92.171052631578945</v>
      </c>
      <c r="BE6">
        <v>90.78947368421052</v>
      </c>
      <c r="BF6">
        <v>97.499999999999986</v>
      </c>
      <c r="BG6">
        <v>86.052631578947356</v>
      </c>
      <c r="BH6">
        <v>80.131578947368425</v>
      </c>
      <c r="BI6">
        <v>87.03947368421052</v>
      </c>
      <c r="BJ6">
        <v>91.578947368421055</v>
      </c>
      <c r="BK6">
        <v>106.77631578947368</v>
      </c>
      <c r="BL6">
        <v>90.98684210526315</v>
      </c>
      <c r="BM6">
        <v>118.81578947368419</v>
      </c>
      <c r="BN6">
        <v>96.513157894736835</v>
      </c>
      <c r="BO6">
        <v>85.657894736842096</v>
      </c>
      <c r="BP6">
        <v>93.94736842105263</v>
      </c>
      <c r="BQ6">
        <v>89.013157894736835</v>
      </c>
      <c r="BT6">
        <v>100</v>
      </c>
      <c r="BU6">
        <v>82.953995157384981</v>
      </c>
      <c r="BV6">
        <v>91.08958837772397</v>
      </c>
      <c r="BW6">
        <v>102.13075060532685</v>
      </c>
      <c r="BX6">
        <v>83.099273607748174</v>
      </c>
      <c r="BY6">
        <v>90.217917675544783</v>
      </c>
      <c r="BZ6">
        <v>89.055690072639223</v>
      </c>
      <c r="CA6">
        <v>95.593220338983059</v>
      </c>
      <c r="CB6">
        <v>77.433414043583539</v>
      </c>
      <c r="CC6">
        <v>72.784503631961257</v>
      </c>
      <c r="CD6">
        <v>82.082324455205807</v>
      </c>
      <c r="CE6">
        <v>83.244552058111381</v>
      </c>
      <c r="CF6">
        <v>74.237288135593218</v>
      </c>
      <c r="CG6">
        <v>88.474576271186436</v>
      </c>
      <c r="CH6">
        <v>87.748184019370456</v>
      </c>
    </row>
    <row r="7" spans="2:86" x14ac:dyDescent="0.2">
      <c r="C7">
        <v>100</v>
      </c>
      <c r="D7">
        <v>96.350364963503637</v>
      </c>
      <c r="E7">
        <v>97.288842544316978</v>
      </c>
      <c r="F7">
        <v>103.85818561001041</v>
      </c>
      <c r="G7">
        <v>91.657977059436888</v>
      </c>
      <c r="H7">
        <v>101.66840458811262</v>
      </c>
      <c r="I7">
        <v>92.283628779979125</v>
      </c>
      <c r="J7">
        <v>96.037539103232518</v>
      </c>
      <c r="K7">
        <v>106.36079249217936</v>
      </c>
      <c r="L7">
        <v>96.037539103232518</v>
      </c>
      <c r="M7">
        <v>98.85297184567257</v>
      </c>
      <c r="N7">
        <v>91.657977059436888</v>
      </c>
      <c r="O7">
        <v>111.99165797705942</v>
      </c>
      <c r="P7">
        <v>89.155370177267969</v>
      </c>
      <c r="Q7">
        <v>87.278415015641286</v>
      </c>
      <c r="T7" t="s">
        <v>40</v>
      </c>
      <c r="U7">
        <v>0</v>
      </c>
      <c r="V7">
        <v>4.2901912389671635</v>
      </c>
      <c r="W7">
        <v>6.206537439141222</v>
      </c>
      <c r="X7">
        <v>5.7621099131228197</v>
      </c>
      <c r="Y7">
        <v>7.0344354052243334</v>
      </c>
      <c r="Z7">
        <v>9.4002031915368693</v>
      </c>
      <c r="AA7">
        <v>10.320471345557229</v>
      </c>
      <c r="AB7">
        <v>11.02861475876049</v>
      </c>
      <c r="AC7">
        <v>4.7184635055810844</v>
      </c>
      <c r="AD7">
        <v>9.6863525602912244</v>
      </c>
      <c r="AE7">
        <v>7.6732039060841073</v>
      </c>
      <c r="AF7">
        <v>9.5397721413236596</v>
      </c>
      <c r="AG7">
        <v>9.2895673226318554</v>
      </c>
      <c r="AH7">
        <v>9.3539921574395386</v>
      </c>
      <c r="AI7">
        <v>9.1847794475812279</v>
      </c>
      <c r="AL7">
        <v>100</v>
      </c>
      <c r="AM7">
        <v>96.350364963503637</v>
      </c>
      <c r="AN7">
        <v>97.288842544316978</v>
      </c>
      <c r="AO7">
        <v>103.85818561001041</v>
      </c>
      <c r="AP7">
        <v>91.657977059436888</v>
      </c>
      <c r="AQ7">
        <v>101.66840458811262</v>
      </c>
      <c r="AR7">
        <v>92.283628779979125</v>
      </c>
      <c r="AS7">
        <v>96.037539103232518</v>
      </c>
      <c r="AT7">
        <v>106.36079249217936</v>
      </c>
      <c r="AU7">
        <v>96.037539103232518</v>
      </c>
      <c r="AV7">
        <v>98.85297184567257</v>
      </c>
      <c r="AW7">
        <v>91.657977059436888</v>
      </c>
      <c r="AX7">
        <v>111.99165797705942</v>
      </c>
      <c r="AY7">
        <v>89.155370177267969</v>
      </c>
      <c r="AZ7">
        <v>87.278415015641286</v>
      </c>
      <c r="BC7">
        <v>100</v>
      </c>
      <c r="BD7">
        <v>108.22429906542055</v>
      </c>
      <c r="BE7">
        <v>83.364485981308405</v>
      </c>
      <c r="BF7">
        <v>86.355140186915889</v>
      </c>
      <c r="BG7">
        <v>72.89719626168224</v>
      </c>
      <c r="BH7">
        <v>81.308411214953267</v>
      </c>
      <c r="BI7">
        <v>94.766355140186903</v>
      </c>
      <c r="BJ7">
        <v>83.551401869158866</v>
      </c>
      <c r="BK7">
        <v>77.009345794392516</v>
      </c>
      <c r="BL7">
        <v>59.252336448598129</v>
      </c>
      <c r="BM7">
        <v>74.766355140186917</v>
      </c>
      <c r="BN7">
        <v>78.504672897196258</v>
      </c>
      <c r="BO7">
        <v>98.691588785046719</v>
      </c>
      <c r="BP7">
        <v>72.523364485981304</v>
      </c>
      <c r="BQ7">
        <v>86.915887850467286</v>
      </c>
      <c r="BT7">
        <v>100</v>
      </c>
      <c r="BU7">
        <v>94.458438287153655</v>
      </c>
      <c r="BV7">
        <v>88.790931989924431</v>
      </c>
      <c r="BW7">
        <v>85.579345088161219</v>
      </c>
      <c r="BX7">
        <v>87.090680100755662</v>
      </c>
      <c r="BY7">
        <v>90.869017632241807</v>
      </c>
      <c r="BZ7">
        <v>88.60201511335012</v>
      </c>
      <c r="CA7">
        <v>99.181360201511339</v>
      </c>
      <c r="CB7">
        <v>85.390428211586908</v>
      </c>
      <c r="CC7">
        <v>94.080604534005047</v>
      </c>
      <c r="CD7">
        <v>73.677581863979853</v>
      </c>
      <c r="CE7">
        <v>75.94458438287154</v>
      </c>
      <c r="CF7">
        <v>79.534005037783373</v>
      </c>
      <c r="CG7">
        <v>80.85642317380352</v>
      </c>
      <c r="CH7">
        <v>85.76826196473553</v>
      </c>
    </row>
    <row r="8" spans="2:86" x14ac:dyDescent="0.2">
      <c r="B8" t="s">
        <v>35</v>
      </c>
      <c r="D8">
        <v>98.85297184567257</v>
      </c>
      <c r="E8">
        <v>107.2992700729927</v>
      </c>
      <c r="F8">
        <v>99.478623566214793</v>
      </c>
      <c r="G8">
        <v>95.7247132429614</v>
      </c>
      <c r="H8">
        <v>92.283628779979125</v>
      </c>
      <c r="I8">
        <v>86.027111574556827</v>
      </c>
      <c r="J8">
        <v>94.160583941605822</v>
      </c>
      <c r="K8">
        <v>92.596454640250244</v>
      </c>
      <c r="L8">
        <v>101.98123044838371</v>
      </c>
      <c r="M8">
        <v>95.7247132429614</v>
      </c>
      <c r="N8">
        <v>97.288842544316978</v>
      </c>
      <c r="O8">
        <v>93.847758081334703</v>
      </c>
      <c r="P8">
        <v>90.719499478623547</v>
      </c>
      <c r="Q8">
        <v>83.524504692387907</v>
      </c>
      <c r="T8" s="13" t="s">
        <v>42</v>
      </c>
      <c r="U8" s="13">
        <v>100</v>
      </c>
      <c r="V8" s="42">
        <v>96.243618095164109</v>
      </c>
      <c r="W8" s="42">
        <v>90.571817453912487</v>
      </c>
      <c r="X8" s="42">
        <v>97.27016411139688</v>
      </c>
      <c r="Y8" s="42">
        <v>89.245321626648021</v>
      </c>
      <c r="Z8" s="42">
        <v>97.309075267775867</v>
      </c>
      <c r="AA8" s="42">
        <v>93.289139955542126</v>
      </c>
      <c r="AB8" s="42">
        <v>99.979273756438431</v>
      </c>
      <c r="AC8" s="42">
        <v>98.396873351202089</v>
      </c>
      <c r="AD8" s="42">
        <v>91.192627167325028</v>
      </c>
      <c r="AE8" s="42">
        <v>86.522853136287949</v>
      </c>
      <c r="AF8" s="42">
        <v>87.972606084559402</v>
      </c>
      <c r="AG8" s="42">
        <v>95.549760279627549</v>
      </c>
      <c r="AH8" s="42">
        <v>99.473526554610501</v>
      </c>
      <c r="AI8" s="42">
        <v>100.01400758119011</v>
      </c>
      <c r="AK8" t="s">
        <v>35</v>
      </c>
      <c r="AL8">
        <v>100</v>
      </c>
      <c r="AM8">
        <v>98.85297184567257</v>
      </c>
      <c r="AN8">
        <v>107.2992700729927</v>
      </c>
      <c r="AO8">
        <v>99.478623566214793</v>
      </c>
      <c r="AP8">
        <v>95.7247132429614</v>
      </c>
      <c r="AQ8">
        <v>92.283628779979125</v>
      </c>
      <c r="AR8">
        <v>86.027111574556827</v>
      </c>
      <c r="AS8">
        <v>94.160583941605822</v>
      </c>
      <c r="AT8">
        <v>92.596454640250244</v>
      </c>
      <c r="AU8">
        <v>101.98123044838371</v>
      </c>
      <c r="AV8">
        <v>95.7247132429614</v>
      </c>
      <c r="AW8">
        <v>97.288842544316978</v>
      </c>
      <c r="AX8">
        <v>93.847758081334703</v>
      </c>
      <c r="AY8">
        <v>90.719499478623547</v>
      </c>
      <c r="AZ8">
        <v>83.524504692387907</v>
      </c>
      <c r="BB8" t="s">
        <v>35</v>
      </c>
      <c r="BC8">
        <v>100</v>
      </c>
      <c r="BD8">
        <v>78.317757009345783</v>
      </c>
      <c r="BE8">
        <v>63.551401869158873</v>
      </c>
      <c r="BF8">
        <v>64.859813084112133</v>
      </c>
      <c r="BG8">
        <v>73.271028037383175</v>
      </c>
      <c r="BH8">
        <v>69.158878504672899</v>
      </c>
      <c r="BI8">
        <v>83.925233644859816</v>
      </c>
      <c r="BJ8">
        <v>80</v>
      </c>
      <c r="BK8">
        <v>79.065420560747654</v>
      </c>
      <c r="BL8">
        <v>56.822429906542048</v>
      </c>
      <c r="BM8">
        <v>74.953271028037378</v>
      </c>
      <c r="BN8">
        <v>77.196261682242977</v>
      </c>
      <c r="BO8">
        <v>82.242990654205599</v>
      </c>
      <c r="BP8">
        <v>77.757009345794387</v>
      </c>
      <c r="BQ8">
        <v>75.327102803738327</v>
      </c>
      <c r="BS8" t="s">
        <v>35</v>
      </c>
      <c r="BT8">
        <v>100</v>
      </c>
      <c r="BU8">
        <v>87.657430730478595</v>
      </c>
      <c r="BV8">
        <v>87.279596977329973</v>
      </c>
      <c r="BW8">
        <v>84.634760705289679</v>
      </c>
      <c r="BX8">
        <v>86.901763224181366</v>
      </c>
      <c r="BY8">
        <v>84.634760705289679</v>
      </c>
      <c r="BZ8">
        <v>102.95969773299748</v>
      </c>
      <c r="CA8">
        <v>90.491183879093199</v>
      </c>
      <c r="CB8">
        <v>92.191435768261968</v>
      </c>
      <c r="CC8">
        <v>91.057934508816118</v>
      </c>
      <c r="CD8">
        <v>77.833753148614605</v>
      </c>
      <c r="CE8">
        <v>82.178841309823682</v>
      </c>
      <c r="CF8">
        <v>85.390428211586908</v>
      </c>
      <c r="CG8">
        <v>82.7455919395466</v>
      </c>
      <c r="CH8">
        <v>85.95717884130984</v>
      </c>
    </row>
    <row r="9" spans="2:86" x14ac:dyDescent="0.2">
      <c r="D9">
        <v>96.663190823774741</v>
      </c>
      <c r="E9">
        <v>103.5453597497393</v>
      </c>
      <c r="F9">
        <v>94.786235662148059</v>
      </c>
      <c r="G9">
        <v>93.847758081334703</v>
      </c>
      <c r="H9">
        <v>91.34515119916577</v>
      </c>
      <c r="I9">
        <v>87.904066736183523</v>
      </c>
      <c r="J9">
        <v>90.09384775808131</v>
      </c>
      <c r="K9">
        <v>88.84254431699685</v>
      </c>
      <c r="L9">
        <v>91.970802919708021</v>
      </c>
      <c r="M9">
        <v>97.288842544316978</v>
      </c>
      <c r="N9">
        <v>86.652763295099049</v>
      </c>
      <c r="O9">
        <v>87.591240875912405</v>
      </c>
      <c r="P9">
        <v>83.524504692387907</v>
      </c>
      <c r="Q9">
        <v>79.7705943691345</v>
      </c>
      <c r="T9" t="s">
        <v>40</v>
      </c>
      <c r="U9">
        <v>0</v>
      </c>
      <c r="V9">
        <v>3.4070665806500529</v>
      </c>
      <c r="W9">
        <v>7.5180472490054608</v>
      </c>
      <c r="X9">
        <v>7.3419147624828716</v>
      </c>
      <c r="Y9">
        <v>7.1361955002005111</v>
      </c>
      <c r="Z9">
        <v>3.8659004392347973</v>
      </c>
      <c r="AA9">
        <v>3.8224314583903376</v>
      </c>
      <c r="AB9">
        <v>3.2390878318576237</v>
      </c>
      <c r="AC9">
        <v>5.8108468167481879</v>
      </c>
      <c r="AD9">
        <v>7.046098544003085</v>
      </c>
      <c r="AE9">
        <v>6.8251275265494273</v>
      </c>
      <c r="AF9">
        <v>7.8175591513086511</v>
      </c>
      <c r="AG9">
        <v>5.4289080358091866</v>
      </c>
      <c r="AH9">
        <v>3.8211418851703018</v>
      </c>
      <c r="AI9">
        <v>5.287635266485629</v>
      </c>
      <c r="AL9">
        <v>100</v>
      </c>
      <c r="AM9">
        <v>96.663190823774741</v>
      </c>
      <c r="AN9">
        <v>103.5453597497393</v>
      </c>
      <c r="AO9">
        <v>94.786235662148059</v>
      </c>
      <c r="AP9">
        <v>93.847758081334703</v>
      </c>
      <c r="AQ9">
        <v>91.34515119916577</v>
      </c>
      <c r="AR9">
        <v>87.904066736183523</v>
      </c>
      <c r="AS9">
        <v>90.09384775808131</v>
      </c>
      <c r="AT9">
        <v>88.84254431699685</v>
      </c>
      <c r="AU9">
        <v>91.970802919708021</v>
      </c>
      <c r="AV9">
        <v>97.288842544316978</v>
      </c>
      <c r="AW9">
        <v>86.652763295099049</v>
      </c>
      <c r="AX9">
        <v>87.591240875912405</v>
      </c>
      <c r="AY9">
        <v>83.524504692387907</v>
      </c>
      <c r="AZ9">
        <v>79.7705943691345</v>
      </c>
      <c r="BC9">
        <v>100</v>
      </c>
      <c r="BD9">
        <v>81.682242990654203</v>
      </c>
      <c r="BE9">
        <v>62.990654205607477</v>
      </c>
      <c r="BF9">
        <v>74.579439252336442</v>
      </c>
      <c r="BG9">
        <v>76.63551401869158</v>
      </c>
      <c r="BH9">
        <v>70.280373831775705</v>
      </c>
      <c r="BI9">
        <v>87.476635514018696</v>
      </c>
      <c r="BJ9">
        <v>83.364485981308405</v>
      </c>
      <c r="BK9">
        <v>82.803738317757009</v>
      </c>
      <c r="BL9">
        <v>72.149532710280369</v>
      </c>
      <c r="BM9">
        <v>71.028037383177562</v>
      </c>
      <c r="BN9">
        <v>76.63551401869158</v>
      </c>
      <c r="BO9">
        <v>77.196261682242977</v>
      </c>
      <c r="BP9">
        <v>80</v>
      </c>
      <c r="BQ9">
        <v>71.214953271028037</v>
      </c>
      <c r="BT9">
        <v>100</v>
      </c>
      <c r="BU9">
        <v>119.01763224181362</v>
      </c>
      <c r="BV9">
        <v>89.924433249370267</v>
      </c>
      <c r="BW9">
        <v>75</v>
      </c>
      <c r="BX9">
        <v>91.246851385390428</v>
      </c>
      <c r="BY9">
        <v>80.100755667506292</v>
      </c>
      <c r="BZ9">
        <v>99.37027707808565</v>
      </c>
      <c r="CA9">
        <v>74.244332493702785</v>
      </c>
      <c r="CB9">
        <v>143.76574307304787</v>
      </c>
      <c r="CC9">
        <v>88.224181360201513</v>
      </c>
      <c r="CD9">
        <v>88.979848866498727</v>
      </c>
      <c r="CE9">
        <v>84.256926952141072</v>
      </c>
      <c r="CF9">
        <v>89.168765743073038</v>
      </c>
      <c r="CG9">
        <v>85.201511335012597</v>
      </c>
      <c r="CH9">
        <v>84.82367758186399</v>
      </c>
    </row>
    <row r="10" spans="2:86" x14ac:dyDescent="0.2">
      <c r="C10">
        <v>100</v>
      </c>
      <c r="D10">
        <v>97.065820777160965</v>
      </c>
      <c r="E10">
        <v>85.170499603489276</v>
      </c>
      <c r="F10">
        <v>80.055511498810461</v>
      </c>
      <c r="G10">
        <v>77.795400475812841</v>
      </c>
      <c r="H10">
        <v>81.245043616177639</v>
      </c>
      <c r="I10">
        <v>79.460745440126885</v>
      </c>
      <c r="J10">
        <v>76.486915146708952</v>
      </c>
      <c r="K10">
        <v>93.259318001586038</v>
      </c>
      <c r="L10">
        <v>85.884218873909575</v>
      </c>
      <c r="M10">
        <v>73.869944488501176</v>
      </c>
      <c r="N10">
        <v>87.311657414750186</v>
      </c>
      <c r="O10">
        <v>70.301348136399668</v>
      </c>
      <c r="P10">
        <v>74.583663758921475</v>
      </c>
      <c r="Q10">
        <v>69.468675654242645</v>
      </c>
      <c r="AL10">
        <v>100</v>
      </c>
      <c r="AM10">
        <v>97.065820777160965</v>
      </c>
      <c r="AN10">
        <v>85.170499603489276</v>
      </c>
      <c r="AO10">
        <v>80.055511498810461</v>
      </c>
      <c r="AP10">
        <v>77.795400475812841</v>
      </c>
      <c r="AQ10">
        <v>81.245043616177639</v>
      </c>
      <c r="AR10">
        <v>79.460745440126885</v>
      </c>
      <c r="AS10">
        <v>76.486915146708952</v>
      </c>
      <c r="AT10">
        <v>93.259318001586038</v>
      </c>
      <c r="AU10">
        <v>85.884218873909575</v>
      </c>
      <c r="AV10">
        <v>73.869944488501176</v>
      </c>
      <c r="AW10">
        <v>87.311657414750186</v>
      </c>
      <c r="AX10">
        <v>70.301348136399668</v>
      </c>
      <c r="AY10">
        <v>74.583663758921475</v>
      </c>
      <c r="AZ10">
        <v>69.468675654242645</v>
      </c>
      <c r="BC10">
        <v>100</v>
      </c>
      <c r="BD10">
        <v>96.607806691449809</v>
      </c>
      <c r="BE10">
        <v>69.423791821561338</v>
      </c>
      <c r="BF10">
        <v>74.721189591078058</v>
      </c>
      <c r="BG10">
        <v>93.819702602230478</v>
      </c>
      <c r="BH10">
        <v>92.983271375464682</v>
      </c>
      <c r="BI10">
        <v>94.656133828996275</v>
      </c>
      <c r="BJ10">
        <v>92.983271375464682</v>
      </c>
      <c r="BK10">
        <v>87.267657992565049</v>
      </c>
      <c r="BL10">
        <v>92.983271375464682</v>
      </c>
      <c r="BM10">
        <v>90.05576208178438</v>
      </c>
      <c r="BN10">
        <v>98.141263940520432</v>
      </c>
      <c r="BO10">
        <v>83.364312267657979</v>
      </c>
      <c r="BP10">
        <v>82.806691449814124</v>
      </c>
      <c r="BQ10">
        <v>78.206319702602229</v>
      </c>
      <c r="BT10">
        <v>100</v>
      </c>
      <c r="BU10">
        <v>108.9285714285714</v>
      </c>
      <c r="BV10">
        <v>96.683673469387742</v>
      </c>
      <c r="BW10">
        <v>80.229591836734684</v>
      </c>
      <c r="BX10">
        <v>87.372448979591837</v>
      </c>
      <c r="BY10">
        <v>80.102040816326507</v>
      </c>
      <c r="BZ10">
        <v>105.61224489795916</v>
      </c>
      <c r="CA10">
        <v>92.72959183673467</v>
      </c>
      <c r="CB10">
        <v>85.33163265306122</v>
      </c>
      <c r="CC10">
        <v>87.627551020408163</v>
      </c>
      <c r="CD10">
        <v>91.836734693877531</v>
      </c>
      <c r="CE10">
        <v>93.112244897959158</v>
      </c>
      <c r="CF10">
        <v>94.515306122448962</v>
      </c>
      <c r="CG10">
        <v>98.979591836734684</v>
      </c>
      <c r="CH10">
        <v>101.14795918367345</v>
      </c>
    </row>
    <row r="11" spans="2:86" x14ac:dyDescent="0.2">
      <c r="B11" t="s">
        <v>36</v>
      </c>
      <c r="D11">
        <v>85.765265662172865</v>
      </c>
      <c r="E11">
        <v>82.43457573354479</v>
      </c>
      <c r="F11">
        <v>77.319587628865975</v>
      </c>
      <c r="G11">
        <v>75.892149088025363</v>
      </c>
      <c r="H11">
        <v>74.583663758921475</v>
      </c>
      <c r="I11">
        <v>75.416336241078497</v>
      </c>
      <c r="J11">
        <v>67.803330689928615</v>
      </c>
      <c r="K11">
        <v>86.835844567803321</v>
      </c>
      <c r="L11">
        <v>88.144329896907209</v>
      </c>
      <c r="M11">
        <v>89.333862014274374</v>
      </c>
      <c r="N11">
        <v>83.624107850911955</v>
      </c>
      <c r="O11">
        <v>76.843774781919109</v>
      </c>
      <c r="P11">
        <v>76.249008723235519</v>
      </c>
      <c r="Q11">
        <v>71.847739888976989</v>
      </c>
      <c r="AK11" t="s">
        <v>36</v>
      </c>
      <c r="AL11">
        <v>100</v>
      </c>
      <c r="AM11">
        <v>85.765265662172865</v>
      </c>
      <c r="AN11">
        <v>82.43457573354479</v>
      </c>
      <c r="AO11">
        <v>77.319587628865975</v>
      </c>
      <c r="AP11">
        <v>75.892149088025363</v>
      </c>
      <c r="AQ11">
        <v>74.583663758921475</v>
      </c>
      <c r="AR11">
        <v>75.416336241078497</v>
      </c>
      <c r="AS11">
        <v>67.803330689928615</v>
      </c>
      <c r="AT11">
        <v>86.835844567803321</v>
      </c>
      <c r="AU11">
        <v>88.144329896907209</v>
      </c>
      <c r="AV11">
        <v>89.333862014274374</v>
      </c>
      <c r="AW11">
        <v>83.624107850911955</v>
      </c>
      <c r="AX11">
        <v>76.843774781919109</v>
      </c>
      <c r="AY11">
        <v>76.249008723235519</v>
      </c>
      <c r="AZ11">
        <v>71.847739888976989</v>
      </c>
      <c r="BB11" t="s">
        <v>36</v>
      </c>
      <c r="BC11">
        <v>100</v>
      </c>
      <c r="BD11">
        <v>76.812267657992564</v>
      </c>
      <c r="BE11">
        <v>84.061338289962819</v>
      </c>
      <c r="BF11">
        <v>97.444237918215606</v>
      </c>
      <c r="BG11">
        <v>84.061338289962819</v>
      </c>
      <c r="BH11">
        <v>101.48698884758363</v>
      </c>
      <c r="BI11">
        <v>71.375464684014872</v>
      </c>
      <c r="BJ11">
        <v>85.873605947955383</v>
      </c>
      <c r="BK11">
        <v>83.224907063197023</v>
      </c>
      <c r="BL11">
        <v>72.490706319702596</v>
      </c>
      <c r="BM11">
        <v>88.104089219330845</v>
      </c>
      <c r="BN11">
        <v>72.908921933085509</v>
      </c>
      <c r="BO11">
        <v>84.340148698884747</v>
      </c>
      <c r="BP11">
        <v>89.916356877323423</v>
      </c>
      <c r="BQ11">
        <v>79.879182156133822</v>
      </c>
      <c r="BS11" t="s">
        <v>36</v>
      </c>
      <c r="BT11">
        <v>100</v>
      </c>
      <c r="BU11">
        <v>105.35714285714283</v>
      </c>
      <c r="BV11">
        <v>110.71428571428569</v>
      </c>
      <c r="BW11">
        <v>90.178571428571402</v>
      </c>
      <c r="BX11">
        <v>87.117346938775498</v>
      </c>
      <c r="BY11">
        <v>99.999999999999986</v>
      </c>
      <c r="BZ11">
        <v>90.051020408163239</v>
      </c>
      <c r="CA11">
        <v>106.24999999999997</v>
      </c>
      <c r="CB11">
        <v>81.122448979591823</v>
      </c>
      <c r="CC11">
        <v>97.193877551020393</v>
      </c>
      <c r="CD11">
        <v>99.107142857142833</v>
      </c>
      <c r="CE11">
        <v>100.89285714285714</v>
      </c>
      <c r="CF11">
        <v>99.872448979591823</v>
      </c>
      <c r="CG11">
        <v>98.724489795918359</v>
      </c>
      <c r="CH11">
        <v>98.469387755102019</v>
      </c>
    </row>
    <row r="12" spans="2:86" x14ac:dyDescent="0.2">
      <c r="D12">
        <v>80.531324345757326</v>
      </c>
      <c r="E12">
        <v>95.281522601110225</v>
      </c>
      <c r="F12">
        <v>71.015067406819981</v>
      </c>
      <c r="G12">
        <v>72.680412371134011</v>
      </c>
      <c r="H12">
        <v>75.892149088025363</v>
      </c>
      <c r="I12">
        <v>77.200634417129251</v>
      </c>
      <c r="J12">
        <v>69.587628865979369</v>
      </c>
      <c r="K12">
        <v>98.25535289452813</v>
      </c>
      <c r="L12">
        <v>97.422680412371108</v>
      </c>
      <c r="M12">
        <v>87.311657414750186</v>
      </c>
      <c r="N12">
        <v>88.977002379064217</v>
      </c>
      <c r="O12">
        <v>86.478984932593164</v>
      </c>
      <c r="P12">
        <v>86.954797779540044</v>
      </c>
      <c r="Q12">
        <v>77.676447264076117</v>
      </c>
      <c r="AL12">
        <v>100</v>
      </c>
      <c r="AM12">
        <v>80.531324345757326</v>
      </c>
      <c r="AN12">
        <v>95.281522601110225</v>
      </c>
      <c r="AO12">
        <v>71.015067406819981</v>
      </c>
      <c r="AP12">
        <v>72.680412371134011</v>
      </c>
      <c r="AQ12">
        <v>75.892149088025363</v>
      </c>
      <c r="AR12">
        <v>77.200634417129251</v>
      </c>
      <c r="AS12">
        <v>69.587628865979369</v>
      </c>
      <c r="AT12">
        <v>98.25535289452813</v>
      </c>
      <c r="AU12">
        <v>97.422680412371108</v>
      </c>
      <c r="AV12">
        <v>87.311657414750186</v>
      </c>
      <c r="AW12">
        <v>88.977002379064217</v>
      </c>
      <c r="AX12">
        <v>86.478984932593164</v>
      </c>
      <c r="AY12">
        <v>86.954797779540044</v>
      </c>
      <c r="AZ12">
        <v>77.676447264076117</v>
      </c>
      <c r="BC12">
        <v>100</v>
      </c>
      <c r="BD12">
        <v>83.50371747211895</v>
      </c>
      <c r="BE12">
        <v>77.369888475836433</v>
      </c>
      <c r="BF12">
        <v>91.031598513011147</v>
      </c>
      <c r="BG12">
        <v>93.959107806691449</v>
      </c>
      <c r="BH12">
        <v>90.613382899628249</v>
      </c>
      <c r="BI12">
        <v>75.69702602230484</v>
      </c>
      <c r="BJ12">
        <v>95.631970260223056</v>
      </c>
      <c r="BK12">
        <v>77.091078066914491</v>
      </c>
      <c r="BL12">
        <v>73.048327137546465</v>
      </c>
      <c r="BM12">
        <v>79.042750929368026</v>
      </c>
      <c r="BN12">
        <v>71.793680297397771</v>
      </c>
      <c r="BO12">
        <v>78.624535315985128</v>
      </c>
      <c r="BP12">
        <v>77.648698884758375</v>
      </c>
      <c r="BQ12">
        <v>76.672862453531593</v>
      </c>
      <c r="BT12">
        <v>100</v>
      </c>
      <c r="BU12">
        <v>104.20918367346937</v>
      </c>
      <c r="BV12">
        <v>95.408163265306101</v>
      </c>
      <c r="BW12">
        <v>100.51020408163265</v>
      </c>
      <c r="BX12">
        <v>108.54591836734693</v>
      </c>
      <c r="BY12">
        <v>94.132653061224474</v>
      </c>
      <c r="BZ12">
        <v>103.0612244897959</v>
      </c>
      <c r="CA12">
        <v>103.95408163265303</v>
      </c>
      <c r="CB12">
        <v>68.367346938775498</v>
      </c>
      <c r="CC12">
        <v>82.015306122448976</v>
      </c>
      <c r="CD12">
        <v>92.602040816326507</v>
      </c>
      <c r="CE12">
        <v>99.74489795918366</v>
      </c>
      <c r="CF12">
        <v>97.831632653061206</v>
      </c>
      <c r="CG12">
        <v>93.112244897959158</v>
      </c>
      <c r="CH12">
        <v>89.413265306122426</v>
      </c>
    </row>
    <row r="13" spans="2:86" x14ac:dyDescent="0.2">
      <c r="C13">
        <v>100</v>
      </c>
      <c r="D13">
        <v>90.769230769230759</v>
      </c>
      <c r="E13">
        <v>89.670329670329664</v>
      </c>
      <c r="F13">
        <v>127.25274725274724</v>
      </c>
      <c r="G13">
        <v>74.945054945054949</v>
      </c>
      <c r="H13">
        <v>112.74725274725274</v>
      </c>
      <c r="I13">
        <v>82.637362637362628</v>
      </c>
      <c r="J13">
        <v>110.76923076923077</v>
      </c>
      <c r="K13">
        <v>97.582417582417577</v>
      </c>
      <c r="L13">
        <v>70.549450549450555</v>
      </c>
      <c r="M13">
        <v>74.285714285714292</v>
      </c>
      <c r="N13">
        <v>70.989010989010993</v>
      </c>
      <c r="O13">
        <v>68.131868131868131</v>
      </c>
      <c r="P13">
        <v>81.978021978021971</v>
      </c>
      <c r="Q13">
        <v>97.802197802197796</v>
      </c>
      <c r="AL13">
        <v>100</v>
      </c>
      <c r="AM13">
        <v>90.769230769230759</v>
      </c>
      <c r="AN13">
        <v>89.670329670329664</v>
      </c>
      <c r="AO13">
        <v>127.25274725274724</v>
      </c>
      <c r="AP13">
        <v>74.945054945054949</v>
      </c>
      <c r="AQ13">
        <v>112.74725274725274</v>
      </c>
      <c r="AR13">
        <v>82.637362637362628</v>
      </c>
      <c r="AS13">
        <v>110.76923076923077</v>
      </c>
      <c r="AT13">
        <v>97.582417582417577</v>
      </c>
      <c r="AU13">
        <v>70.549450549450555</v>
      </c>
      <c r="AV13">
        <v>74.285714285714292</v>
      </c>
      <c r="AW13">
        <v>70.989010989010993</v>
      </c>
      <c r="AX13">
        <v>68.131868131868131</v>
      </c>
      <c r="AY13">
        <v>81.978021978021971</v>
      </c>
      <c r="AZ13">
        <v>97.802197802197796</v>
      </c>
      <c r="BC13">
        <v>100</v>
      </c>
      <c r="BD13" s="43">
        <v>121.12188365650968</v>
      </c>
      <c r="BE13" s="43">
        <v>116.75900277008311</v>
      </c>
      <c r="BF13" s="43">
        <v>137.11911357340719</v>
      </c>
      <c r="BG13" s="43">
        <v>142.31301939058173</v>
      </c>
      <c r="BH13" s="43">
        <v>167.86703601108036</v>
      </c>
      <c r="BI13" s="43">
        <v>191.7590027700831</v>
      </c>
      <c r="BJ13" s="43">
        <v>172.64542936288086</v>
      </c>
      <c r="BK13" s="43">
        <v>105.1246537396122</v>
      </c>
      <c r="BL13" s="43">
        <v>113.22714681440445</v>
      </c>
      <c r="BM13" s="43">
        <v>130.88642659279779</v>
      </c>
      <c r="BN13" s="43">
        <v>155.60941828254849</v>
      </c>
      <c r="BO13" s="43">
        <v>145.63711911357339</v>
      </c>
      <c r="BP13" s="43">
        <v>124.44598337950139</v>
      </c>
      <c r="BQ13" s="43">
        <v>132.34072022160666</v>
      </c>
      <c r="BT13">
        <v>100</v>
      </c>
      <c r="BU13">
        <v>104.83754512635379</v>
      </c>
      <c r="BV13">
        <v>83.610108303249092</v>
      </c>
      <c r="BW13">
        <v>122.81588447653429</v>
      </c>
      <c r="BX13">
        <v>121.73285198555959</v>
      </c>
      <c r="BY13">
        <v>92.707581227436819</v>
      </c>
      <c r="BZ13">
        <v>104.62093862815884</v>
      </c>
      <c r="CA13">
        <v>114.15162454873646</v>
      </c>
      <c r="CB13">
        <v>107.22021660649818</v>
      </c>
      <c r="CC13">
        <v>133.21299638989171</v>
      </c>
      <c r="CD13">
        <v>141.44404332129966</v>
      </c>
      <c r="CE13">
        <v>19.711191335740072</v>
      </c>
      <c r="CF13">
        <v>124.11552346570396</v>
      </c>
      <c r="CG13">
        <v>106.35379061371842</v>
      </c>
      <c r="CH13">
        <v>130.39711191335738</v>
      </c>
    </row>
    <row r="14" spans="2:86" x14ac:dyDescent="0.2">
      <c r="B14" t="s">
        <v>37</v>
      </c>
      <c r="D14">
        <v>83.516483516483518</v>
      </c>
      <c r="E14">
        <v>84.395604395604394</v>
      </c>
      <c r="F14">
        <v>73.186813186813197</v>
      </c>
      <c r="G14">
        <v>74.72527472527473</v>
      </c>
      <c r="H14">
        <v>88.131868131868131</v>
      </c>
      <c r="I14">
        <v>85.27472527472527</v>
      </c>
      <c r="J14">
        <v>123.51648351648352</v>
      </c>
      <c r="K14">
        <v>83.956043956043956</v>
      </c>
      <c r="L14">
        <v>82.637362637362628</v>
      </c>
      <c r="M14">
        <v>90.989010989010978</v>
      </c>
      <c r="N14">
        <v>80.439560439560438</v>
      </c>
      <c r="O14">
        <v>70.109890109890102</v>
      </c>
      <c r="P14">
        <v>78.241758241758234</v>
      </c>
      <c r="Q14">
        <v>76.703296703296701</v>
      </c>
      <c r="AK14" t="s">
        <v>37</v>
      </c>
      <c r="AL14">
        <v>100</v>
      </c>
      <c r="AM14">
        <v>83.516483516483518</v>
      </c>
      <c r="AN14">
        <v>84.395604395604394</v>
      </c>
      <c r="AO14">
        <v>73.186813186813197</v>
      </c>
      <c r="AP14">
        <v>74.72527472527473</v>
      </c>
      <c r="AQ14">
        <v>88.131868131868131</v>
      </c>
      <c r="AR14">
        <v>85.27472527472527</v>
      </c>
      <c r="AS14">
        <v>123.51648351648352</v>
      </c>
      <c r="AT14">
        <v>83.956043956043956</v>
      </c>
      <c r="AU14">
        <v>82.637362637362628</v>
      </c>
      <c r="AV14">
        <v>90.989010989010978</v>
      </c>
      <c r="AW14">
        <v>80.439560439560438</v>
      </c>
      <c r="AX14">
        <v>70.109890109890102</v>
      </c>
      <c r="AY14">
        <v>78.241758241758234</v>
      </c>
      <c r="AZ14">
        <v>76.703296703296701</v>
      </c>
      <c r="BB14" t="s">
        <v>37</v>
      </c>
      <c r="BC14">
        <v>100</v>
      </c>
      <c r="BD14" s="43">
        <v>82.89473684210526</v>
      </c>
      <c r="BE14" s="43">
        <v>117.79778393351799</v>
      </c>
      <c r="BF14" s="43">
        <v>113.43490304709142</v>
      </c>
      <c r="BG14" s="43">
        <v>134.21052631578948</v>
      </c>
      <c r="BH14" s="43">
        <v>132.75623268698061</v>
      </c>
      <c r="BI14" s="43">
        <v>136.49584487534628</v>
      </c>
      <c r="BJ14" s="43">
        <v>57.13296398891967</v>
      </c>
      <c r="BK14" s="43">
        <v>124.86149584487534</v>
      </c>
      <c r="BL14" s="43">
        <v>142.31301939058173</v>
      </c>
      <c r="BM14" s="43">
        <v>126.73130193905817</v>
      </c>
      <c r="BN14" s="43">
        <v>146.46814404432132</v>
      </c>
      <c r="BO14" s="43">
        <v>138.98891966759004</v>
      </c>
      <c r="BP14" s="43">
        <v>159.14127423822714</v>
      </c>
      <c r="BQ14" s="43">
        <v>147.7146814404432</v>
      </c>
      <c r="BS14" t="s">
        <v>37</v>
      </c>
      <c r="BT14">
        <v>100</v>
      </c>
      <c r="BU14">
        <v>85.559566787003618</v>
      </c>
      <c r="BV14">
        <v>110.25270758122743</v>
      </c>
      <c r="BW14">
        <v>108.51985559566788</v>
      </c>
      <c r="BX14">
        <v>80.794223826714813</v>
      </c>
      <c r="BY14">
        <v>115.66787003610108</v>
      </c>
      <c r="BZ14">
        <v>101.80505415162455</v>
      </c>
      <c r="CA14">
        <v>100.93862815884478</v>
      </c>
      <c r="CB14">
        <v>116.96750902527076</v>
      </c>
      <c r="CC14">
        <v>134.94584837545128</v>
      </c>
      <c r="CD14">
        <v>142.96028880866427</v>
      </c>
      <c r="CE14">
        <v>118.0505415162455</v>
      </c>
      <c r="CF14">
        <v>120.4332129963899</v>
      </c>
      <c r="CG14">
        <v>100.07220216606498</v>
      </c>
      <c r="CH14">
        <v>127.79783393501805</v>
      </c>
    </row>
    <row r="15" spans="2:86" x14ac:dyDescent="0.2">
      <c r="D15">
        <v>96.483516483516482</v>
      </c>
      <c r="E15">
        <v>71.208791208791212</v>
      </c>
      <c r="F15">
        <v>85.054945054945051</v>
      </c>
      <c r="G15">
        <v>71.868131868131869</v>
      </c>
      <c r="H15">
        <v>78.461538461538467</v>
      </c>
      <c r="I15">
        <v>80.879120879120876</v>
      </c>
      <c r="J15">
        <v>98.461538461538453</v>
      </c>
      <c r="K15">
        <v>74.285714285714292</v>
      </c>
      <c r="L15">
        <v>89.450549450549445</v>
      </c>
      <c r="M15">
        <v>71.428571428571431</v>
      </c>
      <c r="N15">
        <v>86.593406593406598</v>
      </c>
      <c r="O15">
        <v>80.219780219780219</v>
      </c>
      <c r="P15">
        <v>87.252747252747255</v>
      </c>
      <c r="Q15">
        <v>80</v>
      </c>
      <c r="AL15">
        <v>100</v>
      </c>
      <c r="AM15">
        <v>96.483516483516482</v>
      </c>
      <c r="AN15">
        <v>71.208791208791212</v>
      </c>
      <c r="AO15">
        <v>85.054945054945051</v>
      </c>
      <c r="AP15">
        <v>71.868131868131869</v>
      </c>
      <c r="AQ15">
        <v>78.461538461538467</v>
      </c>
      <c r="AR15">
        <v>80.879120879120876</v>
      </c>
      <c r="AS15">
        <v>98.461538461538453</v>
      </c>
      <c r="AT15">
        <v>74.285714285714292</v>
      </c>
      <c r="AU15">
        <v>89.450549450549445</v>
      </c>
      <c r="AV15">
        <v>71.428571428571431</v>
      </c>
      <c r="AW15">
        <v>86.593406593406598</v>
      </c>
      <c r="AX15">
        <v>80.219780219780219</v>
      </c>
      <c r="AY15">
        <v>87.252747252747255</v>
      </c>
      <c r="AZ15">
        <v>80</v>
      </c>
      <c r="BC15">
        <v>100</v>
      </c>
      <c r="BD15" s="43">
        <v>70.221606648199455</v>
      </c>
      <c r="BE15" s="43">
        <v>119.45983379501384</v>
      </c>
      <c r="BF15" s="43">
        <v>111.56509695290859</v>
      </c>
      <c r="BG15" s="43">
        <v>124.44598337950139</v>
      </c>
      <c r="BH15" s="43">
        <v>151.24653739612188</v>
      </c>
      <c r="BI15" s="43">
        <v>141.06648199445985</v>
      </c>
      <c r="BJ15" s="43">
        <v>184.90304709141273</v>
      </c>
      <c r="BK15" s="43">
        <v>114.26592797783934</v>
      </c>
      <c r="BL15" s="43">
        <v>166.41274238227149</v>
      </c>
      <c r="BM15" s="43">
        <v>153.32409972299169</v>
      </c>
      <c r="BN15" s="43">
        <v>157.47922437673131</v>
      </c>
      <c r="BO15" s="43">
        <v>173.06094182825484</v>
      </c>
      <c r="BP15" s="43">
        <v>162.67313019390582</v>
      </c>
      <c r="BQ15" s="43">
        <v>164.95844875346262</v>
      </c>
      <c r="BT15">
        <v>100</v>
      </c>
      <c r="BU15">
        <v>110.25270758122743</v>
      </c>
      <c r="BV15" s="43">
        <v>15.812274368231046</v>
      </c>
      <c r="BW15" s="43">
        <v>18.844765342960287</v>
      </c>
      <c r="BX15" s="43">
        <v>23.610108303249095</v>
      </c>
      <c r="BY15">
        <v>107.22021660649818</v>
      </c>
      <c r="BZ15">
        <v>100.50541516245488</v>
      </c>
      <c r="CA15">
        <v>112.8519855595668</v>
      </c>
      <c r="CB15">
        <v>101.5884476534296</v>
      </c>
      <c r="CC15">
        <v>47.220216606498191</v>
      </c>
      <c r="CD15">
        <v>114.15162454873646</v>
      </c>
      <c r="CE15">
        <v>131.04693140794222</v>
      </c>
      <c r="CF15">
        <v>132.77978339350182</v>
      </c>
      <c r="CG15">
        <v>122.3826714801444</v>
      </c>
      <c r="CH15">
        <v>128.66425992779781</v>
      </c>
    </row>
    <row r="16" spans="2:86" x14ac:dyDescent="0.2">
      <c r="B16" s="42" t="s">
        <v>38</v>
      </c>
      <c r="C16" s="42">
        <f>(AVERAGE(C4:C15))</f>
        <v>100</v>
      </c>
      <c r="D16" s="42">
        <f t="shared" ref="D16:Q16" si="0">(AVERAGE(D4:D15))</f>
        <v>90.837312997011011</v>
      </c>
      <c r="E16" s="42">
        <f t="shared" si="0"/>
        <v>90.622706794194315</v>
      </c>
      <c r="F16" s="42">
        <f t="shared" si="0"/>
        <v>91.195202300931399</v>
      </c>
      <c r="G16" s="42">
        <f t="shared" si="0"/>
        <v>80.77690185586583</v>
      </c>
      <c r="H16" s="42">
        <f t="shared" si="0"/>
        <v>89.167977097035831</v>
      </c>
      <c r="I16" s="42">
        <f t="shared" si="0"/>
        <v>85.319994193947537</v>
      </c>
      <c r="J16" s="42">
        <f t="shared" si="0"/>
        <v>89.880832567897713</v>
      </c>
      <c r="K16" s="42">
        <f t="shared" si="0"/>
        <v>91.612542982947573</v>
      </c>
      <c r="L16" s="42">
        <f t="shared" si="0"/>
        <v>89.320563277766439</v>
      </c>
      <c r="M16" s="42">
        <f t="shared" si="0"/>
        <v>87.651046748420512</v>
      </c>
      <c r="N16" s="42">
        <f t="shared" si="0"/>
        <v>86.362020493410782</v>
      </c>
      <c r="O16" s="42">
        <f t="shared" si="0"/>
        <v>85.421813149350967</v>
      </c>
      <c r="P16" s="42">
        <f t="shared" si="0"/>
        <v>83.695099188693504</v>
      </c>
      <c r="Q16" s="42">
        <f t="shared" si="0"/>
        <v>81.232917657151816</v>
      </c>
    </row>
    <row r="17" spans="2:86" x14ac:dyDescent="0.2">
      <c r="B17" t="s">
        <v>39</v>
      </c>
      <c r="C17">
        <f>(STDEV(C4:C15))</f>
        <v>0</v>
      </c>
      <c r="D17">
        <f t="shared" ref="D17:Q17" si="1">(STDEV(D4:D15))</f>
        <v>6.3022820959840145</v>
      </c>
      <c r="E17">
        <f t="shared" si="1"/>
        <v>9.8368309549038191</v>
      </c>
      <c r="F17">
        <f t="shared" si="1"/>
        <v>15.577396195659052</v>
      </c>
      <c r="G17">
        <f t="shared" si="1"/>
        <v>8.4096774315853207</v>
      </c>
      <c r="H17">
        <f t="shared" si="1"/>
        <v>11.047536502143203</v>
      </c>
      <c r="I17">
        <f t="shared" si="1"/>
        <v>6.5145771544868003</v>
      </c>
      <c r="J17">
        <f t="shared" si="1"/>
        <v>16.241968430223491</v>
      </c>
      <c r="K17">
        <f t="shared" si="1"/>
        <v>8.8420933587336936</v>
      </c>
      <c r="L17">
        <f t="shared" si="1"/>
        <v>8.8403542036583591</v>
      </c>
      <c r="M17">
        <f t="shared" si="1"/>
        <v>9.4863255612164092</v>
      </c>
      <c r="N17">
        <f t="shared" si="1"/>
        <v>6.6204234466321372</v>
      </c>
      <c r="O17">
        <f t="shared" si="1"/>
        <v>12.999372067277013</v>
      </c>
      <c r="P17">
        <f t="shared" si="1"/>
        <v>5.2094834347415837</v>
      </c>
      <c r="Q17">
        <f t="shared" si="1"/>
        <v>7.614820275444262</v>
      </c>
    </row>
    <row r="18" spans="2:86" ht="16" x14ac:dyDescent="0.2">
      <c r="B18" t="s">
        <v>40</v>
      </c>
      <c r="C18">
        <f>(C17/SQRT(12))</f>
        <v>0</v>
      </c>
      <c r="D18">
        <f t="shared" ref="D18:Q18" si="2">(D17/SQRT(12))</f>
        <v>1.8193121323126649</v>
      </c>
      <c r="E18">
        <f t="shared" si="2"/>
        <v>2.8396484998932818</v>
      </c>
      <c r="F18">
        <f t="shared" si="2"/>
        <v>4.4968069434186031</v>
      </c>
      <c r="G18">
        <f t="shared" si="2"/>
        <v>2.427664764461853</v>
      </c>
      <c r="H18">
        <f t="shared" si="2"/>
        <v>3.1891490866972974</v>
      </c>
      <c r="I18">
        <f t="shared" si="2"/>
        <v>1.8805964368997703</v>
      </c>
      <c r="J18">
        <f t="shared" si="2"/>
        <v>4.6886524226794677</v>
      </c>
      <c r="K18">
        <f t="shared" si="2"/>
        <v>2.5524924904323503</v>
      </c>
      <c r="L18">
        <f t="shared" si="2"/>
        <v>2.5519904396068966</v>
      </c>
      <c r="M18">
        <f t="shared" si="2"/>
        <v>2.738466308194361</v>
      </c>
      <c r="N18">
        <f t="shared" si="2"/>
        <v>1.9111516295311872</v>
      </c>
      <c r="O18">
        <f t="shared" si="2"/>
        <v>3.752595481169243</v>
      </c>
      <c r="P18">
        <f t="shared" si="2"/>
        <v>1.503848331693475</v>
      </c>
      <c r="Q18">
        <f t="shared" si="2"/>
        <v>2.1982092679291827</v>
      </c>
      <c r="AK18" s="46"/>
      <c r="AL18" s="46" t="s">
        <v>47</v>
      </c>
      <c r="AM18" s="46" t="s">
        <v>48</v>
      </c>
      <c r="AN18" s="46" t="s">
        <v>49</v>
      </c>
      <c r="AO18" s="46" t="s">
        <v>50</v>
      </c>
      <c r="AP18" s="46" t="s">
        <v>51</v>
      </c>
      <c r="AQ18" s="46" t="s">
        <v>52</v>
      </c>
      <c r="AR18" s="46" t="s">
        <v>53</v>
      </c>
      <c r="AS18" s="46" t="s">
        <v>54</v>
      </c>
      <c r="AT18" s="46" t="s">
        <v>55</v>
      </c>
      <c r="AU18" s="46" t="s">
        <v>56</v>
      </c>
      <c r="AV18" s="46" t="s">
        <v>57</v>
      </c>
      <c r="AW18" s="46" t="s">
        <v>58</v>
      </c>
      <c r="AX18" s="46" t="s">
        <v>59</v>
      </c>
      <c r="AY18" s="46" t="s">
        <v>60</v>
      </c>
      <c r="AZ18" s="46" t="s">
        <v>61</v>
      </c>
      <c r="BB18" s="46"/>
      <c r="BC18" s="46" t="s">
        <v>47</v>
      </c>
      <c r="BD18" s="46" t="s">
        <v>48</v>
      </c>
      <c r="BE18" s="46" t="s">
        <v>49</v>
      </c>
      <c r="BF18" s="46" t="s">
        <v>50</v>
      </c>
      <c r="BG18" s="46" t="s">
        <v>51</v>
      </c>
      <c r="BH18" s="46" t="s">
        <v>52</v>
      </c>
      <c r="BI18" s="46" t="s">
        <v>53</v>
      </c>
      <c r="BJ18" s="46" t="s">
        <v>54</v>
      </c>
      <c r="BK18" s="46" t="s">
        <v>55</v>
      </c>
      <c r="BL18" s="46" t="s">
        <v>56</v>
      </c>
      <c r="BM18" s="46" t="s">
        <v>57</v>
      </c>
      <c r="BN18" s="46" t="s">
        <v>58</v>
      </c>
      <c r="BO18" s="46" t="s">
        <v>59</v>
      </c>
      <c r="BP18" s="46" t="s">
        <v>60</v>
      </c>
      <c r="BQ18" s="46" t="s">
        <v>61</v>
      </c>
      <c r="BS18" s="46"/>
      <c r="BT18" s="46" t="s">
        <v>47</v>
      </c>
      <c r="BU18" s="46" t="s">
        <v>48</v>
      </c>
      <c r="BV18" s="46" t="s">
        <v>49</v>
      </c>
      <c r="BW18" s="46" t="s">
        <v>50</v>
      </c>
      <c r="BX18" s="46" t="s">
        <v>51</v>
      </c>
      <c r="BY18" s="46" t="s">
        <v>52</v>
      </c>
      <c r="BZ18" s="46" t="s">
        <v>53</v>
      </c>
      <c r="CA18" s="46" t="s">
        <v>54</v>
      </c>
      <c r="CB18" s="46" t="s">
        <v>55</v>
      </c>
      <c r="CC18" s="46" t="s">
        <v>56</v>
      </c>
      <c r="CD18" s="46" t="s">
        <v>57</v>
      </c>
      <c r="CE18" s="46" t="s">
        <v>58</v>
      </c>
      <c r="CF18" s="46" t="s">
        <v>59</v>
      </c>
      <c r="CG18" s="46" t="s">
        <v>60</v>
      </c>
      <c r="CH18" s="46" t="s">
        <v>61</v>
      </c>
    </row>
    <row r="19" spans="2:86" ht="16" x14ac:dyDescent="0.2">
      <c r="AK19" s="47" t="s">
        <v>62</v>
      </c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B19" s="47" t="s">
        <v>62</v>
      </c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S19" s="47" t="s">
        <v>62</v>
      </c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</row>
    <row r="20" spans="2:86" ht="16" x14ac:dyDescent="0.2">
      <c r="AK20" s="47" t="s">
        <v>63</v>
      </c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B20" s="47" t="s">
        <v>63</v>
      </c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S20" s="47" t="s">
        <v>63</v>
      </c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</row>
    <row r="21" spans="2:86" ht="16" x14ac:dyDescent="0.2">
      <c r="B21" s="13" t="s">
        <v>41</v>
      </c>
      <c r="C21" s="20" t="s">
        <v>0</v>
      </c>
      <c r="D21" s="1"/>
      <c r="E21" s="2" t="s">
        <v>15</v>
      </c>
      <c r="F21" s="20"/>
      <c r="G21" s="1"/>
      <c r="H21" s="2" t="s">
        <v>16</v>
      </c>
      <c r="I21" s="20"/>
      <c r="J21" s="19" t="s">
        <v>17</v>
      </c>
      <c r="K21" s="1"/>
      <c r="L21" s="2" t="s">
        <v>22</v>
      </c>
      <c r="M21" s="20"/>
      <c r="N21" s="1"/>
      <c r="O21" s="2" t="s">
        <v>23</v>
      </c>
      <c r="P21" s="20"/>
      <c r="Q21" s="2" t="s">
        <v>17</v>
      </c>
      <c r="AK21" s="47" t="s">
        <v>64</v>
      </c>
      <c r="AL21" s="45" t="s">
        <v>65</v>
      </c>
      <c r="AM21" s="45">
        <v>2.6549999999999998</v>
      </c>
      <c r="AN21" s="45">
        <v>0.24859999999999999</v>
      </c>
      <c r="AO21" s="45">
        <v>3.5630000000000002</v>
      </c>
      <c r="AP21" s="45">
        <v>2.3279999999999998</v>
      </c>
      <c r="AQ21" s="45">
        <v>1.536</v>
      </c>
      <c r="AR21" s="45">
        <v>0.66180000000000005</v>
      </c>
      <c r="AS21" s="45">
        <v>1.3460000000000001</v>
      </c>
      <c r="AT21" s="45">
        <v>0.28199999999999997</v>
      </c>
      <c r="AU21" s="45">
        <v>1.0329999999999999</v>
      </c>
      <c r="AV21" s="45">
        <v>1.86</v>
      </c>
      <c r="AW21" s="45">
        <v>4.0439999999999996</v>
      </c>
      <c r="AX21" s="45">
        <v>0.51959999999999995</v>
      </c>
      <c r="AY21" s="45">
        <v>1.2410000000000001</v>
      </c>
      <c r="AZ21" s="45">
        <v>1.7609999999999999</v>
      </c>
      <c r="BB21" s="47" t="s">
        <v>64</v>
      </c>
      <c r="BC21" s="45" t="s">
        <v>65</v>
      </c>
      <c r="BD21" s="45">
        <v>2.1539999999999999</v>
      </c>
      <c r="BE21" s="45">
        <v>3.7549999999999999</v>
      </c>
      <c r="BF21" s="45">
        <v>2.234</v>
      </c>
      <c r="BG21" s="45">
        <v>2.911</v>
      </c>
      <c r="BH21" s="45">
        <v>3.9740000000000002</v>
      </c>
      <c r="BI21" s="45">
        <v>9.9139999999999997</v>
      </c>
      <c r="BJ21" s="45">
        <v>9.3539999999999992</v>
      </c>
      <c r="BK21" s="45">
        <v>1.712</v>
      </c>
      <c r="BL21" s="45">
        <v>1.996</v>
      </c>
      <c r="BM21" s="45">
        <v>1.548</v>
      </c>
      <c r="BN21" s="45">
        <v>3.1030000000000002</v>
      </c>
      <c r="BO21" s="45">
        <v>5.7119999999999997</v>
      </c>
      <c r="BP21" s="45">
        <v>5.5590000000000002</v>
      </c>
      <c r="BQ21" s="45">
        <v>4.8840000000000003</v>
      </c>
      <c r="BS21" s="47" t="s">
        <v>64</v>
      </c>
      <c r="BT21" s="45" t="s">
        <v>65</v>
      </c>
      <c r="BU21" s="45">
        <v>1.702</v>
      </c>
      <c r="BV21" s="45">
        <v>21.16</v>
      </c>
      <c r="BW21" s="45">
        <v>12.27</v>
      </c>
      <c r="BX21" s="45">
        <v>10.119999999999999</v>
      </c>
      <c r="BY21" s="45">
        <v>2.02</v>
      </c>
      <c r="BZ21" s="45">
        <v>5.0179999999999998</v>
      </c>
      <c r="CA21" s="45">
        <v>3.3839999999999999</v>
      </c>
      <c r="CB21" s="45">
        <v>5.0780000000000003</v>
      </c>
      <c r="CC21" s="45">
        <v>1.4410000000000001</v>
      </c>
      <c r="CD21" s="45">
        <v>4.1509999999999998</v>
      </c>
      <c r="CE21" s="45">
        <v>9.2720000000000002</v>
      </c>
      <c r="CF21" s="45">
        <v>1.927</v>
      </c>
      <c r="CG21" s="45">
        <v>2.1480000000000001</v>
      </c>
      <c r="CH21" s="45">
        <v>2.823</v>
      </c>
    </row>
    <row r="22" spans="2:86" ht="16" x14ac:dyDescent="0.2">
      <c r="B22" s="13"/>
      <c r="C22" s="20"/>
      <c r="D22" s="1" t="s">
        <v>12</v>
      </c>
      <c r="E22" s="2" t="s">
        <v>13</v>
      </c>
      <c r="F22" s="20" t="s">
        <v>14</v>
      </c>
      <c r="G22" s="21" t="s">
        <v>18</v>
      </c>
      <c r="H22" s="6" t="s">
        <v>19</v>
      </c>
      <c r="I22" s="22" t="s">
        <v>20</v>
      </c>
      <c r="J22" s="23" t="s">
        <v>21</v>
      </c>
      <c r="K22" s="1" t="s">
        <v>12</v>
      </c>
      <c r="L22" s="2" t="s">
        <v>13</v>
      </c>
      <c r="M22" s="20" t="s">
        <v>14</v>
      </c>
      <c r="N22" s="21" t="s">
        <v>18</v>
      </c>
      <c r="O22" s="6" t="s">
        <v>19</v>
      </c>
      <c r="P22" s="22" t="s">
        <v>20</v>
      </c>
      <c r="Q22" s="6" t="s">
        <v>21</v>
      </c>
      <c r="AK22" s="47" t="s">
        <v>66</v>
      </c>
      <c r="AL22" s="45"/>
      <c r="AM22" s="45">
        <v>0.26519999999999999</v>
      </c>
      <c r="AN22" s="45">
        <v>0.8831</v>
      </c>
      <c r="AO22" s="45">
        <v>0.16839999999999999</v>
      </c>
      <c r="AP22" s="45">
        <v>0.31230000000000002</v>
      </c>
      <c r="AQ22" s="45">
        <v>0.46389999999999998</v>
      </c>
      <c r="AR22" s="45">
        <v>0.71830000000000005</v>
      </c>
      <c r="AS22" s="45">
        <v>0.51019999999999999</v>
      </c>
      <c r="AT22" s="45">
        <v>0.86850000000000005</v>
      </c>
      <c r="AU22" s="45">
        <v>0.59660000000000002</v>
      </c>
      <c r="AV22" s="45">
        <v>0.39460000000000001</v>
      </c>
      <c r="AW22" s="45">
        <v>0.13239999999999999</v>
      </c>
      <c r="AX22" s="45">
        <v>0.7712</v>
      </c>
      <c r="AY22" s="45">
        <v>0.53779999999999994</v>
      </c>
      <c r="AZ22" s="45">
        <v>0.41449999999999998</v>
      </c>
      <c r="BB22" s="47" t="s">
        <v>66</v>
      </c>
      <c r="BC22" s="45"/>
      <c r="BD22" s="45">
        <v>0.3407</v>
      </c>
      <c r="BE22" s="45">
        <v>0.153</v>
      </c>
      <c r="BF22" s="45">
        <v>0.32729999999999998</v>
      </c>
      <c r="BG22" s="45">
        <v>0.23330000000000001</v>
      </c>
      <c r="BH22" s="45">
        <v>0.1371</v>
      </c>
      <c r="BI22" s="45">
        <v>7.0000000000000001E-3</v>
      </c>
      <c r="BJ22" s="45">
        <v>9.2999999999999992E-3</v>
      </c>
      <c r="BK22" s="45">
        <v>0.4249</v>
      </c>
      <c r="BL22" s="45">
        <v>0.36859999999999998</v>
      </c>
      <c r="BM22" s="45">
        <v>0.46129999999999999</v>
      </c>
      <c r="BN22" s="45">
        <v>0.21190000000000001</v>
      </c>
      <c r="BO22" s="45">
        <v>5.7500000000000002E-2</v>
      </c>
      <c r="BP22" s="45">
        <v>6.2100000000000002E-2</v>
      </c>
      <c r="BQ22" s="45">
        <v>8.6999999999999994E-2</v>
      </c>
      <c r="BS22" s="47" t="s">
        <v>66</v>
      </c>
      <c r="BT22" s="45"/>
      <c r="BU22" s="45">
        <v>0.42699999999999999</v>
      </c>
      <c r="BV22" s="45" t="s">
        <v>77</v>
      </c>
      <c r="BW22" s="45">
        <v>2.2000000000000001E-3</v>
      </c>
      <c r="BX22" s="45">
        <v>6.3E-3</v>
      </c>
      <c r="BY22" s="45">
        <v>0.36420000000000002</v>
      </c>
      <c r="BZ22" s="45">
        <v>8.1299999999999997E-2</v>
      </c>
      <c r="CA22" s="45">
        <v>0.1842</v>
      </c>
      <c r="CB22" s="45">
        <v>7.8899999999999998E-2</v>
      </c>
      <c r="CC22" s="45">
        <v>0.48659999999999998</v>
      </c>
      <c r="CD22" s="45">
        <v>0.1255</v>
      </c>
      <c r="CE22" s="45">
        <v>9.7000000000000003E-3</v>
      </c>
      <c r="CF22" s="45">
        <v>0.38159999999999999</v>
      </c>
      <c r="CG22" s="45">
        <v>0.34160000000000001</v>
      </c>
      <c r="CH22" s="45">
        <v>0.24379999999999999</v>
      </c>
    </row>
    <row r="23" spans="2:86" ht="16" x14ac:dyDescent="0.2">
      <c r="C23">
        <v>100</v>
      </c>
      <c r="D23">
        <v>103.2236842105263</v>
      </c>
      <c r="E23">
        <v>109.73684210526315</v>
      </c>
      <c r="F23">
        <v>91.973684210526301</v>
      </c>
      <c r="G23">
        <v>75.98684210526315</v>
      </c>
      <c r="H23">
        <v>81.513157894736835</v>
      </c>
      <c r="I23">
        <v>78.55263157894737</v>
      </c>
      <c r="J23">
        <v>85.065789473684205</v>
      </c>
      <c r="K23">
        <v>95.723684210526301</v>
      </c>
      <c r="L23">
        <v>102.43421052631578</v>
      </c>
      <c r="M23">
        <v>105.98684210526315</v>
      </c>
      <c r="N23">
        <v>89.999999999999986</v>
      </c>
      <c r="O23">
        <v>87.23684210526315</v>
      </c>
      <c r="P23">
        <v>77.171052631578945</v>
      </c>
      <c r="Q23">
        <v>79.34210526315789</v>
      </c>
      <c r="AK23" s="47" t="s">
        <v>67</v>
      </c>
      <c r="AL23" s="45"/>
      <c r="AM23" s="45" t="s">
        <v>68</v>
      </c>
      <c r="AN23" s="45" t="s">
        <v>68</v>
      </c>
      <c r="AO23" s="45" t="s">
        <v>68</v>
      </c>
      <c r="AP23" s="45" t="s">
        <v>68</v>
      </c>
      <c r="AQ23" s="45" t="s">
        <v>68</v>
      </c>
      <c r="AR23" s="45" t="s">
        <v>68</v>
      </c>
      <c r="AS23" s="45" t="s">
        <v>68</v>
      </c>
      <c r="AT23" s="45" t="s">
        <v>68</v>
      </c>
      <c r="AU23" s="45" t="s">
        <v>68</v>
      </c>
      <c r="AV23" s="45" t="s">
        <v>68</v>
      </c>
      <c r="AW23" s="45" t="s">
        <v>68</v>
      </c>
      <c r="AX23" s="45" t="s">
        <v>68</v>
      </c>
      <c r="AY23" s="45" t="s">
        <v>68</v>
      </c>
      <c r="AZ23" s="45" t="s">
        <v>68</v>
      </c>
      <c r="BB23" s="47" t="s">
        <v>67</v>
      </c>
      <c r="BC23" s="45"/>
      <c r="BD23" s="45" t="s">
        <v>68</v>
      </c>
      <c r="BE23" s="45" t="s">
        <v>68</v>
      </c>
      <c r="BF23" s="45" t="s">
        <v>68</v>
      </c>
      <c r="BG23" s="45" t="s">
        <v>68</v>
      </c>
      <c r="BH23" s="45" t="s">
        <v>68</v>
      </c>
      <c r="BI23" s="45" t="s">
        <v>73</v>
      </c>
      <c r="BJ23" s="45" t="s">
        <v>73</v>
      </c>
      <c r="BK23" s="45" t="s">
        <v>68</v>
      </c>
      <c r="BL23" s="45" t="s">
        <v>68</v>
      </c>
      <c r="BM23" s="45" t="s">
        <v>68</v>
      </c>
      <c r="BN23" s="45" t="s">
        <v>68</v>
      </c>
      <c r="BO23" s="45" t="s">
        <v>68</v>
      </c>
      <c r="BP23" s="45" t="s">
        <v>68</v>
      </c>
      <c r="BQ23" s="45" t="s">
        <v>68</v>
      </c>
      <c r="BS23" s="47" t="s">
        <v>67</v>
      </c>
      <c r="BT23" s="45"/>
      <c r="BU23" s="45" t="s">
        <v>68</v>
      </c>
      <c r="BV23" s="45" t="s">
        <v>73</v>
      </c>
      <c r="BW23" s="45" t="s">
        <v>73</v>
      </c>
      <c r="BX23" s="45" t="s">
        <v>73</v>
      </c>
      <c r="BY23" s="45" t="s">
        <v>68</v>
      </c>
      <c r="BZ23" s="45" t="s">
        <v>68</v>
      </c>
      <c r="CA23" s="45" t="s">
        <v>68</v>
      </c>
      <c r="CB23" s="45" t="s">
        <v>68</v>
      </c>
      <c r="CC23" s="45" t="s">
        <v>68</v>
      </c>
      <c r="CD23" s="45" t="s">
        <v>68</v>
      </c>
      <c r="CE23" s="45" t="s">
        <v>73</v>
      </c>
      <c r="CF23" s="45" t="s">
        <v>68</v>
      </c>
      <c r="CG23" s="45" t="s">
        <v>68</v>
      </c>
      <c r="CH23" s="45" t="s">
        <v>68</v>
      </c>
    </row>
    <row r="24" spans="2:86" ht="16" x14ac:dyDescent="0.2">
      <c r="B24" t="s">
        <v>34</v>
      </c>
      <c r="D24">
        <v>83.48684210526315</v>
      </c>
      <c r="E24">
        <v>106.97368421052632</v>
      </c>
      <c r="F24">
        <v>81.907894736842096</v>
      </c>
      <c r="G24">
        <v>89.407894736842096</v>
      </c>
      <c r="H24">
        <v>82.697368421052616</v>
      </c>
      <c r="I24">
        <v>86.44736842105263</v>
      </c>
      <c r="J24">
        <v>85.065789473684205</v>
      </c>
      <c r="K24">
        <v>108.74999999999999</v>
      </c>
      <c r="L24">
        <v>115.46052631578945</v>
      </c>
      <c r="M24">
        <v>90.59210526315789</v>
      </c>
      <c r="N24">
        <v>83.09210526315789</v>
      </c>
      <c r="O24">
        <v>82.89473684210526</v>
      </c>
      <c r="P24">
        <v>78.35526315789474</v>
      </c>
      <c r="Q24">
        <v>91.381578947368411</v>
      </c>
      <c r="AK24" s="47" t="s">
        <v>69</v>
      </c>
      <c r="AL24" s="45"/>
      <c r="AM24" s="45" t="s">
        <v>70</v>
      </c>
      <c r="AN24" s="45" t="s">
        <v>70</v>
      </c>
      <c r="AO24" s="45" t="s">
        <v>70</v>
      </c>
      <c r="AP24" s="45" t="s">
        <v>70</v>
      </c>
      <c r="AQ24" s="45" t="s">
        <v>70</v>
      </c>
      <c r="AR24" s="45" t="s">
        <v>70</v>
      </c>
      <c r="AS24" s="45" t="s">
        <v>70</v>
      </c>
      <c r="AT24" s="45" t="s">
        <v>70</v>
      </c>
      <c r="AU24" s="45" t="s">
        <v>70</v>
      </c>
      <c r="AV24" s="45" t="s">
        <v>70</v>
      </c>
      <c r="AW24" s="45" t="s">
        <v>70</v>
      </c>
      <c r="AX24" s="45" t="s">
        <v>70</v>
      </c>
      <c r="AY24" s="45" t="s">
        <v>70</v>
      </c>
      <c r="AZ24" s="45" t="s">
        <v>70</v>
      </c>
      <c r="BB24" s="47" t="s">
        <v>69</v>
      </c>
      <c r="BC24" s="45"/>
      <c r="BD24" s="45" t="s">
        <v>70</v>
      </c>
      <c r="BE24" s="45" t="s">
        <v>70</v>
      </c>
      <c r="BF24" s="45" t="s">
        <v>70</v>
      </c>
      <c r="BG24" s="45" t="s">
        <v>70</v>
      </c>
      <c r="BH24" s="45" t="s">
        <v>70</v>
      </c>
      <c r="BI24" s="45" t="s">
        <v>155</v>
      </c>
      <c r="BJ24" s="45" t="s">
        <v>155</v>
      </c>
      <c r="BK24" s="45" t="s">
        <v>70</v>
      </c>
      <c r="BL24" s="45" t="s">
        <v>70</v>
      </c>
      <c r="BM24" s="45" t="s">
        <v>70</v>
      </c>
      <c r="BN24" s="45" t="s">
        <v>70</v>
      </c>
      <c r="BO24" s="45" t="s">
        <v>70</v>
      </c>
      <c r="BP24" s="45" t="s">
        <v>70</v>
      </c>
      <c r="BQ24" s="45" t="s">
        <v>70</v>
      </c>
      <c r="BS24" s="47" t="s">
        <v>69</v>
      </c>
      <c r="BT24" s="45"/>
      <c r="BU24" s="45" t="s">
        <v>70</v>
      </c>
      <c r="BV24" s="45" t="s">
        <v>79</v>
      </c>
      <c r="BW24" s="45" t="s">
        <v>155</v>
      </c>
      <c r="BX24" s="45" t="s">
        <v>155</v>
      </c>
      <c r="BY24" s="45" t="s">
        <v>70</v>
      </c>
      <c r="BZ24" s="45" t="s">
        <v>70</v>
      </c>
      <c r="CA24" s="45" t="s">
        <v>70</v>
      </c>
      <c r="CB24" s="45" t="s">
        <v>70</v>
      </c>
      <c r="CC24" s="45" t="s">
        <v>70</v>
      </c>
      <c r="CD24" s="45" t="s">
        <v>70</v>
      </c>
      <c r="CE24" s="45" t="s">
        <v>155</v>
      </c>
      <c r="CF24" s="45" t="s">
        <v>70</v>
      </c>
      <c r="CG24" s="45" t="s">
        <v>70</v>
      </c>
      <c r="CH24" s="45" t="s">
        <v>70</v>
      </c>
    </row>
    <row r="25" spans="2:86" ht="16" x14ac:dyDescent="0.2">
      <c r="D25">
        <v>92.171052631578945</v>
      </c>
      <c r="E25">
        <v>90.78947368421052</v>
      </c>
      <c r="F25">
        <v>97.499999999999986</v>
      </c>
      <c r="G25">
        <v>86.052631578947356</v>
      </c>
      <c r="H25">
        <v>80.131578947368425</v>
      </c>
      <c r="I25">
        <v>87.03947368421052</v>
      </c>
      <c r="J25">
        <v>91.578947368421055</v>
      </c>
      <c r="K25">
        <v>106.77631578947368</v>
      </c>
      <c r="L25">
        <v>90.98684210526315</v>
      </c>
      <c r="M25">
        <v>118.81578947368419</v>
      </c>
      <c r="N25">
        <v>96.513157894736835</v>
      </c>
      <c r="O25">
        <v>85.657894736842096</v>
      </c>
      <c r="P25">
        <v>93.94736842105263</v>
      </c>
      <c r="Q25">
        <v>89.013157894736835</v>
      </c>
      <c r="AK25" s="47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B25" s="47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S25" s="47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</row>
    <row r="26" spans="2:86" ht="16" x14ac:dyDescent="0.2">
      <c r="C26">
        <v>100</v>
      </c>
      <c r="D26">
        <v>108.22429906542055</v>
      </c>
      <c r="E26">
        <v>83.364485981308405</v>
      </c>
      <c r="F26">
        <v>86.355140186915889</v>
      </c>
      <c r="G26">
        <v>72.89719626168224</v>
      </c>
      <c r="H26">
        <v>81.308411214953267</v>
      </c>
      <c r="I26">
        <v>94.766355140186903</v>
      </c>
      <c r="J26">
        <v>83.551401869158866</v>
      </c>
      <c r="K26">
        <v>77.009345794392516</v>
      </c>
      <c r="L26">
        <v>59.252336448598129</v>
      </c>
      <c r="M26">
        <v>74.766355140186917</v>
      </c>
      <c r="N26">
        <v>78.504672897196258</v>
      </c>
      <c r="O26">
        <v>98.691588785046719</v>
      </c>
      <c r="P26">
        <v>72.523364485981304</v>
      </c>
      <c r="Q26">
        <v>86.915887850467286</v>
      </c>
      <c r="AK26" s="47" t="s">
        <v>71</v>
      </c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B26" s="47" t="s">
        <v>71</v>
      </c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S26" s="47" t="s">
        <v>71</v>
      </c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</row>
    <row r="27" spans="2:86" ht="16" x14ac:dyDescent="0.2">
      <c r="B27" t="s">
        <v>35</v>
      </c>
      <c r="D27">
        <v>78.317757009345783</v>
      </c>
      <c r="E27">
        <v>63.551401869158873</v>
      </c>
      <c r="F27">
        <v>64.859813084112133</v>
      </c>
      <c r="G27">
        <v>73.271028037383175</v>
      </c>
      <c r="H27">
        <v>69.158878504672899</v>
      </c>
      <c r="I27">
        <v>83.925233644859816</v>
      </c>
      <c r="J27">
        <v>80</v>
      </c>
      <c r="K27">
        <v>79.065420560747654</v>
      </c>
      <c r="L27">
        <v>56.822429906542048</v>
      </c>
      <c r="M27">
        <v>74.953271028037378</v>
      </c>
      <c r="N27">
        <v>77.196261682242977</v>
      </c>
      <c r="O27">
        <v>82.242990654205599</v>
      </c>
      <c r="P27">
        <v>77.757009345794387</v>
      </c>
      <c r="Q27">
        <v>75.327102803738327</v>
      </c>
      <c r="AK27" s="47" t="s">
        <v>72</v>
      </c>
      <c r="AL27" s="45" t="s">
        <v>65</v>
      </c>
      <c r="AM27" s="45">
        <v>0.91049999999999998</v>
      </c>
      <c r="AN27" s="45">
        <v>0.97560000000000002</v>
      </c>
      <c r="AO27" s="45">
        <v>0.93030000000000002</v>
      </c>
      <c r="AP27" s="45">
        <v>0.84970000000000001</v>
      </c>
      <c r="AQ27" s="45">
        <v>0.95</v>
      </c>
      <c r="AR27" s="45">
        <v>0.96750000000000003</v>
      </c>
      <c r="AS27" s="45">
        <v>0.96060000000000001</v>
      </c>
      <c r="AT27" s="45">
        <v>0.98609999999999998</v>
      </c>
      <c r="AU27" s="45">
        <v>0.95930000000000004</v>
      </c>
      <c r="AV27" s="45">
        <v>0.87739999999999996</v>
      </c>
      <c r="AW27" s="45">
        <v>0.94299999999999995</v>
      </c>
      <c r="AX27" s="45">
        <v>0.94799999999999995</v>
      </c>
      <c r="AY27" s="45">
        <v>0.93259999999999998</v>
      </c>
      <c r="AZ27" s="45">
        <v>0.96089999999999998</v>
      </c>
      <c r="BB27" s="47" t="s">
        <v>72</v>
      </c>
      <c r="BC27" s="45" t="s">
        <v>65</v>
      </c>
      <c r="BD27" s="45">
        <v>0.92410000000000003</v>
      </c>
      <c r="BE27" s="45">
        <v>0.89829999999999999</v>
      </c>
      <c r="BF27" s="45">
        <v>0.95369999999999999</v>
      </c>
      <c r="BG27" s="45">
        <v>0.8246</v>
      </c>
      <c r="BH27" s="45">
        <v>0.82020000000000004</v>
      </c>
      <c r="BI27" s="45">
        <v>0.76529999999999998</v>
      </c>
      <c r="BJ27" s="45">
        <v>0.69669999999999999</v>
      </c>
      <c r="BK27" s="45">
        <v>0.90639999999999998</v>
      </c>
      <c r="BL27" s="45">
        <v>0.92479999999999996</v>
      </c>
      <c r="BM27" s="45">
        <v>0.90459999999999996</v>
      </c>
      <c r="BN27" s="45">
        <v>0.76700000000000002</v>
      </c>
      <c r="BO27" s="45">
        <v>0.72670000000000001</v>
      </c>
      <c r="BP27" s="45">
        <v>0.72199999999999998</v>
      </c>
      <c r="BQ27" s="45">
        <v>0.75429999999999997</v>
      </c>
      <c r="BS27" s="47" t="s">
        <v>72</v>
      </c>
      <c r="BT27" s="45" t="s">
        <v>65</v>
      </c>
      <c r="BU27" s="45">
        <v>0.92400000000000004</v>
      </c>
      <c r="BV27" s="45">
        <v>0.70620000000000005</v>
      </c>
      <c r="BW27" s="45">
        <v>0.85060000000000002</v>
      </c>
      <c r="BX27" s="45">
        <v>0.81100000000000005</v>
      </c>
      <c r="BY27" s="45">
        <v>0.90969999999999995</v>
      </c>
      <c r="BZ27" s="45">
        <v>0.89259999999999995</v>
      </c>
      <c r="CA27" s="45">
        <v>0.93479999999999996</v>
      </c>
      <c r="CB27" s="45">
        <v>0.93379999999999996</v>
      </c>
      <c r="CC27" s="45">
        <v>0.90480000000000005</v>
      </c>
      <c r="CD27" s="45">
        <v>0.82320000000000004</v>
      </c>
      <c r="CE27" s="45">
        <v>0.8649</v>
      </c>
      <c r="CF27" s="45">
        <v>0.89280000000000004</v>
      </c>
      <c r="CG27" s="45">
        <v>0.96640000000000004</v>
      </c>
      <c r="CH27" s="45">
        <v>0.77400000000000002</v>
      </c>
    </row>
    <row r="28" spans="2:86" ht="16" x14ac:dyDescent="0.2">
      <c r="D28">
        <v>81.682242990654203</v>
      </c>
      <c r="E28">
        <v>62.990654205607477</v>
      </c>
      <c r="F28">
        <v>74.579439252336442</v>
      </c>
      <c r="G28">
        <v>76.63551401869158</v>
      </c>
      <c r="H28">
        <v>70.280373831775705</v>
      </c>
      <c r="I28">
        <v>87.476635514018696</v>
      </c>
      <c r="J28">
        <v>83.364485981308405</v>
      </c>
      <c r="K28">
        <v>82.803738317757009</v>
      </c>
      <c r="L28">
        <v>72.149532710280369</v>
      </c>
      <c r="M28">
        <v>71.028037383177562</v>
      </c>
      <c r="N28">
        <v>76.63551401869158</v>
      </c>
      <c r="O28">
        <v>77.196261682242977</v>
      </c>
      <c r="P28">
        <v>80</v>
      </c>
      <c r="Q28">
        <v>71.214953271028037</v>
      </c>
      <c r="AK28" s="47" t="s">
        <v>66</v>
      </c>
      <c r="AL28" s="45"/>
      <c r="AM28" s="45">
        <v>0.21629999999999999</v>
      </c>
      <c r="AN28" s="45">
        <v>0.95979999999999999</v>
      </c>
      <c r="AO28" s="45">
        <v>0.38290000000000002</v>
      </c>
      <c r="AP28" s="45">
        <v>3.6400000000000002E-2</v>
      </c>
      <c r="AQ28" s="45">
        <v>0.63729999999999998</v>
      </c>
      <c r="AR28" s="45">
        <v>0.88280000000000003</v>
      </c>
      <c r="AS28" s="45">
        <v>0.79169999999999996</v>
      </c>
      <c r="AT28" s="45">
        <v>0.99770000000000003</v>
      </c>
      <c r="AU28" s="45">
        <v>0.77339999999999998</v>
      </c>
      <c r="AV28" s="45">
        <v>8.1199999999999994E-2</v>
      </c>
      <c r="AW28" s="45">
        <v>0.5373</v>
      </c>
      <c r="AX28" s="45">
        <v>0.60829999999999995</v>
      </c>
      <c r="AY28" s="45">
        <v>0.40849999999999997</v>
      </c>
      <c r="AZ28" s="45">
        <v>0.79700000000000004</v>
      </c>
      <c r="BB28" s="47" t="s">
        <v>66</v>
      </c>
      <c r="BC28" s="45"/>
      <c r="BD28" s="45">
        <v>0.32129999999999997</v>
      </c>
      <c r="BE28" s="45">
        <v>0.15079999999999999</v>
      </c>
      <c r="BF28" s="45">
        <v>0.69179999999999997</v>
      </c>
      <c r="BG28" s="45">
        <v>1.8100000000000002E-2</v>
      </c>
      <c r="BH28" s="45">
        <v>1.61E-2</v>
      </c>
      <c r="BI28" s="45">
        <v>3.8999999999999998E-3</v>
      </c>
      <c r="BJ28" s="45">
        <v>8.0000000000000004E-4</v>
      </c>
      <c r="BK28" s="45">
        <v>0.19159999999999999</v>
      </c>
      <c r="BL28" s="45">
        <v>0.32850000000000001</v>
      </c>
      <c r="BM28" s="45">
        <v>0.18179999999999999</v>
      </c>
      <c r="BN28" s="45">
        <v>4.0000000000000001E-3</v>
      </c>
      <c r="BO28" s="45">
        <v>1.5E-3</v>
      </c>
      <c r="BP28" s="45">
        <v>1.4E-3</v>
      </c>
      <c r="BQ28" s="45">
        <v>3.0000000000000001E-3</v>
      </c>
      <c r="BS28" s="47" t="s">
        <v>66</v>
      </c>
      <c r="BT28" s="45"/>
      <c r="BU28" s="45">
        <v>0.32119999999999999</v>
      </c>
      <c r="BV28" s="45">
        <v>1E-3</v>
      </c>
      <c r="BW28" s="45">
        <v>3.73E-2</v>
      </c>
      <c r="BX28" s="45">
        <v>1.2500000000000001E-2</v>
      </c>
      <c r="BY28" s="45">
        <v>0.21149999999999999</v>
      </c>
      <c r="BZ28" s="45">
        <v>0.12720000000000001</v>
      </c>
      <c r="CA28" s="45">
        <v>0.43359999999999999</v>
      </c>
      <c r="CB28" s="45">
        <v>0.4219</v>
      </c>
      <c r="CC28" s="45">
        <v>0.18310000000000001</v>
      </c>
      <c r="CD28" s="45">
        <v>1.7399999999999999E-2</v>
      </c>
      <c r="CE28" s="45">
        <v>5.6300000000000003E-2</v>
      </c>
      <c r="CF28" s="45">
        <v>0.12790000000000001</v>
      </c>
      <c r="CG28" s="45">
        <v>0.86980000000000002</v>
      </c>
      <c r="CH28" s="45">
        <v>4.7999999999999996E-3</v>
      </c>
    </row>
    <row r="29" spans="2:86" ht="16" x14ac:dyDescent="0.2">
      <c r="C29">
        <v>100</v>
      </c>
      <c r="D29">
        <v>96.607806691449809</v>
      </c>
      <c r="E29">
        <v>69.423791821561338</v>
      </c>
      <c r="F29">
        <v>74.721189591078058</v>
      </c>
      <c r="G29">
        <v>93.819702602230478</v>
      </c>
      <c r="H29">
        <v>92.983271375464682</v>
      </c>
      <c r="I29">
        <v>94.656133828996275</v>
      </c>
      <c r="J29">
        <v>92.983271375464682</v>
      </c>
      <c r="K29">
        <v>87.267657992565049</v>
      </c>
      <c r="L29">
        <v>92.983271375464682</v>
      </c>
      <c r="M29">
        <v>90.05576208178438</v>
      </c>
      <c r="N29">
        <v>98.141263940520432</v>
      </c>
      <c r="O29">
        <v>83.364312267657979</v>
      </c>
      <c r="P29">
        <v>82.806691449814124</v>
      </c>
      <c r="Q29">
        <v>78.206319702602229</v>
      </c>
      <c r="AK29" s="47" t="s">
        <v>67</v>
      </c>
      <c r="AL29" s="45"/>
      <c r="AM29" s="45" t="s">
        <v>68</v>
      </c>
      <c r="AN29" s="45" t="s">
        <v>68</v>
      </c>
      <c r="AO29" s="45" t="s">
        <v>68</v>
      </c>
      <c r="AP29" s="45" t="s">
        <v>73</v>
      </c>
      <c r="AQ29" s="45" t="s">
        <v>68</v>
      </c>
      <c r="AR29" s="45" t="s">
        <v>68</v>
      </c>
      <c r="AS29" s="45" t="s">
        <v>68</v>
      </c>
      <c r="AT29" s="45" t="s">
        <v>68</v>
      </c>
      <c r="AU29" s="45" t="s">
        <v>68</v>
      </c>
      <c r="AV29" s="45" t="s">
        <v>68</v>
      </c>
      <c r="AW29" s="45" t="s">
        <v>68</v>
      </c>
      <c r="AX29" s="45" t="s">
        <v>68</v>
      </c>
      <c r="AY29" s="45" t="s">
        <v>68</v>
      </c>
      <c r="AZ29" s="45" t="s">
        <v>68</v>
      </c>
      <c r="BB29" s="47" t="s">
        <v>67</v>
      </c>
      <c r="BC29" s="45"/>
      <c r="BD29" s="45" t="s">
        <v>68</v>
      </c>
      <c r="BE29" s="45" t="s">
        <v>68</v>
      </c>
      <c r="BF29" s="45" t="s">
        <v>68</v>
      </c>
      <c r="BG29" s="45" t="s">
        <v>73</v>
      </c>
      <c r="BH29" s="45" t="s">
        <v>73</v>
      </c>
      <c r="BI29" s="45" t="s">
        <v>73</v>
      </c>
      <c r="BJ29" s="45" t="s">
        <v>73</v>
      </c>
      <c r="BK29" s="45" t="s">
        <v>68</v>
      </c>
      <c r="BL29" s="45" t="s">
        <v>68</v>
      </c>
      <c r="BM29" s="45" t="s">
        <v>68</v>
      </c>
      <c r="BN29" s="45" t="s">
        <v>73</v>
      </c>
      <c r="BO29" s="45" t="s">
        <v>73</v>
      </c>
      <c r="BP29" s="45" t="s">
        <v>73</v>
      </c>
      <c r="BQ29" s="45" t="s">
        <v>73</v>
      </c>
      <c r="BS29" s="47" t="s">
        <v>67</v>
      </c>
      <c r="BT29" s="45"/>
      <c r="BU29" s="45" t="s">
        <v>68</v>
      </c>
      <c r="BV29" s="45" t="s">
        <v>73</v>
      </c>
      <c r="BW29" s="45" t="s">
        <v>73</v>
      </c>
      <c r="BX29" s="45" t="s">
        <v>73</v>
      </c>
      <c r="BY29" s="45" t="s">
        <v>68</v>
      </c>
      <c r="BZ29" s="45" t="s">
        <v>68</v>
      </c>
      <c r="CA29" s="45" t="s">
        <v>68</v>
      </c>
      <c r="CB29" s="45" t="s">
        <v>68</v>
      </c>
      <c r="CC29" s="45" t="s">
        <v>68</v>
      </c>
      <c r="CD29" s="45" t="s">
        <v>73</v>
      </c>
      <c r="CE29" s="45" t="s">
        <v>68</v>
      </c>
      <c r="CF29" s="45" t="s">
        <v>68</v>
      </c>
      <c r="CG29" s="45" t="s">
        <v>68</v>
      </c>
      <c r="CH29" s="45" t="s">
        <v>73</v>
      </c>
    </row>
    <row r="30" spans="2:86" ht="16" x14ac:dyDescent="0.2">
      <c r="B30" t="s">
        <v>36</v>
      </c>
      <c r="D30">
        <v>76.812267657992564</v>
      </c>
      <c r="E30">
        <v>84.061338289962819</v>
      </c>
      <c r="F30">
        <v>97.444237918215606</v>
      </c>
      <c r="G30">
        <v>84.061338289962819</v>
      </c>
      <c r="H30">
        <v>101.48698884758363</v>
      </c>
      <c r="I30">
        <v>71.375464684014872</v>
      </c>
      <c r="J30">
        <v>85.873605947955383</v>
      </c>
      <c r="K30">
        <v>83.224907063197023</v>
      </c>
      <c r="L30">
        <v>72.490706319702596</v>
      </c>
      <c r="M30">
        <v>88.104089219330845</v>
      </c>
      <c r="N30">
        <v>72.908921933085509</v>
      </c>
      <c r="O30">
        <v>84.340148698884747</v>
      </c>
      <c r="P30">
        <v>89.916356877323423</v>
      </c>
      <c r="Q30">
        <v>79.879182156133822</v>
      </c>
      <c r="AK30" s="47" t="s">
        <v>69</v>
      </c>
      <c r="AL30" s="45"/>
      <c r="AM30" s="45" t="s">
        <v>70</v>
      </c>
      <c r="AN30" s="45" t="s">
        <v>70</v>
      </c>
      <c r="AO30" s="45" t="s">
        <v>70</v>
      </c>
      <c r="AP30" s="45" t="s">
        <v>74</v>
      </c>
      <c r="AQ30" s="45" t="s">
        <v>70</v>
      </c>
      <c r="AR30" s="45" t="s">
        <v>70</v>
      </c>
      <c r="AS30" s="45" t="s">
        <v>70</v>
      </c>
      <c r="AT30" s="45" t="s">
        <v>70</v>
      </c>
      <c r="AU30" s="45" t="s">
        <v>70</v>
      </c>
      <c r="AV30" s="45" t="s">
        <v>70</v>
      </c>
      <c r="AW30" s="45" t="s">
        <v>70</v>
      </c>
      <c r="AX30" s="45" t="s">
        <v>70</v>
      </c>
      <c r="AY30" s="45" t="s">
        <v>70</v>
      </c>
      <c r="AZ30" s="45" t="s">
        <v>70</v>
      </c>
      <c r="BB30" s="47" t="s">
        <v>69</v>
      </c>
      <c r="BC30" s="45"/>
      <c r="BD30" s="45" t="s">
        <v>70</v>
      </c>
      <c r="BE30" s="45" t="s">
        <v>70</v>
      </c>
      <c r="BF30" s="45" t="s">
        <v>70</v>
      </c>
      <c r="BG30" s="45" t="s">
        <v>74</v>
      </c>
      <c r="BH30" s="45" t="s">
        <v>74</v>
      </c>
      <c r="BI30" s="45" t="s">
        <v>155</v>
      </c>
      <c r="BJ30" s="45" t="s">
        <v>87</v>
      </c>
      <c r="BK30" s="45" t="s">
        <v>70</v>
      </c>
      <c r="BL30" s="45" t="s">
        <v>70</v>
      </c>
      <c r="BM30" s="45" t="s">
        <v>70</v>
      </c>
      <c r="BN30" s="45" t="s">
        <v>155</v>
      </c>
      <c r="BO30" s="45" t="s">
        <v>155</v>
      </c>
      <c r="BP30" s="45" t="s">
        <v>155</v>
      </c>
      <c r="BQ30" s="45" t="s">
        <v>155</v>
      </c>
      <c r="BS30" s="47" t="s">
        <v>69</v>
      </c>
      <c r="BT30" s="45"/>
      <c r="BU30" s="45" t="s">
        <v>70</v>
      </c>
      <c r="BV30" s="45" t="s">
        <v>87</v>
      </c>
      <c r="BW30" s="45" t="s">
        <v>74</v>
      </c>
      <c r="BX30" s="45" t="s">
        <v>74</v>
      </c>
      <c r="BY30" s="45" t="s">
        <v>70</v>
      </c>
      <c r="BZ30" s="45" t="s">
        <v>70</v>
      </c>
      <c r="CA30" s="45" t="s">
        <v>70</v>
      </c>
      <c r="CB30" s="45" t="s">
        <v>70</v>
      </c>
      <c r="CC30" s="45" t="s">
        <v>70</v>
      </c>
      <c r="CD30" s="45" t="s">
        <v>74</v>
      </c>
      <c r="CE30" s="45" t="s">
        <v>70</v>
      </c>
      <c r="CF30" s="45" t="s">
        <v>70</v>
      </c>
      <c r="CG30" s="45" t="s">
        <v>70</v>
      </c>
      <c r="CH30" s="45" t="s">
        <v>155</v>
      </c>
    </row>
    <row r="31" spans="2:86" ht="16" x14ac:dyDescent="0.2">
      <c r="D31">
        <v>83.50371747211895</v>
      </c>
      <c r="E31">
        <v>77.369888475836433</v>
      </c>
      <c r="F31">
        <v>91.031598513011147</v>
      </c>
      <c r="G31">
        <v>93.959107806691449</v>
      </c>
      <c r="H31">
        <v>90.613382899628249</v>
      </c>
      <c r="I31">
        <v>75.69702602230484</v>
      </c>
      <c r="J31">
        <v>95.631970260223056</v>
      </c>
      <c r="K31">
        <v>77.091078066914491</v>
      </c>
      <c r="L31">
        <v>73.048327137546465</v>
      </c>
      <c r="M31">
        <v>79.042750929368026</v>
      </c>
      <c r="N31">
        <v>71.793680297397771</v>
      </c>
      <c r="O31">
        <v>78.624535315985128</v>
      </c>
      <c r="P31">
        <v>77.648698884758375</v>
      </c>
      <c r="Q31">
        <v>76.672862453531593</v>
      </c>
      <c r="AK31" s="47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B31" s="47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S31" s="47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</row>
    <row r="32" spans="2:86" ht="16" x14ac:dyDescent="0.2">
      <c r="C32" s="43">
        <v>100</v>
      </c>
      <c r="D32" s="43">
        <v>121.12188365650968</v>
      </c>
      <c r="E32" s="43">
        <v>116.75900277008311</v>
      </c>
      <c r="F32" s="43">
        <v>137.11911357340719</v>
      </c>
      <c r="G32" s="43">
        <v>142.31301939058173</v>
      </c>
      <c r="H32" s="43">
        <v>167.86703601108036</v>
      </c>
      <c r="I32" s="43">
        <v>191.7590027700831</v>
      </c>
      <c r="J32" s="43">
        <v>172.64542936288086</v>
      </c>
      <c r="K32" s="43">
        <v>105.1246537396122</v>
      </c>
      <c r="L32" s="43">
        <v>113.22714681440445</v>
      </c>
      <c r="M32" s="43">
        <v>130.88642659279779</v>
      </c>
      <c r="N32" s="43">
        <v>155.60941828254849</v>
      </c>
      <c r="O32" s="43">
        <v>145.63711911357339</v>
      </c>
      <c r="P32" s="43">
        <v>124.44598337950139</v>
      </c>
      <c r="Q32" s="43">
        <v>132.34072022160666</v>
      </c>
      <c r="AK32" s="47" t="s">
        <v>75</v>
      </c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B32" s="47" t="s">
        <v>75</v>
      </c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S32" s="47" t="s">
        <v>75</v>
      </c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</row>
    <row r="33" spans="2:86" ht="16" x14ac:dyDescent="0.2">
      <c r="B33" t="s">
        <v>37</v>
      </c>
      <c r="C33" s="43"/>
      <c r="D33" s="43">
        <v>82.89473684210526</v>
      </c>
      <c r="E33" s="43">
        <v>117.79778393351799</v>
      </c>
      <c r="F33" s="43">
        <v>113.43490304709142</v>
      </c>
      <c r="G33" s="43">
        <v>134.21052631578948</v>
      </c>
      <c r="H33" s="43">
        <v>132.75623268698061</v>
      </c>
      <c r="I33" s="43">
        <v>136.49584487534628</v>
      </c>
      <c r="J33" s="43">
        <v>57.13296398891967</v>
      </c>
      <c r="K33" s="43">
        <v>124.86149584487534</v>
      </c>
      <c r="L33" s="43">
        <v>142.31301939058173</v>
      </c>
      <c r="M33" s="43">
        <v>126.73130193905817</v>
      </c>
      <c r="N33" s="43">
        <v>146.46814404432132</v>
      </c>
      <c r="O33" s="43">
        <v>138.98891966759004</v>
      </c>
      <c r="P33" s="43">
        <v>159.14127423822714</v>
      </c>
      <c r="Q33" s="43">
        <v>147.7146814404432</v>
      </c>
      <c r="AA33" s="48" t="s">
        <v>126</v>
      </c>
      <c r="AC33" s="49">
        <v>-19.22</v>
      </c>
      <c r="AD33" s="49" t="s">
        <v>127</v>
      </c>
      <c r="AE33" s="49" t="s">
        <v>68</v>
      </c>
      <c r="AF33" s="49" t="s">
        <v>87</v>
      </c>
      <c r="AG33" s="49">
        <v>2.9999999999999997E-4</v>
      </c>
      <c r="AH33" s="49" t="s">
        <v>128</v>
      </c>
      <c r="AK33" s="47" t="s">
        <v>76</v>
      </c>
      <c r="AL33" s="45">
        <v>1</v>
      </c>
      <c r="AM33" s="45">
        <v>0.2258</v>
      </c>
      <c r="AN33" s="45">
        <v>0.12189999999999999</v>
      </c>
      <c r="AO33" s="45">
        <v>0.1308</v>
      </c>
      <c r="AP33" s="45">
        <v>0.22189999999999999</v>
      </c>
      <c r="AQ33" s="45">
        <v>0.13900000000000001</v>
      </c>
      <c r="AR33" s="45">
        <v>0.1074</v>
      </c>
      <c r="AS33" s="45">
        <v>0.13200000000000001</v>
      </c>
      <c r="AT33" s="45">
        <v>0.12759999999999999</v>
      </c>
      <c r="AU33" s="45">
        <v>0.1348</v>
      </c>
      <c r="AV33" s="45">
        <v>0.21329999999999999</v>
      </c>
      <c r="AW33" s="45">
        <v>0.18060000000000001</v>
      </c>
      <c r="AX33" s="45">
        <v>0.12759999999999999</v>
      </c>
      <c r="AY33" s="45">
        <v>0.20269999999999999</v>
      </c>
      <c r="AZ33" s="45">
        <v>0.14760000000000001</v>
      </c>
      <c r="BB33" s="47" t="s">
        <v>76</v>
      </c>
      <c r="BC33" s="45">
        <v>1</v>
      </c>
      <c r="BD33" s="45">
        <v>0.24879999999999999</v>
      </c>
      <c r="BE33" s="45">
        <v>0.1757</v>
      </c>
      <c r="BF33" s="45">
        <v>0.1714</v>
      </c>
      <c r="BG33" s="45">
        <v>0.2767</v>
      </c>
      <c r="BH33" s="45">
        <v>0.254</v>
      </c>
      <c r="BI33" s="45">
        <v>0.33500000000000002</v>
      </c>
      <c r="BJ33" s="45">
        <v>0.37690000000000001</v>
      </c>
      <c r="BK33" s="45">
        <v>0.1855</v>
      </c>
      <c r="BL33" s="45">
        <v>0.17399999999999999</v>
      </c>
      <c r="BM33" s="45">
        <v>0.22670000000000001</v>
      </c>
      <c r="BN33" s="45">
        <v>0.27679999999999999</v>
      </c>
      <c r="BO33" s="45">
        <v>0.33779999999999999</v>
      </c>
      <c r="BP33" s="45">
        <v>0.30020000000000002</v>
      </c>
      <c r="BQ33" s="45">
        <v>0.32929999999999998</v>
      </c>
      <c r="BS33" s="47" t="s">
        <v>76</v>
      </c>
      <c r="BT33" s="45">
        <v>1</v>
      </c>
      <c r="BU33" s="45">
        <v>0.1888</v>
      </c>
      <c r="BV33" s="45">
        <v>0.30209999999999998</v>
      </c>
      <c r="BW33" s="45">
        <v>0.2419</v>
      </c>
      <c r="BX33" s="45">
        <v>0.2999</v>
      </c>
      <c r="BY33" s="45">
        <v>0.20880000000000001</v>
      </c>
      <c r="BZ33" s="45">
        <v>0.23810000000000001</v>
      </c>
      <c r="CA33" s="45">
        <v>0.1147</v>
      </c>
      <c r="CB33" s="45">
        <v>0.14530000000000001</v>
      </c>
      <c r="CC33" s="45">
        <v>0.22639999999999999</v>
      </c>
      <c r="CD33" s="45">
        <v>0.24490000000000001</v>
      </c>
      <c r="CE33" s="45">
        <v>0.23039999999999999</v>
      </c>
      <c r="CF33" s="45">
        <v>0.1958</v>
      </c>
      <c r="CG33" s="45">
        <v>0.13750000000000001</v>
      </c>
      <c r="CH33" s="45">
        <v>0.22459999999999999</v>
      </c>
    </row>
    <row r="34" spans="2:86" ht="16" x14ac:dyDescent="0.2">
      <c r="C34" s="43"/>
      <c r="D34" s="43">
        <v>70.221606648199455</v>
      </c>
      <c r="E34" s="43">
        <v>119.45983379501384</v>
      </c>
      <c r="F34" s="43">
        <v>111.56509695290859</v>
      </c>
      <c r="G34" s="43">
        <v>124.44598337950139</v>
      </c>
      <c r="H34" s="43">
        <v>151.24653739612188</v>
      </c>
      <c r="I34" s="43">
        <v>141.06648199445985</v>
      </c>
      <c r="J34" s="43">
        <v>184.90304709141273</v>
      </c>
      <c r="K34" s="43">
        <v>114.26592797783934</v>
      </c>
      <c r="L34" s="43">
        <v>166.41274238227149</v>
      </c>
      <c r="M34" s="43">
        <v>153.32409972299169</v>
      </c>
      <c r="N34" s="43">
        <v>157.47922437673131</v>
      </c>
      <c r="O34" s="43">
        <v>173.06094182825484</v>
      </c>
      <c r="P34" s="43">
        <v>162.67313019390582</v>
      </c>
      <c r="Q34" s="43">
        <v>164.95844875346262</v>
      </c>
      <c r="AA34" s="48" t="s">
        <v>132</v>
      </c>
      <c r="AC34" s="49">
        <v>-14.68</v>
      </c>
      <c r="AD34" s="49" t="s">
        <v>133</v>
      </c>
      <c r="AE34" s="49" t="s">
        <v>68</v>
      </c>
      <c r="AF34" s="49" t="s">
        <v>74</v>
      </c>
      <c r="AG34" s="49">
        <v>2.3E-2</v>
      </c>
      <c r="AH34" s="49" t="s">
        <v>134</v>
      </c>
      <c r="AK34" s="47" t="s">
        <v>66</v>
      </c>
      <c r="AL34" s="45" t="s">
        <v>77</v>
      </c>
      <c r="AM34" s="45">
        <v>9.2100000000000001E-2</v>
      </c>
      <c r="AN34" s="45" t="s">
        <v>78</v>
      </c>
      <c r="AO34" s="45" t="s">
        <v>78</v>
      </c>
      <c r="AP34" s="45" t="s">
        <v>78</v>
      </c>
      <c r="AQ34" s="45" t="s">
        <v>78</v>
      </c>
      <c r="AR34" s="45" t="s">
        <v>78</v>
      </c>
      <c r="AS34" s="45" t="s">
        <v>78</v>
      </c>
      <c r="AT34" s="45" t="s">
        <v>78</v>
      </c>
      <c r="AU34" s="45" t="s">
        <v>78</v>
      </c>
      <c r="AV34" s="45" t="s">
        <v>78</v>
      </c>
      <c r="AW34" s="45" t="s">
        <v>78</v>
      </c>
      <c r="AX34" s="45" t="s">
        <v>78</v>
      </c>
      <c r="AY34" s="45" t="s">
        <v>78</v>
      </c>
      <c r="AZ34" s="45" t="s">
        <v>78</v>
      </c>
      <c r="BB34" s="47" t="s">
        <v>66</v>
      </c>
      <c r="BC34" s="45" t="s">
        <v>77</v>
      </c>
      <c r="BD34" s="45">
        <v>3.8699999999999998E-2</v>
      </c>
      <c r="BE34" s="45" t="s">
        <v>78</v>
      </c>
      <c r="BF34" s="45" t="s">
        <v>78</v>
      </c>
      <c r="BG34" s="45">
        <v>1.17E-2</v>
      </c>
      <c r="BH34" s="45">
        <v>3.1399999999999997E-2</v>
      </c>
      <c r="BI34" s="45">
        <v>5.9999999999999995E-4</v>
      </c>
      <c r="BJ34" s="45" t="s">
        <v>77</v>
      </c>
      <c r="BK34" s="45" t="s">
        <v>78</v>
      </c>
      <c r="BL34" s="45" t="s">
        <v>78</v>
      </c>
      <c r="BM34" s="45">
        <v>8.9399999999999993E-2</v>
      </c>
      <c r="BN34" s="45">
        <v>1.1599999999999999E-2</v>
      </c>
      <c r="BO34" s="45">
        <v>5.0000000000000001E-4</v>
      </c>
      <c r="BP34" s="45">
        <v>3.8E-3</v>
      </c>
      <c r="BQ34" s="45">
        <v>8.0000000000000004E-4</v>
      </c>
      <c r="BS34" s="47" t="s">
        <v>66</v>
      </c>
      <c r="BT34" s="45" t="s">
        <v>77</v>
      </c>
      <c r="BU34" s="45" t="s">
        <v>78</v>
      </c>
      <c r="BV34" s="45">
        <v>3.3999999999999998E-3</v>
      </c>
      <c r="BW34" s="45">
        <v>5.0799999999999998E-2</v>
      </c>
      <c r="BX34" s="45">
        <v>3.8E-3</v>
      </c>
      <c r="BY34" s="45" t="s">
        <v>78</v>
      </c>
      <c r="BZ34" s="45">
        <v>5.8700000000000002E-2</v>
      </c>
      <c r="CA34" s="45" t="s">
        <v>78</v>
      </c>
      <c r="CB34" s="45" t="s">
        <v>78</v>
      </c>
      <c r="CC34" s="45">
        <v>9.0200000000000002E-2</v>
      </c>
      <c r="CD34" s="45">
        <v>4.5199999999999997E-2</v>
      </c>
      <c r="CE34" s="45">
        <v>7.8100000000000003E-2</v>
      </c>
      <c r="CF34" s="45" t="s">
        <v>78</v>
      </c>
      <c r="CG34" s="45" t="s">
        <v>78</v>
      </c>
      <c r="CH34" s="45">
        <v>9.6199999999999994E-2</v>
      </c>
    </row>
    <row r="35" spans="2:86" ht="16" x14ac:dyDescent="0.2">
      <c r="B35" s="42" t="s">
        <v>38</v>
      </c>
      <c r="C35" s="42">
        <f>(AVERAGE(C23:C34))</f>
        <v>100</v>
      </c>
      <c r="D35" s="42">
        <f t="shared" ref="D35:Q35" si="3">(AVERAGE(D23:D34))</f>
        <v>89.855658081763735</v>
      </c>
      <c r="E35" s="42">
        <f t="shared" si="3"/>
        <v>91.856515095170849</v>
      </c>
      <c r="F35" s="42">
        <f t="shared" si="3"/>
        <v>93.541009255537077</v>
      </c>
      <c r="G35" s="42">
        <f t="shared" si="3"/>
        <v>95.588398710297255</v>
      </c>
      <c r="H35" s="42">
        <f t="shared" si="3"/>
        <v>100.17026816928494</v>
      </c>
      <c r="I35" s="42">
        <f t="shared" si="3"/>
        <v>102.43813767987344</v>
      </c>
      <c r="J35" s="42">
        <f t="shared" si="3"/>
        <v>99.816391849426097</v>
      </c>
      <c r="K35" s="42">
        <f t="shared" si="3"/>
        <v>95.163685446491726</v>
      </c>
      <c r="L35" s="42">
        <f t="shared" si="3"/>
        <v>96.465090952730023</v>
      </c>
      <c r="M35" s="42">
        <f t="shared" si="3"/>
        <v>100.35723590656981</v>
      </c>
      <c r="N35" s="42">
        <f t="shared" si="3"/>
        <v>100.36186371921919</v>
      </c>
      <c r="O35" s="42">
        <f t="shared" si="3"/>
        <v>101.49469097480433</v>
      </c>
      <c r="P35" s="42">
        <f t="shared" si="3"/>
        <v>98.032182755486019</v>
      </c>
      <c r="Q35" s="42">
        <f t="shared" si="3"/>
        <v>97.747250063189725</v>
      </c>
      <c r="AA35" s="48" t="s">
        <v>150</v>
      </c>
      <c r="AC35" s="49">
        <v>-14.58</v>
      </c>
      <c r="AD35" s="49" t="s">
        <v>151</v>
      </c>
      <c r="AE35" s="49" t="s">
        <v>68</v>
      </c>
      <c r="AF35" s="49" t="s">
        <v>74</v>
      </c>
      <c r="AG35" s="49">
        <v>2.5000000000000001E-2</v>
      </c>
      <c r="AH35" s="49" t="s">
        <v>152</v>
      </c>
      <c r="AK35" s="47" t="s">
        <v>67</v>
      </c>
      <c r="AL35" s="45" t="s">
        <v>73</v>
      </c>
      <c r="AM35" s="45" t="s">
        <v>68</v>
      </c>
      <c r="AN35" s="45" t="s">
        <v>68</v>
      </c>
      <c r="AO35" s="45" t="s">
        <v>68</v>
      </c>
      <c r="AP35" s="45" t="s">
        <v>68</v>
      </c>
      <c r="AQ35" s="45" t="s">
        <v>68</v>
      </c>
      <c r="AR35" s="45" t="s">
        <v>68</v>
      </c>
      <c r="AS35" s="45" t="s">
        <v>68</v>
      </c>
      <c r="AT35" s="45" t="s">
        <v>68</v>
      </c>
      <c r="AU35" s="45" t="s">
        <v>68</v>
      </c>
      <c r="AV35" s="45" t="s">
        <v>68</v>
      </c>
      <c r="AW35" s="45" t="s">
        <v>68</v>
      </c>
      <c r="AX35" s="45" t="s">
        <v>68</v>
      </c>
      <c r="AY35" s="45" t="s">
        <v>68</v>
      </c>
      <c r="AZ35" s="45" t="s">
        <v>68</v>
      </c>
      <c r="BB35" s="47" t="s">
        <v>67</v>
      </c>
      <c r="BC35" s="45" t="s">
        <v>73</v>
      </c>
      <c r="BD35" s="45" t="s">
        <v>73</v>
      </c>
      <c r="BE35" s="45" t="s">
        <v>68</v>
      </c>
      <c r="BF35" s="45" t="s">
        <v>68</v>
      </c>
      <c r="BG35" s="45" t="s">
        <v>73</v>
      </c>
      <c r="BH35" s="45" t="s">
        <v>73</v>
      </c>
      <c r="BI35" s="45" t="s">
        <v>73</v>
      </c>
      <c r="BJ35" s="45" t="s">
        <v>73</v>
      </c>
      <c r="BK35" s="45" t="s">
        <v>68</v>
      </c>
      <c r="BL35" s="45" t="s">
        <v>68</v>
      </c>
      <c r="BM35" s="45" t="s">
        <v>68</v>
      </c>
      <c r="BN35" s="45" t="s">
        <v>73</v>
      </c>
      <c r="BO35" s="45" t="s">
        <v>73</v>
      </c>
      <c r="BP35" s="45" t="s">
        <v>73</v>
      </c>
      <c r="BQ35" s="45" t="s">
        <v>73</v>
      </c>
      <c r="BS35" s="47" t="s">
        <v>67</v>
      </c>
      <c r="BT35" s="45" t="s">
        <v>73</v>
      </c>
      <c r="BU35" s="45" t="s">
        <v>68</v>
      </c>
      <c r="BV35" s="45" t="s">
        <v>73</v>
      </c>
      <c r="BW35" s="45" t="s">
        <v>68</v>
      </c>
      <c r="BX35" s="45" t="s">
        <v>73</v>
      </c>
      <c r="BY35" s="45" t="s">
        <v>68</v>
      </c>
      <c r="BZ35" s="45" t="s">
        <v>68</v>
      </c>
      <c r="CA35" s="45" t="s">
        <v>68</v>
      </c>
      <c r="CB35" s="45" t="s">
        <v>68</v>
      </c>
      <c r="CC35" s="45" t="s">
        <v>68</v>
      </c>
      <c r="CD35" s="45" t="s">
        <v>73</v>
      </c>
      <c r="CE35" s="45" t="s">
        <v>68</v>
      </c>
      <c r="CF35" s="45" t="s">
        <v>68</v>
      </c>
      <c r="CG35" s="45" t="s">
        <v>68</v>
      </c>
      <c r="CH35" s="45" t="s">
        <v>68</v>
      </c>
    </row>
    <row r="36" spans="2:86" ht="16" x14ac:dyDescent="0.2">
      <c r="B36" t="s">
        <v>39</v>
      </c>
      <c r="C36">
        <f>(STDEV(C23:C34))</f>
        <v>0</v>
      </c>
      <c r="D36">
        <f t="shared" ref="D36:Q36" si="4">(STDEV(D23:D34))</f>
        <v>14.861658400155994</v>
      </c>
      <c r="E36">
        <f t="shared" si="4"/>
        <v>21.50007636734205</v>
      </c>
      <c r="F36">
        <f t="shared" si="4"/>
        <v>19.960534256650025</v>
      </c>
      <c r="G36">
        <f t="shared" si="4"/>
        <v>24.367999048819819</v>
      </c>
      <c r="H36">
        <f t="shared" si="4"/>
        <v>32.563259058425942</v>
      </c>
      <c r="I36">
        <f t="shared" si="4"/>
        <v>35.751161457127708</v>
      </c>
      <c r="J36">
        <f t="shared" si="4"/>
        <v>38.20424219855429</v>
      </c>
      <c r="K36">
        <f t="shared" si="4"/>
        <v>16.345237050651985</v>
      </c>
      <c r="L36">
        <f t="shared" si="4"/>
        <v>33.554509548898551</v>
      </c>
      <c r="M36">
        <f t="shared" si="4"/>
        <v>26.580758044347281</v>
      </c>
      <c r="N36">
        <f t="shared" si="4"/>
        <v>33.046740082805442</v>
      </c>
      <c r="O36">
        <f t="shared" si="4"/>
        <v>32.180005166259917</v>
      </c>
      <c r="P36">
        <f t="shared" si="4"/>
        <v>32.403179340572194</v>
      </c>
      <c r="Q36">
        <f t="shared" si="4"/>
        <v>31.817009319050182</v>
      </c>
      <c r="AA36" s="48" t="s">
        <v>153</v>
      </c>
      <c r="AC36" s="49">
        <v>-16.3</v>
      </c>
      <c r="AD36" s="49" t="s">
        <v>154</v>
      </c>
      <c r="AE36" s="49" t="s">
        <v>68</v>
      </c>
      <c r="AF36" s="49" t="s">
        <v>155</v>
      </c>
      <c r="AG36" s="49">
        <v>5.4999999999999997E-3</v>
      </c>
      <c r="AH36" s="49" t="s">
        <v>156</v>
      </c>
      <c r="AK36" s="47" t="s">
        <v>69</v>
      </c>
      <c r="AL36" s="45" t="s">
        <v>79</v>
      </c>
      <c r="AM36" s="45" t="s">
        <v>70</v>
      </c>
      <c r="AN36" s="45" t="s">
        <v>70</v>
      </c>
      <c r="AO36" s="45" t="s">
        <v>70</v>
      </c>
      <c r="AP36" s="45" t="s">
        <v>70</v>
      </c>
      <c r="AQ36" s="45" t="s">
        <v>70</v>
      </c>
      <c r="AR36" s="45" t="s">
        <v>70</v>
      </c>
      <c r="AS36" s="45" t="s">
        <v>70</v>
      </c>
      <c r="AT36" s="45" t="s">
        <v>70</v>
      </c>
      <c r="AU36" s="45" t="s">
        <v>70</v>
      </c>
      <c r="AV36" s="45" t="s">
        <v>70</v>
      </c>
      <c r="AW36" s="45" t="s">
        <v>70</v>
      </c>
      <c r="AX36" s="45" t="s">
        <v>70</v>
      </c>
      <c r="AY36" s="45" t="s">
        <v>70</v>
      </c>
      <c r="AZ36" s="45" t="s">
        <v>70</v>
      </c>
      <c r="BB36" s="47" t="s">
        <v>69</v>
      </c>
      <c r="BC36" s="45" t="s">
        <v>79</v>
      </c>
      <c r="BD36" s="45" t="s">
        <v>74</v>
      </c>
      <c r="BE36" s="45" t="s">
        <v>70</v>
      </c>
      <c r="BF36" s="45" t="s">
        <v>70</v>
      </c>
      <c r="BG36" s="45" t="s">
        <v>74</v>
      </c>
      <c r="BH36" s="45" t="s">
        <v>74</v>
      </c>
      <c r="BI36" s="45" t="s">
        <v>87</v>
      </c>
      <c r="BJ36" s="45" t="s">
        <v>79</v>
      </c>
      <c r="BK36" s="45" t="s">
        <v>70</v>
      </c>
      <c r="BL36" s="45" t="s">
        <v>70</v>
      </c>
      <c r="BM36" s="45" t="s">
        <v>70</v>
      </c>
      <c r="BN36" s="45" t="s">
        <v>74</v>
      </c>
      <c r="BO36" s="45" t="s">
        <v>87</v>
      </c>
      <c r="BP36" s="45" t="s">
        <v>155</v>
      </c>
      <c r="BQ36" s="45" t="s">
        <v>87</v>
      </c>
      <c r="BS36" s="47" t="s">
        <v>69</v>
      </c>
      <c r="BT36" s="45" t="s">
        <v>79</v>
      </c>
      <c r="BU36" s="45" t="s">
        <v>70</v>
      </c>
      <c r="BV36" s="45" t="s">
        <v>155</v>
      </c>
      <c r="BW36" s="45" t="s">
        <v>70</v>
      </c>
      <c r="BX36" s="45" t="s">
        <v>155</v>
      </c>
      <c r="BY36" s="45" t="s">
        <v>70</v>
      </c>
      <c r="BZ36" s="45" t="s">
        <v>70</v>
      </c>
      <c r="CA36" s="45" t="s">
        <v>70</v>
      </c>
      <c r="CB36" s="45" t="s">
        <v>70</v>
      </c>
      <c r="CC36" s="45" t="s">
        <v>70</v>
      </c>
      <c r="CD36" s="45" t="s">
        <v>74</v>
      </c>
      <c r="CE36" s="45" t="s">
        <v>70</v>
      </c>
      <c r="CF36" s="45" t="s">
        <v>70</v>
      </c>
      <c r="CG36" s="45" t="s">
        <v>70</v>
      </c>
      <c r="CH36" s="45" t="s">
        <v>70</v>
      </c>
    </row>
    <row r="37" spans="2:86" ht="16" x14ac:dyDescent="0.2">
      <c r="B37" t="s">
        <v>40</v>
      </c>
      <c r="C37">
        <f>(C36/SQRT(12))</f>
        <v>0</v>
      </c>
      <c r="D37">
        <f t="shared" ref="D37:Q37" si="5">(D36/SQRT(12))</f>
        <v>4.2901912389671635</v>
      </c>
      <c r="E37">
        <f t="shared" si="5"/>
        <v>6.206537439141222</v>
      </c>
      <c r="F37">
        <f t="shared" si="5"/>
        <v>5.7621099131228197</v>
      </c>
      <c r="G37">
        <f t="shared" si="5"/>
        <v>7.0344354052243334</v>
      </c>
      <c r="H37">
        <f t="shared" si="5"/>
        <v>9.4002031915368693</v>
      </c>
      <c r="I37">
        <f t="shared" si="5"/>
        <v>10.320471345557229</v>
      </c>
      <c r="J37">
        <f t="shared" si="5"/>
        <v>11.02861475876049</v>
      </c>
      <c r="K37">
        <f t="shared" si="5"/>
        <v>4.7184635055810844</v>
      </c>
      <c r="L37">
        <f t="shared" si="5"/>
        <v>9.6863525602912244</v>
      </c>
      <c r="M37">
        <f t="shared" si="5"/>
        <v>7.6732039060841073</v>
      </c>
      <c r="N37">
        <f t="shared" si="5"/>
        <v>9.5397721413236596</v>
      </c>
      <c r="O37">
        <f t="shared" si="5"/>
        <v>9.2895673226318554</v>
      </c>
      <c r="P37">
        <f t="shared" si="5"/>
        <v>9.3539921574395386</v>
      </c>
      <c r="Q37">
        <f t="shared" si="5"/>
        <v>9.1847794475812279</v>
      </c>
      <c r="AA37" s="48" t="s">
        <v>157</v>
      </c>
      <c r="AC37" s="49">
        <v>-18.77</v>
      </c>
      <c r="AD37" s="49" t="s">
        <v>158</v>
      </c>
      <c r="AE37" s="49" t="s">
        <v>68</v>
      </c>
      <c r="AF37" s="49" t="s">
        <v>87</v>
      </c>
      <c r="AG37" s="49">
        <v>5.0000000000000001E-4</v>
      </c>
      <c r="AH37" s="49" t="s">
        <v>159</v>
      </c>
      <c r="AK37" s="47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B37" s="47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S37" s="47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</row>
    <row r="38" spans="2:86" ht="16" x14ac:dyDescent="0.2">
      <c r="AK38" s="47" t="s">
        <v>80</v>
      </c>
      <c r="AL38" s="45">
        <v>12</v>
      </c>
      <c r="AM38" s="45">
        <v>12</v>
      </c>
      <c r="AN38" s="45">
        <v>12</v>
      </c>
      <c r="AO38" s="45">
        <v>12</v>
      </c>
      <c r="AP38" s="45">
        <v>12</v>
      </c>
      <c r="AQ38" s="45">
        <v>12</v>
      </c>
      <c r="AR38" s="45">
        <v>12</v>
      </c>
      <c r="AS38" s="45">
        <v>12</v>
      </c>
      <c r="AT38" s="45">
        <v>12</v>
      </c>
      <c r="AU38" s="45">
        <v>12</v>
      </c>
      <c r="AV38" s="45">
        <v>12</v>
      </c>
      <c r="AW38" s="45">
        <v>12</v>
      </c>
      <c r="AX38" s="45">
        <v>12</v>
      </c>
      <c r="AY38" s="45">
        <v>12</v>
      </c>
      <c r="AZ38" s="45">
        <v>12</v>
      </c>
      <c r="BB38" s="47" t="s">
        <v>80</v>
      </c>
      <c r="BC38" s="45">
        <v>12</v>
      </c>
      <c r="BD38" s="45">
        <v>12</v>
      </c>
      <c r="BE38" s="45">
        <v>12</v>
      </c>
      <c r="BF38" s="45">
        <v>12</v>
      </c>
      <c r="BG38" s="45">
        <v>12</v>
      </c>
      <c r="BH38" s="45">
        <v>12</v>
      </c>
      <c r="BI38" s="45">
        <v>12</v>
      </c>
      <c r="BJ38" s="45">
        <v>12</v>
      </c>
      <c r="BK38" s="45">
        <v>12</v>
      </c>
      <c r="BL38" s="45">
        <v>12</v>
      </c>
      <c r="BM38" s="45">
        <v>12</v>
      </c>
      <c r="BN38" s="45">
        <v>12</v>
      </c>
      <c r="BO38" s="45">
        <v>12</v>
      </c>
      <c r="BP38" s="45">
        <v>12</v>
      </c>
      <c r="BQ38" s="45">
        <v>12</v>
      </c>
      <c r="BS38" s="47" t="s">
        <v>80</v>
      </c>
      <c r="BT38" s="45">
        <v>12</v>
      </c>
      <c r="BU38" s="45">
        <v>12</v>
      </c>
      <c r="BV38" s="45">
        <v>12</v>
      </c>
      <c r="BW38" s="45">
        <v>12</v>
      </c>
      <c r="BX38" s="45">
        <v>12</v>
      </c>
      <c r="BY38" s="45">
        <v>12</v>
      </c>
      <c r="BZ38" s="45">
        <v>12</v>
      </c>
      <c r="CA38" s="45">
        <v>12</v>
      </c>
      <c r="CB38" s="45">
        <v>12</v>
      </c>
      <c r="CC38" s="45">
        <v>12</v>
      </c>
      <c r="CD38" s="45">
        <v>12</v>
      </c>
      <c r="CE38" s="45">
        <v>12</v>
      </c>
      <c r="CF38" s="45">
        <v>12</v>
      </c>
      <c r="CG38" s="45">
        <v>12</v>
      </c>
      <c r="CH38" s="45">
        <v>12</v>
      </c>
    </row>
    <row r="40" spans="2:86" ht="16" x14ac:dyDescent="0.2">
      <c r="B40" s="13" t="s">
        <v>42</v>
      </c>
      <c r="C40" s="10" t="s">
        <v>0</v>
      </c>
      <c r="D40" s="9"/>
      <c r="E40" s="7" t="s">
        <v>15</v>
      </c>
      <c r="F40" s="10"/>
      <c r="G40" s="9"/>
      <c r="H40" s="7" t="s">
        <v>16</v>
      </c>
      <c r="I40" s="10"/>
      <c r="J40" s="17" t="s">
        <v>17</v>
      </c>
      <c r="K40" s="9"/>
      <c r="L40" s="7" t="s">
        <v>22</v>
      </c>
      <c r="M40" s="10"/>
      <c r="N40" s="9"/>
      <c r="O40" s="7" t="s">
        <v>23</v>
      </c>
      <c r="P40" s="10"/>
      <c r="Q40" s="7" t="s">
        <v>17</v>
      </c>
      <c r="U40" s="32" t="s">
        <v>47</v>
      </c>
      <c r="V40" s="34" t="s">
        <v>46</v>
      </c>
      <c r="W40" s="34"/>
      <c r="X40" s="34"/>
      <c r="Y40" s="34"/>
      <c r="Z40" s="34"/>
      <c r="AA40" s="34"/>
      <c r="AB40" s="32"/>
      <c r="AC40" s="34" t="s">
        <v>43</v>
      </c>
      <c r="AD40" s="34"/>
      <c r="AE40" s="34"/>
      <c r="AF40" s="34"/>
      <c r="AG40" s="34"/>
      <c r="AH40" s="34"/>
      <c r="AI40" s="34"/>
      <c r="AK40" s="46"/>
      <c r="AL40" s="46"/>
      <c r="AM40" s="46"/>
      <c r="AN40" s="46"/>
      <c r="AO40" s="46"/>
      <c r="AP40" s="46"/>
    </row>
    <row r="41" spans="2:86" ht="16" x14ac:dyDescent="0.2">
      <c r="B41" s="13"/>
      <c r="C41" s="10"/>
      <c r="D41" s="9" t="s">
        <v>12</v>
      </c>
      <c r="E41" s="7" t="s">
        <v>13</v>
      </c>
      <c r="F41" s="10" t="s">
        <v>14</v>
      </c>
      <c r="G41" s="11" t="s">
        <v>18</v>
      </c>
      <c r="H41" s="8" t="s">
        <v>19</v>
      </c>
      <c r="I41" s="12" t="s">
        <v>20</v>
      </c>
      <c r="J41" s="15" t="s">
        <v>21</v>
      </c>
      <c r="K41" s="9" t="s">
        <v>12</v>
      </c>
      <c r="L41" s="7" t="s">
        <v>13</v>
      </c>
      <c r="M41" s="10" t="s">
        <v>14</v>
      </c>
      <c r="N41" s="11" t="s">
        <v>18</v>
      </c>
      <c r="O41" s="8" t="s">
        <v>19</v>
      </c>
      <c r="P41" s="12" t="s">
        <v>20</v>
      </c>
      <c r="Q41" s="8" t="s">
        <v>21</v>
      </c>
      <c r="U41" s="32" t="s">
        <v>2</v>
      </c>
      <c r="V41" s="34" t="s">
        <v>45</v>
      </c>
      <c r="W41" s="34" t="s">
        <v>44</v>
      </c>
      <c r="X41" s="34" t="s">
        <v>14</v>
      </c>
      <c r="Y41" s="36" t="s">
        <v>653</v>
      </c>
      <c r="Z41" s="37" t="s">
        <v>654</v>
      </c>
      <c r="AA41" s="38" t="s">
        <v>655</v>
      </c>
      <c r="AB41" s="37" t="s">
        <v>656</v>
      </c>
      <c r="AC41" s="34" t="s">
        <v>45</v>
      </c>
      <c r="AD41" s="34" t="s">
        <v>44</v>
      </c>
      <c r="AE41" s="34" t="s">
        <v>14</v>
      </c>
      <c r="AF41" s="36" t="s">
        <v>653</v>
      </c>
      <c r="AG41" s="37" t="s">
        <v>654</v>
      </c>
      <c r="AH41" s="38" t="s">
        <v>655</v>
      </c>
      <c r="AI41" s="37" t="s">
        <v>656</v>
      </c>
      <c r="AK41" s="47" t="s">
        <v>81</v>
      </c>
      <c r="AL41" s="45" t="s">
        <v>82</v>
      </c>
      <c r="AM41" s="45"/>
      <c r="AN41" s="45"/>
      <c r="AO41" s="45"/>
      <c r="AP41" s="45"/>
      <c r="BB41" s="46"/>
      <c r="BC41" s="46"/>
      <c r="BD41" s="46"/>
      <c r="BE41" s="46"/>
      <c r="BF41" s="46"/>
      <c r="BG41" s="46"/>
      <c r="BS41" s="46"/>
      <c r="BT41" s="46"/>
      <c r="BU41" s="46"/>
      <c r="BV41" s="46"/>
      <c r="BW41" s="46"/>
      <c r="BX41" s="46"/>
    </row>
    <row r="42" spans="2:86" ht="16" x14ac:dyDescent="0.2">
      <c r="C42">
        <v>100</v>
      </c>
      <c r="D42">
        <v>91.234866828087164</v>
      </c>
      <c r="E42">
        <v>114.47941888619854</v>
      </c>
      <c r="F42">
        <v>91.961259079903144</v>
      </c>
      <c r="G42">
        <v>117.53026634382566</v>
      </c>
      <c r="H42">
        <v>122.17917675544794</v>
      </c>
      <c r="I42">
        <v>131.18644067796609</v>
      </c>
      <c r="J42">
        <v>111.57384987893462</v>
      </c>
      <c r="K42">
        <v>98.934624697336574</v>
      </c>
      <c r="L42">
        <v>88.474576271186436</v>
      </c>
      <c r="M42">
        <v>84.842615012106521</v>
      </c>
      <c r="N42">
        <v>98.353510895883772</v>
      </c>
      <c r="O42">
        <v>84.406779661016941</v>
      </c>
      <c r="P42">
        <v>90.217917675544783</v>
      </c>
      <c r="Q42">
        <v>95.593220338983059</v>
      </c>
      <c r="T42" t="s">
        <v>33</v>
      </c>
      <c r="U42" s="13">
        <v>100</v>
      </c>
      <c r="V42">
        <v>91.612542982947573</v>
      </c>
      <c r="W42">
        <v>89.320563277766439</v>
      </c>
      <c r="X42">
        <v>87.651046748420512</v>
      </c>
      <c r="Y42">
        <v>86.362020493410782</v>
      </c>
      <c r="Z42">
        <v>85.421813149350967</v>
      </c>
      <c r="AA42">
        <v>83.695099188693504</v>
      </c>
      <c r="AB42" s="13">
        <v>81.232917657151816</v>
      </c>
      <c r="AC42">
        <v>90.837312997011011</v>
      </c>
      <c r="AD42">
        <v>90.622706794194315</v>
      </c>
      <c r="AE42">
        <v>91.195202300931399</v>
      </c>
      <c r="AF42">
        <v>80.77690185586583</v>
      </c>
      <c r="AG42">
        <v>89.167977097035831</v>
      </c>
      <c r="AH42">
        <v>85.319994193947537</v>
      </c>
      <c r="AI42">
        <v>89.880832567897713</v>
      </c>
      <c r="AK42" s="47" t="s">
        <v>83</v>
      </c>
      <c r="AL42" s="45" t="s">
        <v>84</v>
      </c>
      <c r="AM42" s="45"/>
      <c r="AN42" s="45"/>
      <c r="AO42" s="45"/>
      <c r="AP42" s="45"/>
      <c r="BB42" s="47" t="s">
        <v>81</v>
      </c>
      <c r="BC42" s="45" t="s">
        <v>438</v>
      </c>
      <c r="BD42" s="45"/>
      <c r="BE42" s="45"/>
      <c r="BF42" s="45"/>
      <c r="BG42" s="45"/>
      <c r="BS42" s="47" t="s">
        <v>81</v>
      </c>
      <c r="BT42" s="45" t="s">
        <v>545</v>
      </c>
      <c r="BU42" s="45"/>
      <c r="BV42" s="45"/>
      <c r="BW42" s="45"/>
      <c r="BX42" s="45"/>
    </row>
    <row r="43" spans="2:86" ht="16" x14ac:dyDescent="0.2">
      <c r="B43" t="s">
        <v>34</v>
      </c>
      <c r="D43">
        <v>86.295399515738495</v>
      </c>
      <c r="E43">
        <v>110.26634382566584</v>
      </c>
      <c r="F43">
        <v>77.869249394673119</v>
      </c>
      <c r="G43">
        <v>80.629539951573861</v>
      </c>
      <c r="H43">
        <v>88.765133171912822</v>
      </c>
      <c r="I43">
        <v>76.852300242130752</v>
      </c>
      <c r="J43">
        <v>98.208232445520579</v>
      </c>
      <c r="K43">
        <v>96.610169491525426</v>
      </c>
      <c r="L43">
        <v>70.02421307506053</v>
      </c>
      <c r="M43">
        <v>77.723970944309926</v>
      </c>
      <c r="N43">
        <v>84.406779661016941</v>
      </c>
      <c r="O43">
        <v>85.423728813559322</v>
      </c>
      <c r="P43">
        <v>72.348668280871664</v>
      </c>
      <c r="Q43">
        <v>83.970944309927347</v>
      </c>
      <c r="T43" t="s">
        <v>41</v>
      </c>
      <c r="U43" s="13"/>
      <c r="V43">
        <v>95.163685446491726</v>
      </c>
      <c r="W43">
        <v>96.465090952730023</v>
      </c>
      <c r="X43">
        <v>100.35723590656981</v>
      </c>
      <c r="Y43">
        <v>100.36186371921919</v>
      </c>
      <c r="Z43">
        <v>101.49469097480433</v>
      </c>
      <c r="AA43">
        <v>98.032182755486019</v>
      </c>
      <c r="AB43" s="13">
        <v>97.747250063189725</v>
      </c>
      <c r="AC43">
        <v>89.855658081763735</v>
      </c>
      <c r="AD43">
        <v>91.856515095170849</v>
      </c>
      <c r="AE43">
        <v>93.541009255537077</v>
      </c>
      <c r="AF43">
        <v>95.588398710297255</v>
      </c>
      <c r="AG43">
        <v>100.17026816928494</v>
      </c>
      <c r="AH43">
        <v>102.43813767987344</v>
      </c>
      <c r="AI43">
        <v>99.816391849426097</v>
      </c>
      <c r="AK43" s="47"/>
      <c r="AL43" s="45"/>
      <c r="AM43" s="45"/>
      <c r="AN43" s="45"/>
      <c r="AO43" s="45"/>
      <c r="AP43" s="45"/>
      <c r="BB43" s="47" t="s">
        <v>83</v>
      </c>
      <c r="BC43" s="45" t="s">
        <v>84</v>
      </c>
      <c r="BD43" s="45"/>
      <c r="BE43" s="45"/>
      <c r="BF43" s="45"/>
      <c r="BG43" s="45"/>
      <c r="BS43" s="47" t="s">
        <v>83</v>
      </c>
      <c r="BT43" s="45" t="s">
        <v>84</v>
      </c>
      <c r="BU43" s="45"/>
      <c r="BV43" s="45"/>
      <c r="BW43" s="45"/>
      <c r="BX43" s="45"/>
    </row>
    <row r="44" spans="2:86" ht="16" x14ac:dyDescent="0.2">
      <c r="D44">
        <v>82.953995157384981</v>
      </c>
      <c r="E44">
        <v>91.08958837772397</v>
      </c>
      <c r="F44">
        <v>102.13075060532685</v>
      </c>
      <c r="G44">
        <v>83.099273607748174</v>
      </c>
      <c r="H44">
        <v>90.217917675544783</v>
      </c>
      <c r="I44">
        <v>89.055690072639223</v>
      </c>
      <c r="J44">
        <v>95.593220338983059</v>
      </c>
      <c r="K44">
        <v>77.433414043583539</v>
      </c>
      <c r="L44">
        <v>72.784503631961257</v>
      </c>
      <c r="M44">
        <v>82.082324455205807</v>
      </c>
      <c r="N44">
        <v>83.244552058111381</v>
      </c>
      <c r="O44">
        <v>74.237288135593218</v>
      </c>
      <c r="P44">
        <v>88.474576271186436</v>
      </c>
      <c r="Q44">
        <v>87.748184019370456</v>
      </c>
      <c r="T44" t="s">
        <v>42</v>
      </c>
      <c r="U44" s="13"/>
      <c r="V44">
        <v>96.243618095164109</v>
      </c>
      <c r="W44">
        <v>90.571817453912487</v>
      </c>
      <c r="X44">
        <v>97.27016411139688</v>
      </c>
      <c r="Y44">
        <v>89.245321626648021</v>
      </c>
      <c r="Z44">
        <v>97.309075267775867</v>
      </c>
      <c r="AA44">
        <v>93.289139955542126</v>
      </c>
      <c r="AB44" s="13">
        <v>99.979273756438431</v>
      </c>
      <c r="AC44">
        <v>98.396873351202089</v>
      </c>
      <c r="AD44">
        <v>91.192627167325028</v>
      </c>
      <c r="AE44">
        <v>86.522853136287949</v>
      </c>
      <c r="AF44">
        <v>87.972606084559402</v>
      </c>
      <c r="AG44">
        <v>95.549760279627549</v>
      </c>
      <c r="AH44">
        <v>99.473526554610501</v>
      </c>
      <c r="AI44">
        <v>100.01400758119011</v>
      </c>
      <c r="AK44" s="47" t="s">
        <v>85</v>
      </c>
      <c r="AL44" s="45"/>
      <c r="AM44" s="45"/>
      <c r="AN44" s="45"/>
      <c r="AO44" s="45"/>
      <c r="AP44" s="45"/>
      <c r="BB44" s="47"/>
      <c r="BC44" s="45"/>
      <c r="BD44" s="45"/>
      <c r="BE44" s="45"/>
      <c r="BF44" s="45"/>
      <c r="BG44" s="45"/>
      <c r="BS44" s="47"/>
      <c r="BT44" s="45"/>
      <c r="BU44" s="45"/>
      <c r="BV44" s="45"/>
      <c r="BW44" s="45"/>
      <c r="BX44" s="45"/>
    </row>
    <row r="45" spans="2:86" ht="16" x14ac:dyDescent="0.2">
      <c r="C45">
        <v>100</v>
      </c>
      <c r="D45">
        <v>94.458438287153655</v>
      </c>
      <c r="E45">
        <v>88.790931989924431</v>
      </c>
      <c r="F45">
        <v>85.579345088161219</v>
      </c>
      <c r="G45">
        <v>87.090680100755662</v>
      </c>
      <c r="H45">
        <v>90.869017632241807</v>
      </c>
      <c r="I45">
        <v>88.60201511335012</v>
      </c>
      <c r="J45">
        <v>99.181360201511339</v>
      </c>
      <c r="K45">
        <v>85.390428211586908</v>
      </c>
      <c r="L45">
        <v>94.080604534005047</v>
      </c>
      <c r="M45">
        <v>73.677581863979853</v>
      </c>
      <c r="N45">
        <v>75.94458438287154</v>
      </c>
      <c r="O45">
        <v>79.534005037783373</v>
      </c>
      <c r="P45">
        <v>80.85642317380352</v>
      </c>
      <c r="Q45">
        <v>85.76826196473553</v>
      </c>
      <c r="T45" t="s">
        <v>40</v>
      </c>
      <c r="U45" s="13">
        <v>0</v>
      </c>
      <c r="V45">
        <v>1.8193121323126649</v>
      </c>
      <c r="W45">
        <v>2.8396484998932818</v>
      </c>
      <c r="X45">
        <v>4.4968069434186031</v>
      </c>
      <c r="Y45">
        <v>2.427664764461853</v>
      </c>
      <c r="Z45">
        <v>3.1891490866972974</v>
      </c>
      <c r="AA45">
        <v>1.8805964368997703</v>
      </c>
      <c r="AB45" s="13">
        <v>4.6886524226794677</v>
      </c>
      <c r="AC45">
        <v>2.5524924904323503</v>
      </c>
      <c r="AD45">
        <v>2.5519904396068966</v>
      </c>
      <c r="AE45">
        <v>2.738466308194361</v>
      </c>
      <c r="AF45">
        <v>1.9111516295311872</v>
      </c>
      <c r="AG45">
        <v>3.752595481169243</v>
      </c>
      <c r="AH45">
        <v>1.503848331693475</v>
      </c>
      <c r="AI45">
        <v>2.1982092679291827</v>
      </c>
      <c r="AK45" s="47" t="s">
        <v>86</v>
      </c>
      <c r="AL45" s="45">
        <v>2.9039999999999999</v>
      </c>
      <c r="AM45" s="45"/>
      <c r="AN45" s="45"/>
      <c r="AO45" s="45"/>
      <c r="AP45" s="45"/>
      <c r="BB45" s="47" t="s">
        <v>85</v>
      </c>
      <c r="BC45" s="45"/>
      <c r="BD45" s="45"/>
      <c r="BE45" s="45"/>
      <c r="BF45" s="45"/>
      <c r="BG45" s="45"/>
      <c r="BS45" s="47" t="s">
        <v>85</v>
      </c>
      <c r="BT45" s="45"/>
      <c r="BU45" s="45"/>
      <c r="BV45" s="45"/>
      <c r="BW45" s="45"/>
      <c r="BX45" s="45"/>
    </row>
    <row r="46" spans="2:86" ht="16" x14ac:dyDescent="0.2">
      <c r="B46" t="s">
        <v>35</v>
      </c>
      <c r="D46">
        <v>87.657430730478595</v>
      </c>
      <c r="E46">
        <v>87.279596977329973</v>
      </c>
      <c r="F46">
        <v>84.634760705289679</v>
      </c>
      <c r="G46">
        <v>86.901763224181366</v>
      </c>
      <c r="H46">
        <v>84.634760705289679</v>
      </c>
      <c r="I46">
        <v>102.95969773299748</v>
      </c>
      <c r="J46">
        <v>90.491183879093199</v>
      </c>
      <c r="K46">
        <v>92.191435768261968</v>
      </c>
      <c r="L46">
        <v>91.057934508816118</v>
      </c>
      <c r="M46">
        <v>77.833753148614605</v>
      </c>
      <c r="N46">
        <v>82.178841309823682</v>
      </c>
      <c r="O46">
        <v>85.390428211586908</v>
      </c>
      <c r="P46">
        <v>82.7455919395466</v>
      </c>
      <c r="Q46">
        <v>85.95717884130984</v>
      </c>
      <c r="T46" t="s">
        <v>40</v>
      </c>
      <c r="U46" s="13">
        <v>0</v>
      </c>
      <c r="V46">
        <v>4.2901912389671635</v>
      </c>
      <c r="W46">
        <v>6.206537439141222</v>
      </c>
      <c r="X46">
        <v>5.7621099131228197</v>
      </c>
      <c r="Y46">
        <v>7.0344354052243334</v>
      </c>
      <c r="Z46">
        <v>9.4002031915368693</v>
      </c>
      <c r="AA46">
        <v>10.320471345557229</v>
      </c>
      <c r="AB46" s="13">
        <v>11.02861475876049</v>
      </c>
      <c r="AC46">
        <v>4.7184635055810844</v>
      </c>
      <c r="AD46">
        <v>9.6863525602912244</v>
      </c>
      <c r="AE46">
        <v>7.6732039060841073</v>
      </c>
      <c r="AF46">
        <v>9.5397721413236596</v>
      </c>
      <c r="AG46">
        <v>9.2895673226318554</v>
      </c>
      <c r="AH46">
        <v>9.3539921574395386</v>
      </c>
      <c r="AI46">
        <v>9.1847794475812279</v>
      </c>
      <c r="AK46" s="47" t="s">
        <v>66</v>
      </c>
      <c r="AL46" s="45">
        <v>5.9999999999999995E-4</v>
      </c>
      <c r="AM46" s="45"/>
      <c r="AN46" s="45"/>
      <c r="AO46" s="45"/>
      <c r="AP46" s="45"/>
      <c r="BB46" s="47" t="s">
        <v>86</v>
      </c>
      <c r="BC46" s="45">
        <v>0.20979999999999999</v>
      </c>
      <c r="BD46" s="45"/>
      <c r="BE46" s="45"/>
      <c r="BF46" s="45"/>
      <c r="BG46" s="45"/>
      <c r="BS46" s="47" t="s">
        <v>86</v>
      </c>
      <c r="BT46" s="45">
        <v>0.69750000000000001</v>
      </c>
      <c r="BU46" s="45"/>
      <c r="BV46" s="45"/>
      <c r="BW46" s="45"/>
      <c r="BX46" s="45"/>
    </row>
    <row r="47" spans="2:86" ht="16" x14ac:dyDescent="0.2">
      <c r="D47">
        <v>119.01763224181362</v>
      </c>
      <c r="E47">
        <v>89.924433249370267</v>
      </c>
      <c r="F47">
        <v>75</v>
      </c>
      <c r="G47">
        <v>91.246851385390428</v>
      </c>
      <c r="H47">
        <v>80.100755667506292</v>
      </c>
      <c r="I47">
        <v>99.37027707808565</v>
      </c>
      <c r="J47">
        <v>74.244332493702785</v>
      </c>
      <c r="K47">
        <v>143.76574307304787</v>
      </c>
      <c r="L47">
        <v>88.224181360201513</v>
      </c>
      <c r="M47">
        <v>88.979848866498727</v>
      </c>
      <c r="N47">
        <v>84.256926952141072</v>
      </c>
      <c r="O47">
        <v>89.168765743073038</v>
      </c>
      <c r="P47">
        <v>85.201511335012597</v>
      </c>
      <c r="Q47">
        <v>84.82367758186399</v>
      </c>
      <c r="T47" t="s">
        <v>40</v>
      </c>
      <c r="U47" s="13">
        <v>0</v>
      </c>
      <c r="V47">
        <v>3.4070665806500529</v>
      </c>
      <c r="W47">
        <v>7.5180472490054608</v>
      </c>
      <c r="X47">
        <v>7.3419147624828716</v>
      </c>
      <c r="Y47">
        <v>7.1361955002005111</v>
      </c>
      <c r="Z47">
        <v>3.8659004392347973</v>
      </c>
      <c r="AA47">
        <v>3.8224314583903376</v>
      </c>
      <c r="AB47" s="13">
        <v>3.2390878318576237</v>
      </c>
      <c r="AC47">
        <v>5.8108468167481879</v>
      </c>
      <c r="AD47">
        <v>7.046098544003085</v>
      </c>
      <c r="AE47">
        <v>6.8251275265494273</v>
      </c>
      <c r="AF47">
        <v>7.8175591513086511</v>
      </c>
      <c r="AG47">
        <v>5.4289080358091866</v>
      </c>
      <c r="AH47">
        <v>3.8211418851703018</v>
      </c>
      <c r="AI47">
        <v>5.287635266485629</v>
      </c>
      <c r="AK47" s="47" t="s">
        <v>69</v>
      </c>
      <c r="AL47" s="45" t="s">
        <v>87</v>
      </c>
      <c r="AM47" s="45"/>
      <c r="AN47" s="45"/>
      <c r="AO47" s="45"/>
      <c r="AP47" s="45"/>
      <c r="BB47" s="47" t="s">
        <v>66</v>
      </c>
      <c r="BC47" s="45">
        <v>0.999</v>
      </c>
      <c r="BD47" s="45"/>
      <c r="BE47" s="45"/>
      <c r="BF47" s="45"/>
      <c r="BG47" s="45"/>
      <c r="BS47" s="47" t="s">
        <v>66</v>
      </c>
      <c r="BT47" s="45">
        <v>0.77470000000000006</v>
      </c>
      <c r="BU47" s="45"/>
      <c r="BV47" s="45"/>
      <c r="BW47" s="45"/>
      <c r="BX47" s="45"/>
    </row>
    <row r="48" spans="2:86" ht="16" x14ac:dyDescent="0.2">
      <c r="C48">
        <v>100</v>
      </c>
      <c r="D48">
        <v>108.9285714285714</v>
      </c>
      <c r="E48">
        <v>96.683673469387742</v>
      </c>
      <c r="F48">
        <v>80.229591836734684</v>
      </c>
      <c r="G48">
        <v>87.372448979591837</v>
      </c>
      <c r="H48">
        <v>80.102040816326507</v>
      </c>
      <c r="I48">
        <v>105.61224489795916</v>
      </c>
      <c r="J48">
        <v>92.72959183673467</v>
      </c>
      <c r="K48">
        <v>85.33163265306122</v>
      </c>
      <c r="L48">
        <v>87.627551020408163</v>
      </c>
      <c r="M48">
        <v>91.836734693877531</v>
      </c>
      <c r="N48">
        <v>93.112244897959158</v>
      </c>
      <c r="O48">
        <v>94.515306122448962</v>
      </c>
      <c r="P48">
        <v>98.979591836734684</v>
      </c>
      <c r="Q48">
        <v>101.14795918367345</v>
      </c>
      <c r="AK48" s="47" t="s">
        <v>88</v>
      </c>
      <c r="AL48" s="45" t="s">
        <v>68</v>
      </c>
      <c r="AM48" s="45"/>
      <c r="AN48" s="45"/>
      <c r="AO48" s="45"/>
      <c r="AP48" s="45"/>
      <c r="BB48" s="47" t="s">
        <v>69</v>
      </c>
      <c r="BC48" s="45" t="s">
        <v>70</v>
      </c>
      <c r="BD48" s="45"/>
      <c r="BE48" s="45"/>
      <c r="BF48" s="45"/>
      <c r="BG48" s="45"/>
      <c r="BS48" s="47" t="s">
        <v>69</v>
      </c>
      <c r="BT48" s="45" t="s">
        <v>70</v>
      </c>
      <c r="BU48" s="45"/>
      <c r="BV48" s="45"/>
      <c r="BW48" s="45"/>
      <c r="BX48" s="45"/>
    </row>
    <row r="49" spans="2:76" ht="16" x14ac:dyDescent="0.2">
      <c r="B49" t="s">
        <v>36</v>
      </c>
      <c r="D49">
        <v>105.35714285714283</v>
      </c>
      <c r="E49">
        <v>110.71428571428569</v>
      </c>
      <c r="F49">
        <v>90.178571428571402</v>
      </c>
      <c r="G49">
        <v>87.117346938775498</v>
      </c>
      <c r="H49">
        <v>99.999999999999986</v>
      </c>
      <c r="I49">
        <v>90.051020408163239</v>
      </c>
      <c r="J49">
        <v>106.24999999999997</v>
      </c>
      <c r="K49">
        <v>81.122448979591823</v>
      </c>
      <c r="L49">
        <v>97.193877551020393</v>
      </c>
      <c r="M49">
        <v>99.107142857142833</v>
      </c>
      <c r="N49">
        <v>100.89285714285714</v>
      </c>
      <c r="O49">
        <v>99.872448979591823</v>
      </c>
      <c r="P49">
        <v>98.724489795918359</v>
      </c>
      <c r="Q49">
        <v>98.469387755102019</v>
      </c>
      <c r="AK49" s="47" t="s">
        <v>89</v>
      </c>
      <c r="AL49" s="45">
        <v>0.19769999999999999</v>
      </c>
      <c r="AM49" s="45"/>
      <c r="AN49" s="45"/>
      <c r="AO49" s="45"/>
      <c r="AP49" s="45"/>
      <c r="BB49" s="47" t="s">
        <v>88</v>
      </c>
      <c r="BC49" s="45" t="s">
        <v>73</v>
      </c>
      <c r="BD49" s="45"/>
      <c r="BE49" s="45"/>
      <c r="BF49" s="45"/>
      <c r="BG49" s="45"/>
      <c r="BS49" s="47" t="s">
        <v>88</v>
      </c>
      <c r="BT49" s="45" t="s">
        <v>73</v>
      </c>
      <c r="BU49" s="45"/>
      <c r="BV49" s="45"/>
      <c r="BW49" s="45"/>
      <c r="BX49" s="45"/>
    </row>
    <row r="50" spans="2:76" ht="16" x14ac:dyDescent="0.2">
      <c r="D50">
        <v>104.20918367346937</v>
      </c>
      <c r="E50">
        <v>95.408163265306101</v>
      </c>
      <c r="F50">
        <v>100.51020408163265</v>
      </c>
      <c r="G50">
        <v>108.54591836734693</v>
      </c>
      <c r="H50">
        <v>94.132653061224474</v>
      </c>
      <c r="I50">
        <v>103.0612244897959</v>
      </c>
      <c r="J50">
        <v>103.95408163265303</v>
      </c>
      <c r="K50">
        <v>68.367346938775498</v>
      </c>
      <c r="L50">
        <v>82.015306122448976</v>
      </c>
      <c r="M50">
        <v>92.602040816326507</v>
      </c>
      <c r="N50">
        <v>99.74489795918366</v>
      </c>
      <c r="O50">
        <v>97.831632653061206</v>
      </c>
      <c r="P50">
        <v>93.112244897959158</v>
      </c>
      <c r="Q50">
        <v>89.413265306122426</v>
      </c>
      <c r="AK50" s="47"/>
      <c r="AL50" s="45"/>
      <c r="AM50" s="45"/>
      <c r="AN50" s="45"/>
      <c r="AO50" s="45"/>
      <c r="AP50" s="45"/>
      <c r="BB50" s="47" t="s">
        <v>89</v>
      </c>
      <c r="BC50" s="45">
        <v>1.7489999999999999E-2</v>
      </c>
      <c r="BD50" s="45"/>
      <c r="BE50" s="45"/>
      <c r="BF50" s="45"/>
      <c r="BG50" s="45"/>
      <c r="BS50" s="47" t="s">
        <v>89</v>
      </c>
      <c r="BT50" s="45">
        <v>5.5870000000000003E-2</v>
      </c>
      <c r="BU50" s="45"/>
      <c r="BV50" s="45"/>
      <c r="BW50" s="45"/>
      <c r="BX50" s="45"/>
    </row>
    <row r="51" spans="2:76" ht="16" x14ac:dyDescent="0.2">
      <c r="C51">
        <v>100</v>
      </c>
      <c r="D51">
        <v>104.83754512635379</v>
      </c>
      <c r="E51">
        <v>83.610108303249092</v>
      </c>
      <c r="F51">
        <v>122.81588447653429</v>
      </c>
      <c r="G51">
        <v>121.73285198555959</v>
      </c>
      <c r="H51">
        <v>92.707581227436819</v>
      </c>
      <c r="I51">
        <v>104.62093862815884</v>
      </c>
      <c r="J51">
        <v>114.15162454873646</v>
      </c>
      <c r="K51">
        <v>107.22021660649818</v>
      </c>
      <c r="L51">
        <v>133.21299638989171</v>
      </c>
      <c r="M51">
        <v>141.44404332129966</v>
      </c>
      <c r="N51">
        <v>19.711191335740072</v>
      </c>
      <c r="O51">
        <v>124.11552346570396</v>
      </c>
      <c r="P51">
        <v>106.35379061371842</v>
      </c>
      <c r="Q51">
        <v>130.39711191335738</v>
      </c>
      <c r="AK51" s="47" t="s">
        <v>90</v>
      </c>
      <c r="AL51" s="45"/>
      <c r="AM51" s="45"/>
      <c r="AN51" s="45"/>
      <c r="AO51" s="45"/>
      <c r="AP51" s="45"/>
      <c r="BB51" s="47"/>
      <c r="BC51" s="45"/>
      <c r="BD51" s="45"/>
      <c r="BE51" s="45"/>
      <c r="BF51" s="45"/>
      <c r="BG51" s="45"/>
      <c r="BS51" s="47"/>
      <c r="BT51" s="45"/>
      <c r="BU51" s="45"/>
      <c r="BV51" s="45"/>
      <c r="BW51" s="45"/>
      <c r="BX51" s="45"/>
    </row>
    <row r="52" spans="2:76" ht="16" x14ac:dyDescent="0.2">
      <c r="B52" t="s">
        <v>37</v>
      </c>
      <c r="D52">
        <v>85.559566787003618</v>
      </c>
      <c r="E52">
        <v>110.25270758122743</v>
      </c>
      <c r="F52">
        <v>108.51985559566788</v>
      </c>
      <c r="G52">
        <v>80.794223826714813</v>
      </c>
      <c r="H52">
        <v>115.66787003610108</v>
      </c>
      <c r="I52">
        <v>101.80505415162455</v>
      </c>
      <c r="J52">
        <v>100.93862815884478</v>
      </c>
      <c r="K52">
        <v>116.96750902527076</v>
      </c>
      <c r="L52">
        <v>134.94584837545128</v>
      </c>
      <c r="M52">
        <v>142.96028880866427</v>
      </c>
      <c r="N52">
        <v>118.0505415162455</v>
      </c>
      <c r="O52">
        <v>120.4332129963899</v>
      </c>
      <c r="P52">
        <v>100.07220216606498</v>
      </c>
      <c r="Q52">
        <v>127.79783393501805</v>
      </c>
      <c r="AK52" s="47" t="s">
        <v>91</v>
      </c>
      <c r="AL52" s="45" t="s">
        <v>92</v>
      </c>
      <c r="AM52" s="45"/>
      <c r="AN52" s="45"/>
      <c r="AO52" s="45"/>
      <c r="AP52" s="45"/>
      <c r="BB52" s="47" t="s">
        <v>90</v>
      </c>
      <c r="BC52" s="45"/>
      <c r="BD52" s="45"/>
      <c r="BE52" s="45"/>
      <c r="BF52" s="45"/>
      <c r="BG52" s="45"/>
      <c r="BS52" s="47" t="s">
        <v>90</v>
      </c>
      <c r="BT52" s="45"/>
      <c r="BU52" s="45"/>
      <c r="BV52" s="45"/>
      <c r="BW52" s="45"/>
      <c r="BX52" s="45"/>
    </row>
    <row r="53" spans="2:76" ht="16" x14ac:dyDescent="0.2">
      <c r="D53">
        <v>110.25270758122743</v>
      </c>
      <c r="E53" s="43">
        <v>15.812274368231046</v>
      </c>
      <c r="F53" s="43">
        <v>18.844765342960287</v>
      </c>
      <c r="G53" s="43">
        <v>23.610108303249095</v>
      </c>
      <c r="H53">
        <v>107.22021660649818</v>
      </c>
      <c r="I53">
        <v>100.50541516245488</v>
      </c>
      <c r="J53">
        <v>112.8519855595668</v>
      </c>
      <c r="K53">
        <v>101.5884476534296</v>
      </c>
      <c r="L53">
        <v>47.220216606498191</v>
      </c>
      <c r="M53">
        <v>114.15162454873646</v>
      </c>
      <c r="N53">
        <v>131.04693140794222</v>
      </c>
      <c r="O53">
        <v>132.77978339350182</v>
      </c>
      <c r="P53">
        <v>122.3826714801444</v>
      </c>
      <c r="Q53">
        <v>128.66425992779781</v>
      </c>
      <c r="AK53" s="47" t="s">
        <v>66</v>
      </c>
      <c r="AL53" s="45">
        <v>5.0000000000000001E-4</v>
      </c>
      <c r="AM53" s="45"/>
      <c r="AN53" s="45"/>
      <c r="AO53" s="45"/>
      <c r="AP53" s="45"/>
      <c r="BB53" s="47" t="s">
        <v>91</v>
      </c>
      <c r="BC53" s="45" t="s">
        <v>439</v>
      </c>
      <c r="BD53" s="45"/>
      <c r="BE53" s="45"/>
      <c r="BF53" s="45"/>
      <c r="BG53" s="45"/>
      <c r="BS53" s="47" t="s">
        <v>91</v>
      </c>
      <c r="BT53" s="45" t="s">
        <v>546</v>
      </c>
      <c r="BU53" s="45"/>
      <c r="BV53" s="45"/>
      <c r="BW53" s="45"/>
      <c r="BX53" s="45"/>
    </row>
    <row r="54" spans="2:76" ht="16" x14ac:dyDescent="0.2">
      <c r="B54" s="42" t="s">
        <v>38</v>
      </c>
      <c r="C54" s="42">
        <f>(AVERAGE(C42:C53))</f>
        <v>100</v>
      </c>
      <c r="D54" s="42">
        <f t="shared" ref="D54:Q54" si="6">(AVERAGE(D42:D53))</f>
        <v>98.396873351202089</v>
      </c>
      <c r="E54" s="42">
        <f t="shared" si="6"/>
        <v>91.192627167325028</v>
      </c>
      <c r="F54" s="42">
        <f t="shared" si="6"/>
        <v>86.522853136287949</v>
      </c>
      <c r="G54" s="42">
        <f t="shared" si="6"/>
        <v>87.972606084559402</v>
      </c>
      <c r="H54" s="42">
        <f t="shared" si="6"/>
        <v>95.549760279627549</v>
      </c>
      <c r="I54" s="42">
        <f t="shared" si="6"/>
        <v>99.473526554610501</v>
      </c>
      <c r="J54" s="42">
        <f t="shared" si="6"/>
        <v>100.01400758119011</v>
      </c>
      <c r="K54" s="42">
        <f t="shared" si="6"/>
        <v>96.243618095164109</v>
      </c>
      <c r="L54" s="42">
        <f t="shared" si="6"/>
        <v>90.571817453912487</v>
      </c>
      <c r="M54" s="42">
        <f t="shared" si="6"/>
        <v>97.27016411139688</v>
      </c>
      <c r="N54" s="42">
        <f t="shared" si="6"/>
        <v>89.245321626648021</v>
      </c>
      <c r="O54" s="42">
        <f t="shared" si="6"/>
        <v>97.309075267775867</v>
      </c>
      <c r="P54" s="42">
        <f t="shared" si="6"/>
        <v>93.289139955542126</v>
      </c>
      <c r="Q54" s="42">
        <f t="shared" si="6"/>
        <v>99.979273756438431</v>
      </c>
      <c r="AK54" s="47" t="s">
        <v>69</v>
      </c>
      <c r="AL54" s="45" t="s">
        <v>87</v>
      </c>
      <c r="AM54" s="45"/>
      <c r="AN54" s="45"/>
      <c r="AO54" s="45"/>
      <c r="AP54" s="45"/>
      <c r="BB54" s="47" t="s">
        <v>66</v>
      </c>
      <c r="BC54" s="45">
        <v>0.51849999999999996</v>
      </c>
      <c r="BD54" s="45"/>
      <c r="BE54" s="45"/>
      <c r="BF54" s="45"/>
      <c r="BG54" s="45"/>
      <c r="BS54" s="47" t="s">
        <v>66</v>
      </c>
      <c r="BT54" s="45">
        <v>0.2671</v>
      </c>
      <c r="BU54" s="45"/>
      <c r="BV54" s="45"/>
      <c r="BW54" s="45"/>
      <c r="BX54" s="45"/>
    </row>
    <row r="55" spans="2:76" ht="16" x14ac:dyDescent="0.2">
      <c r="B55" t="s">
        <v>39</v>
      </c>
      <c r="C55">
        <f>(STDEV(C42:C53))</f>
        <v>0</v>
      </c>
      <c r="D55">
        <f t="shared" ref="D55:Q55" si="7">(STDEV(D42:D53))</f>
        <v>11.802424844911714</v>
      </c>
      <c r="E55">
        <f t="shared" si="7"/>
        <v>26.043279617961769</v>
      </c>
      <c r="F55">
        <f t="shared" si="7"/>
        <v>25.433138786920637</v>
      </c>
      <c r="G55">
        <f t="shared" si="7"/>
        <v>24.720506358183364</v>
      </c>
      <c r="H55">
        <f t="shared" si="7"/>
        <v>13.391871955515015</v>
      </c>
      <c r="I55">
        <f t="shared" si="7"/>
        <v>13.24129098876333</v>
      </c>
      <c r="J55">
        <f t="shared" si="7"/>
        <v>11.220529389911041</v>
      </c>
      <c r="K55">
        <f t="shared" si="7"/>
        <v>20.129363843215476</v>
      </c>
      <c r="L55">
        <f t="shared" si="7"/>
        <v>24.408401346700867</v>
      </c>
      <c r="M55">
        <f t="shared" si="7"/>
        <v>23.642935288241016</v>
      </c>
      <c r="N55">
        <f t="shared" si="7"/>
        <v>27.08081928248323</v>
      </c>
      <c r="O55">
        <f t="shared" si="7"/>
        <v>18.806289095280938</v>
      </c>
      <c r="P55">
        <f t="shared" si="7"/>
        <v>13.236823776088967</v>
      </c>
      <c r="Q55">
        <f t="shared" si="7"/>
        <v>18.316905866892217</v>
      </c>
      <c r="AK55" s="47" t="s">
        <v>93</v>
      </c>
      <c r="AL55" s="45" t="s">
        <v>68</v>
      </c>
      <c r="AM55" s="45"/>
      <c r="AN55" s="45"/>
      <c r="AO55" s="45"/>
      <c r="AP55" s="45"/>
      <c r="BB55" s="47" t="s">
        <v>69</v>
      </c>
      <c r="BC55" s="45" t="s">
        <v>70</v>
      </c>
      <c r="BD55" s="45"/>
      <c r="BE55" s="45"/>
      <c r="BF55" s="45"/>
      <c r="BG55" s="45"/>
      <c r="BS55" s="47" t="s">
        <v>69</v>
      </c>
      <c r="BT55" s="45" t="s">
        <v>70</v>
      </c>
      <c r="BU55" s="45"/>
      <c r="BV55" s="45"/>
      <c r="BW55" s="45"/>
      <c r="BX55" s="45"/>
    </row>
    <row r="56" spans="2:76" ht="16" x14ac:dyDescent="0.2">
      <c r="B56" t="s">
        <v>40</v>
      </c>
      <c r="C56">
        <f>(C55/SQRT(12))</f>
        <v>0</v>
      </c>
      <c r="D56">
        <f t="shared" ref="D56:Q56" si="8">(D55/SQRT(12))</f>
        <v>3.4070665806500529</v>
      </c>
      <c r="E56">
        <f t="shared" si="8"/>
        <v>7.5180472490054608</v>
      </c>
      <c r="F56">
        <f t="shared" si="8"/>
        <v>7.3419147624828716</v>
      </c>
      <c r="G56">
        <f t="shared" si="8"/>
        <v>7.1361955002005111</v>
      </c>
      <c r="H56">
        <f t="shared" si="8"/>
        <v>3.8659004392347973</v>
      </c>
      <c r="I56">
        <f t="shared" si="8"/>
        <v>3.8224314583903376</v>
      </c>
      <c r="J56">
        <f t="shared" si="8"/>
        <v>3.2390878318576237</v>
      </c>
      <c r="K56">
        <f t="shared" si="8"/>
        <v>5.8108468167481879</v>
      </c>
      <c r="L56">
        <f t="shared" si="8"/>
        <v>7.046098544003085</v>
      </c>
      <c r="M56">
        <f t="shared" si="8"/>
        <v>6.8251275265494273</v>
      </c>
      <c r="N56">
        <f t="shared" si="8"/>
        <v>7.8175591513086511</v>
      </c>
      <c r="O56">
        <f t="shared" si="8"/>
        <v>5.4289080358091866</v>
      </c>
      <c r="P56">
        <f t="shared" si="8"/>
        <v>3.8211418851703018</v>
      </c>
      <c r="Q56">
        <f t="shared" si="8"/>
        <v>5.287635266485629</v>
      </c>
      <c r="AK56" s="47"/>
      <c r="AL56" s="45"/>
      <c r="AM56" s="45"/>
      <c r="AN56" s="45"/>
      <c r="AO56" s="45"/>
      <c r="AP56" s="45"/>
      <c r="BB56" s="47" t="s">
        <v>93</v>
      </c>
      <c r="BC56" s="45" t="s">
        <v>73</v>
      </c>
      <c r="BD56" s="45"/>
      <c r="BE56" s="45"/>
      <c r="BF56" s="45"/>
      <c r="BG56" s="45"/>
      <c r="BS56" s="47" t="s">
        <v>93</v>
      </c>
      <c r="BT56" s="45" t="s">
        <v>73</v>
      </c>
      <c r="BU56" s="45"/>
      <c r="BV56" s="45"/>
      <c r="BW56" s="45"/>
      <c r="BX56" s="45"/>
    </row>
    <row r="57" spans="2:76" ht="16" x14ac:dyDescent="0.2">
      <c r="AK57" s="47" t="s">
        <v>94</v>
      </c>
      <c r="AL57" s="45"/>
      <c r="AM57" s="45"/>
      <c r="AN57" s="45"/>
      <c r="AO57" s="45"/>
      <c r="AP57" s="45"/>
      <c r="BB57" s="47"/>
      <c r="BC57" s="45"/>
      <c r="BD57" s="45"/>
      <c r="BE57" s="45"/>
      <c r="BF57" s="45"/>
      <c r="BG57" s="45"/>
      <c r="BS57" s="47"/>
      <c r="BT57" s="45"/>
      <c r="BU57" s="45"/>
      <c r="BV57" s="45"/>
      <c r="BW57" s="45"/>
      <c r="BX57" s="45"/>
    </row>
    <row r="58" spans="2:76" ht="16" x14ac:dyDescent="0.2">
      <c r="AK58" s="47" t="s">
        <v>95</v>
      </c>
      <c r="AL58" s="45"/>
      <c r="AM58" s="45"/>
      <c r="AN58" s="45"/>
      <c r="AO58" s="45"/>
      <c r="AP58" s="45"/>
      <c r="BB58" s="47" t="s">
        <v>94</v>
      </c>
      <c r="BC58" s="45"/>
      <c r="BD58" s="45"/>
      <c r="BE58" s="45"/>
      <c r="BF58" s="45"/>
      <c r="BG58" s="45"/>
      <c r="BS58" s="47" t="s">
        <v>94</v>
      </c>
      <c r="BT58" s="45"/>
      <c r="BU58" s="45"/>
      <c r="BV58" s="45"/>
      <c r="BW58" s="45"/>
      <c r="BX58" s="45"/>
    </row>
    <row r="59" spans="2:76" ht="16" x14ac:dyDescent="0.2">
      <c r="AK59" s="47" t="s">
        <v>66</v>
      </c>
      <c r="AL59" s="45"/>
      <c r="AM59" s="45"/>
      <c r="AN59" s="45"/>
      <c r="AO59" s="45"/>
      <c r="AP59" s="45"/>
      <c r="BB59" s="47" t="s">
        <v>95</v>
      </c>
      <c r="BC59" s="45"/>
      <c r="BD59" s="45"/>
      <c r="BE59" s="45"/>
      <c r="BF59" s="45"/>
      <c r="BG59" s="45"/>
      <c r="BS59" s="47" t="s">
        <v>95</v>
      </c>
      <c r="BT59" s="45"/>
      <c r="BU59" s="45"/>
      <c r="BV59" s="45"/>
      <c r="BW59" s="45"/>
      <c r="BX59" s="45"/>
    </row>
    <row r="60" spans="2:76" ht="16" x14ac:dyDescent="0.2">
      <c r="AK60" s="47" t="s">
        <v>69</v>
      </c>
      <c r="AL60" s="45"/>
      <c r="AM60" s="45"/>
      <c r="AN60" s="45"/>
      <c r="AO60" s="45"/>
      <c r="AP60" s="45"/>
      <c r="BB60" s="47" t="s">
        <v>66</v>
      </c>
      <c r="BC60" s="45"/>
      <c r="BD60" s="45"/>
      <c r="BE60" s="45"/>
      <c r="BF60" s="45"/>
      <c r="BG60" s="45"/>
      <c r="BS60" s="47" t="s">
        <v>66</v>
      </c>
      <c r="BT60" s="45"/>
      <c r="BU60" s="45"/>
      <c r="BV60" s="45"/>
      <c r="BW60" s="45"/>
      <c r="BX60" s="45"/>
    </row>
    <row r="61" spans="2:76" ht="16" x14ac:dyDescent="0.2">
      <c r="AK61" s="47" t="s">
        <v>93</v>
      </c>
      <c r="AL61" s="45"/>
      <c r="AM61" s="45"/>
      <c r="AN61" s="45"/>
      <c r="AO61" s="45"/>
      <c r="AP61" s="45"/>
      <c r="BB61" s="47" t="s">
        <v>69</v>
      </c>
      <c r="BC61" s="45"/>
      <c r="BD61" s="45"/>
      <c r="BE61" s="45"/>
      <c r="BF61" s="45"/>
      <c r="BG61" s="45"/>
      <c r="BS61" s="47" t="s">
        <v>69</v>
      </c>
      <c r="BT61" s="45"/>
      <c r="BU61" s="45"/>
      <c r="BV61" s="45"/>
      <c r="BW61" s="45"/>
      <c r="BX61" s="45"/>
    </row>
    <row r="62" spans="2:76" ht="16" x14ac:dyDescent="0.2">
      <c r="AK62" s="47"/>
      <c r="AL62" s="45"/>
      <c r="AM62" s="45"/>
      <c r="AN62" s="45"/>
      <c r="AO62" s="45"/>
      <c r="AP62" s="45"/>
      <c r="BB62" s="47" t="s">
        <v>93</v>
      </c>
      <c r="BC62" s="45"/>
      <c r="BD62" s="45"/>
      <c r="BE62" s="45"/>
      <c r="BF62" s="45"/>
      <c r="BG62" s="45"/>
      <c r="BS62" s="47" t="s">
        <v>93</v>
      </c>
      <c r="BT62" s="45"/>
      <c r="BU62" s="45"/>
      <c r="BV62" s="45"/>
      <c r="BW62" s="45"/>
      <c r="BX62" s="45"/>
    </row>
    <row r="63" spans="2:76" ht="16" x14ac:dyDescent="0.2">
      <c r="AK63" s="47" t="s">
        <v>96</v>
      </c>
      <c r="AL63" s="45" t="s">
        <v>97</v>
      </c>
      <c r="AM63" s="45" t="s">
        <v>98</v>
      </c>
      <c r="AN63" s="45" t="s">
        <v>99</v>
      </c>
      <c r="AO63" s="45" t="s">
        <v>91</v>
      </c>
      <c r="AP63" s="45" t="s">
        <v>66</v>
      </c>
      <c r="BB63" s="47"/>
      <c r="BC63" s="45"/>
      <c r="BD63" s="45"/>
      <c r="BE63" s="45"/>
      <c r="BF63" s="45"/>
      <c r="BG63" s="45"/>
      <c r="BS63" s="47"/>
      <c r="BT63" s="45"/>
      <c r="BU63" s="45"/>
      <c r="BV63" s="45"/>
      <c r="BW63" s="45"/>
      <c r="BX63" s="45"/>
    </row>
    <row r="64" spans="2:76" ht="16" x14ac:dyDescent="0.2">
      <c r="AK64" s="47" t="s">
        <v>100</v>
      </c>
      <c r="AL64" s="45">
        <v>3856</v>
      </c>
      <c r="AM64" s="45">
        <v>14</v>
      </c>
      <c r="AN64" s="45">
        <v>275.39999999999998</v>
      </c>
      <c r="AO64" s="45" t="s">
        <v>101</v>
      </c>
      <c r="AP64" s="45" t="s">
        <v>102</v>
      </c>
      <c r="BB64" s="47" t="s">
        <v>96</v>
      </c>
      <c r="BC64" s="45" t="s">
        <v>97</v>
      </c>
      <c r="BD64" s="45" t="s">
        <v>98</v>
      </c>
      <c r="BE64" s="45" t="s">
        <v>99</v>
      </c>
      <c r="BF64" s="45" t="s">
        <v>91</v>
      </c>
      <c r="BG64" s="45" t="s">
        <v>66</v>
      </c>
      <c r="BS64" s="47" t="s">
        <v>96</v>
      </c>
      <c r="BT64" s="45" t="s">
        <v>97</v>
      </c>
      <c r="BU64" s="45" t="s">
        <v>98</v>
      </c>
      <c r="BV64" s="45" t="s">
        <v>99</v>
      </c>
      <c r="BW64" s="45" t="s">
        <v>91</v>
      </c>
      <c r="BX64" s="45" t="s">
        <v>66</v>
      </c>
    </row>
    <row r="65" spans="37:79" ht="16" x14ac:dyDescent="0.2">
      <c r="AK65" s="47" t="s">
        <v>103</v>
      </c>
      <c r="AL65" s="45">
        <v>15647</v>
      </c>
      <c r="AM65" s="45">
        <v>165</v>
      </c>
      <c r="AN65" s="45">
        <v>94.83</v>
      </c>
      <c r="AO65" s="45"/>
      <c r="AP65" s="45"/>
      <c r="BB65" s="47" t="s">
        <v>100</v>
      </c>
      <c r="BC65" s="45">
        <v>2303</v>
      </c>
      <c r="BD65" s="45">
        <v>14</v>
      </c>
      <c r="BE65" s="45">
        <v>164.5</v>
      </c>
      <c r="BF65" s="45" t="s">
        <v>440</v>
      </c>
      <c r="BG65" s="45" t="s">
        <v>441</v>
      </c>
      <c r="BS65" s="47" t="s">
        <v>100</v>
      </c>
      <c r="BT65" s="45">
        <v>3719</v>
      </c>
      <c r="BU65" s="45">
        <v>14</v>
      </c>
      <c r="BV65" s="45">
        <v>265.7</v>
      </c>
      <c r="BW65" s="45" t="s">
        <v>547</v>
      </c>
      <c r="BX65" s="45" t="s">
        <v>548</v>
      </c>
    </row>
    <row r="66" spans="37:79" ht="16" x14ac:dyDescent="0.2">
      <c r="AK66" s="47" t="s">
        <v>104</v>
      </c>
      <c r="AL66" s="45">
        <v>19502</v>
      </c>
      <c r="AM66" s="45">
        <v>179</v>
      </c>
      <c r="AN66" s="45"/>
      <c r="AO66" s="45"/>
      <c r="AP66" s="45"/>
      <c r="BB66" s="47" t="s">
        <v>103</v>
      </c>
      <c r="BC66" s="45">
        <v>129393</v>
      </c>
      <c r="BD66" s="45">
        <v>165</v>
      </c>
      <c r="BE66" s="45">
        <v>784.2</v>
      </c>
      <c r="BF66" s="45"/>
      <c r="BG66" s="45"/>
      <c r="BS66" s="47" t="s">
        <v>103</v>
      </c>
      <c r="BT66" s="45">
        <v>62852</v>
      </c>
      <c r="BU66" s="45">
        <v>165</v>
      </c>
      <c r="BV66" s="45">
        <v>380.9</v>
      </c>
      <c r="BW66" s="45"/>
      <c r="BX66" s="45"/>
    </row>
    <row r="67" spans="37:79" ht="16" x14ac:dyDescent="0.2">
      <c r="AK67" s="47"/>
      <c r="AL67" s="45"/>
      <c r="AM67" s="45"/>
      <c r="AN67" s="45"/>
      <c r="AO67" s="45"/>
      <c r="AP67" s="45"/>
      <c r="BB67" s="47" t="s">
        <v>104</v>
      </c>
      <c r="BC67" s="45">
        <v>131696</v>
      </c>
      <c r="BD67" s="45">
        <v>179</v>
      </c>
      <c r="BE67" s="45"/>
      <c r="BF67" s="45"/>
      <c r="BG67" s="45"/>
      <c r="BS67" s="47" t="s">
        <v>104</v>
      </c>
      <c r="BT67" s="45">
        <v>66571</v>
      </c>
      <c r="BU67" s="45">
        <v>179</v>
      </c>
      <c r="BV67" s="45"/>
      <c r="BW67" s="45"/>
      <c r="BX67" s="45"/>
    </row>
    <row r="68" spans="37:79" ht="16" x14ac:dyDescent="0.2">
      <c r="AK68" s="47" t="s">
        <v>105</v>
      </c>
      <c r="AL68" s="45"/>
      <c r="AM68" s="45"/>
      <c r="AN68" s="45"/>
      <c r="AO68" s="45"/>
      <c r="AP68" s="45"/>
      <c r="BB68" s="47"/>
      <c r="BC68" s="45"/>
      <c r="BD68" s="45"/>
      <c r="BE68" s="45"/>
      <c r="BF68" s="45"/>
      <c r="BG68" s="45"/>
      <c r="BS68" s="47"/>
      <c r="BT68" s="45"/>
      <c r="BU68" s="45"/>
      <c r="BV68" s="45"/>
      <c r="BW68" s="45"/>
      <c r="BX68" s="45"/>
    </row>
    <row r="69" spans="37:79" ht="16" x14ac:dyDescent="0.2">
      <c r="AK69" s="47" t="s">
        <v>106</v>
      </c>
      <c r="AL69" s="45">
        <v>15</v>
      </c>
      <c r="AM69" s="45"/>
      <c r="AN69" s="45"/>
      <c r="AO69" s="45"/>
      <c r="AP69" s="45"/>
      <c r="BB69" s="47" t="s">
        <v>105</v>
      </c>
      <c r="BC69" s="45"/>
      <c r="BD69" s="45"/>
      <c r="BE69" s="45"/>
      <c r="BF69" s="45"/>
      <c r="BG69" s="45"/>
      <c r="BS69" s="47" t="s">
        <v>105</v>
      </c>
      <c r="BT69" s="45"/>
      <c r="BU69" s="45"/>
      <c r="BV69" s="45"/>
      <c r="BW69" s="45"/>
      <c r="BX69" s="45"/>
    </row>
    <row r="70" spans="37:79" ht="16" x14ac:dyDescent="0.2">
      <c r="AK70" s="47" t="s">
        <v>107</v>
      </c>
      <c r="AL70" s="45">
        <v>180</v>
      </c>
      <c r="AM70" s="45"/>
      <c r="AN70" s="45"/>
      <c r="AO70" s="45"/>
      <c r="AP70" s="45"/>
      <c r="BB70" s="47" t="s">
        <v>106</v>
      </c>
      <c r="BC70" s="45">
        <v>15</v>
      </c>
      <c r="BD70" s="45"/>
      <c r="BE70" s="45"/>
      <c r="BF70" s="45"/>
      <c r="BG70" s="45"/>
      <c r="BS70" s="47" t="s">
        <v>106</v>
      </c>
      <c r="BT70" s="45">
        <v>15</v>
      </c>
      <c r="BU70" s="45"/>
      <c r="BV70" s="45"/>
      <c r="BW70" s="45"/>
      <c r="BX70" s="45"/>
    </row>
    <row r="71" spans="37:79" ht="16" x14ac:dyDescent="0.2">
      <c r="BB71" s="47" t="s">
        <v>107</v>
      </c>
      <c r="BC71" s="45">
        <v>180</v>
      </c>
      <c r="BD71" s="45"/>
      <c r="BE71" s="45"/>
      <c r="BF71" s="45"/>
      <c r="BG71" s="45"/>
      <c r="BS71" s="47" t="s">
        <v>107</v>
      </c>
      <c r="BT71" s="45">
        <v>180</v>
      </c>
      <c r="BU71" s="45"/>
      <c r="BV71" s="45"/>
      <c r="BW71" s="45"/>
      <c r="BX71" s="45"/>
    </row>
    <row r="73" spans="37:79" ht="16" x14ac:dyDescent="0.2">
      <c r="AK73" s="46"/>
      <c r="AL73" s="46"/>
      <c r="AM73" s="46"/>
      <c r="AN73" s="46"/>
      <c r="AO73" s="46"/>
      <c r="AP73" s="46"/>
      <c r="AQ73" s="46"/>
      <c r="AR73" s="46"/>
      <c r="AS73" s="46"/>
    </row>
    <row r="74" spans="37:79" ht="16" x14ac:dyDescent="0.2">
      <c r="AK74" s="47" t="s">
        <v>108</v>
      </c>
      <c r="AL74" s="45">
        <v>1</v>
      </c>
      <c r="AM74" s="45"/>
      <c r="AN74" s="45"/>
      <c r="AO74" s="45"/>
      <c r="AP74" s="45"/>
      <c r="AQ74" s="45"/>
      <c r="AR74" s="45"/>
      <c r="AS74" s="45"/>
      <c r="BB74" s="46"/>
      <c r="BC74" s="46"/>
      <c r="BD74" s="46"/>
      <c r="BE74" s="46"/>
      <c r="BF74" s="46"/>
      <c r="BG74" s="46"/>
      <c r="BH74" s="46"/>
      <c r="BI74" s="46"/>
      <c r="BJ74" s="46"/>
    </row>
    <row r="75" spans="37:79" ht="16" x14ac:dyDescent="0.2">
      <c r="AK75" s="47" t="s">
        <v>109</v>
      </c>
      <c r="AL75" s="45">
        <v>105</v>
      </c>
      <c r="AM75" s="45"/>
      <c r="AN75" s="45"/>
      <c r="AO75" s="45"/>
      <c r="AP75" s="45"/>
      <c r="AQ75" s="45"/>
      <c r="AR75" s="45"/>
      <c r="AS75" s="45"/>
      <c r="BB75" s="47" t="s">
        <v>108</v>
      </c>
      <c r="BC75" s="45">
        <v>1</v>
      </c>
      <c r="BD75" s="45"/>
      <c r="BE75" s="45"/>
      <c r="BF75" s="45"/>
      <c r="BG75" s="45"/>
      <c r="BH75" s="45"/>
      <c r="BI75" s="45"/>
      <c r="BJ75" s="45"/>
      <c r="BS75" s="46"/>
      <c r="BT75" s="46"/>
      <c r="BU75" s="46"/>
      <c r="BV75" s="46"/>
      <c r="BW75" s="46"/>
      <c r="BX75" s="46"/>
      <c r="BY75" s="46"/>
      <c r="BZ75" s="46"/>
      <c r="CA75" s="46"/>
    </row>
    <row r="76" spans="37:79" ht="16" x14ac:dyDescent="0.2">
      <c r="AK76" s="47" t="s">
        <v>110</v>
      </c>
      <c r="AL76" s="45">
        <v>0.05</v>
      </c>
      <c r="AM76" s="45"/>
      <c r="AN76" s="45"/>
      <c r="AO76" s="45"/>
      <c r="AP76" s="45"/>
      <c r="AQ76" s="45"/>
      <c r="AR76" s="45"/>
      <c r="AS76" s="45"/>
      <c r="BB76" s="47" t="s">
        <v>109</v>
      </c>
      <c r="BC76" s="45">
        <v>105</v>
      </c>
      <c r="BD76" s="45"/>
      <c r="BE76" s="45"/>
      <c r="BF76" s="45"/>
      <c r="BG76" s="45"/>
      <c r="BH76" s="45"/>
      <c r="BI76" s="45"/>
      <c r="BJ76" s="45"/>
      <c r="BS76" s="47" t="s">
        <v>108</v>
      </c>
      <c r="BT76" s="45">
        <v>1</v>
      </c>
      <c r="BU76" s="45"/>
      <c r="BV76" s="45"/>
      <c r="BW76" s="45"/>
      <c r="BX76" s="45"/>
      <c r="BY76" s="45"/>
      <c r="BZ76" s="45"/>
      <c r="CA76" s="45"/>
    </row>
    <row r="77" spans="37:79" ht="16" x14ac:dyDescent="0.2">
      <c r="AK77" s="47"/>
      <c r="AL77" s="45"/>
      <c r="AM77" s="45"/>
      <c r="AN77" s="45"/>
      <c r="AO77" s="45"/>
      <c r="AP77" s="45"/>
      <c r="AQ77" s="45"/>
      <c r="AR77" s="45"/>
      <c r="AS77" s="45"/>
      <c r="BB77" s="47" t="s">
        <v>110</v>
      </c>
      <c r="BC77" s="45">
        <v>0.05</v>
      </c>
      <c r="BD77" s="45"/>
      <c r="BE77" s="45"/>
      <c r="BF77" s="45"/>
      <c r="BG77" s="45"/>
      <c r="BH77" s="45"/>
      <c r="BI77" s="45"/>
      <c r="BJ77" s="45"/>
      <c r="BS77" s="47" t="s">
        <v>109</v>
      </c>
      <c r="BT77" s="45">
        <v>105</v>
      </c>
      <c r="BU77" s="45"/>
      <c r="BV77" s="45"/>
      <c r="BW77" s="45"/>
      <c r="BX77" s="45"/>
      <c r="BY77" s="45"/>
      <c r="BZ77" s="45"/>
      <c r="CA77" s="45"/>
    </row>
    <row r="78" spans="37:79" ht="16" x14ac:dyDescent="0.2">
      <c r="AK78" s="47" t="s">
        <v>111</v>
      </c>
      <c r="AL78" s="45" t="s">
        <v>112</v>
      </c>
      <c r="AM78" s="45" t="s">
        <v>113</v>
      </c>
      <c r="AN78" s="45" t="s">
        <v>114</v>
      </c>
      <c r="AO78" s="45" t="s">
        <v>115</v>
      </c>
      <c r="AP78" s="45" t="s">
        <v>116</v>
      </c>
      <c r="AQ78" s="45"/>
      <c r="AR78" s="45"/>
      <c r="AS78" s="45"/>
      <c r="BB78" s="47"/>
      <c r="BC78" s="45"/>
      <c r="BD78" s="45"/>
      <c r="BE78" s="45"/>
      <c r="BF78" s="45"/>
      <c r="BG78" s="45"/>
      <c r="BH78" s="45"/>
      <c r="BI78" s="45"/>
      <c r="BJ78" s="45"/>
      <c r="BS78" s="47" t="s">
        <v>110</v>
      </c>
      <c r="BT78" s="45">
        <v>0.05</v>
      </c>
      <c r="BU78" s="45"/>
      <c r="BV78" s="45"/>
      <c r="BW78" s="45"/>
      <c r="BX78" s="45"/>
      <c r="BY78" s="45"/>
      <c r="BZ78" s="45"/>
      <c r="CA78" s="45"/>
    </row>
    <row r="79" spans="37:79" ht="16" x14ac:dyDescent="0.2">
      <c r="AK79" s="47" t="s">
        <v>117</v>
      </c>
      <c r="AL79" s="45">
        <v>-9.1630000000000003</v>
      </c>
      <c r="AM79" s="45" t="s">
        <v>118</v>
      </c>
      <c r="AN79" s="45" t="s">
        <v>73</v>
      </c>
      <c r="AO79" s="45" t="s">
        <v>70</v>
      </c>
      <c r="AP79" s="45">
        <v>0.58850000000000002</v>
      </c>
      <c r="AQ79" s="45" t="s">
        <v>119</v>
      </c>
      <c r="AR79" s="45"/>
      <c r="AS79" s="45"/>
      <c r="BB79" s="47" t="s">
        <v>111</v>
      </c>
      <c r="BC79" s="45" t="s">
        <v>112</v>
      </c>
      <c r="BD79" s="45" t="s">
        <v>113</v>
      </c>
      <c r="BE79" s="45" t="s">
        <v>114</v>
      </c>
      <c r="BF79" s="45" t="s">
        <v>115</v>
      </c>
      <c r="BG79" s="45" t="s">
        <v>116</v>
      </c>
      <c r="BH79" s="45"/>
      <c r="BI79" s="45"/>
      <c r="BJ79" s="45"/>
      <c r="BS79" s="47"/>
      <c r="BT79" s="45"/>
      <c r="BU79" s="45"/>
      <c r="BV79" s="45"/>
      <c r="BW79" s="45"/>
      <c r="BX79" s="45"/>
      <c r="BY79" s="45"/>
      <c r="BZ79" s="45"/>
      <c r="CA79" s="45"/>
    </row>
    <row r="80" spans="37:79" ht="16" x14ac:dyDescent="0.2">
      <c r="AK80" s="47" t="s">
        <v>120</v>
      </c>
      <c r="AL80" s="45">
        <v>-9.3770000000000007</v>
      </c>
      <c r="AM80" s="45" t="s">
        <v>121</v>
      </c>
      <c r="AN80" s="45" t="s">
        <v>73</v>
      </c>
      <c r="AO80" s="45" t="s">
        <v>70</v>
      </c>
      <c r="AP80" s="45">
        <v>0.54879999999999995</v>
      </c>
      <c r="AQ80" s="45" t="s">
        <v>122</v>
      </c>
      <c r="AR80" s="45"/>
      <c r="AS80" s="45"/>
      <c r="BB80" s="47" t="s">
        <v>117</v>
      </c>
      <c r="BC80" s="45">
        <v>-10.14</v>
      </c>
      <c r="BD80" s="45" t="s">
        <v>442</v>
      </c>
      <c r="BE80" s="45" t="s">
        <v>73</v>
      </c>
      <c r="BF80" s="45" t="s">
        <v>70</v>
      </c>
      <c r="BG80" s="45">
        <v>0.99990000000000001</v>
      </c>
      <c r="BH80" s="45" t="s">
        <v>119</v>
      </c>
      <c r="BI80" s="45"/>
      <c r="BJ80" s="45"/>
      <c r="BS80" s="47" t="s">
        <v>111</v>
      </c>
      <c r="BT80" s="45" t="s">
        <v>112</v>
      </c>
      <c r="BU80" s="45" t="s">
        <v>113</v>
      </c>
      <c r="BV80" s="45" t="s">
        <v>114</v>
      </c>
      <c r="BW80" s="45" t="s">
        <v>115</v>
      </c>
      <c r="BX80" s="45" t="s">
        <v>116</v>
      </c>
      <c r="BY80" s="45"/>
      <c r="BZ80" s="45"/>
      <c r="CA80" s="45"/>
    </row>
    <row r="81" spans="37:79" ht="16" x14ac:dyDescent="0.2">
      <c r="AK81" s="47" t="s">
        <v>123</v>
      </c>
      <c r="AL81" s="45">
        <v>-8.8049999999999997</v>
      </c>
      <c r="AM81" s="45" t="s">
        <v>124</v>
      </c>
      <c r="AN81" s="45" t="s">
        <v>73</v>
      </c>
      <c r="AO81" s="45" t="s">
        <v>70</v>
      </c>
      <c r="AP81" s="45">
        <v>0.65390000000000004</v>
      </c>
      <c r="AQ81" s="45" t="s">
        <v>125</v>
      </c>
      <c r="AR81" s="45"/>
      <c r="AS81" s="45"/>
      <c r="BB81" s="47" t="s">
        <v>120</v>
      </c>
      <c r="BC81" s="45">
        <v>-8.1430000000000007</v>
      </c>
      <c r="BD81" s="45" t="s">
        <v>443</v>
      </c>
      <c r="BE81" s="45" t="s">
        <v>73</v>
      </c>
      <c r="BF81" s="45" t="s">
        <v>70</v>
      </c>
      <c r="BG81" s="45" t="s">
        <v>162</v>
      </c>
      <c r="BH81" s="45" t="s">
        <v>122</v>
      </c>
      <c r="BI81" s="45"/>
      <c r="BJ81" s="45"/>
      <c r="BS81" s="47" t="s">
        <v>117</v>
      </c>
      <c r="BT81" s="45">
        <v>-1.603</v>
      </c>
      <c r="BU81" s="45" t="s">
        <v>549</v>
      </c>
      <c r="BV81" s="45" t="s">
        <v>73</v>
      </c>
      <c r="BW81" s="45" t="s">
        <v>70</v>
      </c>
      <c r="BX81" s="45" t="s">
        <v>162</v>
      </c>
      <c r="BY81" s="45" t="s">
        <v>119</v>
      </c>
      <c r="BZ81" s="45"/>
      <c r="CA81" s="45"/>
    </row>
    <row r="82" spans="37:79" ht="16" x14ac:dyDescent="0.2">
      <c r="AK82" s="48" t="s">
        <v>126</v>
      </c>
      <c r="AL82" s="49">
        <v>-19.22</v>
      </c>
      <c r="AM82" s="49" t="s">
        <v>127</v>
      </c>
      <c r="AN82" s="49" t="s">
        <v>68</v>
      </c>
      <c r="AO82" s="49" t="s">
        <v>87</v>
      </c>
      <c r="AP82" s="49">
        <v>2.9999999999999997E-4</v>
      </c>
      <c r="AQ82" s="49" t="s">
        <v>128</v>
      </c>
      <c r="AR82" s="45"/>
      <c r="AS82" s="45"/>
      <c r="BB82" s="47" t="s">
        <v>123</v>
      </c>
      <c r="BC82" s="45">
        <v>-6.4589999999999996</v>
      </c>
      <c r="BD82" s="45" t="s">
        <v>444</v>
      </c>
      <c r="BE82" s="45" t="s">
        <v>73</v>
      </c>
      <c r="BF82" s="45" t="s">
        <v>70</v>
      </c>
      <c r="BG82" s="45" t="s">
        <v>162</v>
      </c>
      <c r="BH82" s="45" t="s">
        <v>125</v>
      </c>
      <c r="BI82" s="45"/>
      <c r="BJ82" s="45"/>
      <c r="BS82" s="47" t="s">
        <v>120</v>
      </c>
      <c r="BT82" s="45">
        <v>-8.8070000000000004</v>
      </c>
      <c r="BU82" s="45" t="s">
        <v>550</v>
      </c>
      <c r="BV82" s="45" t="s">
        <v>73</v>
      </c>
      <c r="BW82" s="45" t="s">
        <v>70</v>
      </c>
      <c r="BX82" s="45">
        <v>0.99870000000000003</v>
      </c>
      <c r="BY82" s="45" t="s">
        <v>122</v>
      </c>
      <c r="BZ82" s="45"/>
      <c r="CA82" s="45"/>
    </row>
    <row r="83" spans="37:79" ht="16" x14ac:dyDescent="0.2">
      <c r="AK83" s="47" t="s">
        <v>129</v>
      </c>
      <c r="AL83" s="45">
        <v>-10.83</v>
      </c>
      <c r="AM83" s="45" t="s">
        <v>130</v>
      </c>
      <c r="AN83" s="45" t="s">
        <v>73</v>
      </c>
      <c r="AO83" s="45" t="s">
        <v>70</v>
      </c>
      <c r="AP83" s="45">
        <v>0.29970000000000002</v>
      </c>
      <c r="AQ83" s="45" t="s">
        <v>131</v>
      </c>
      <c r="AR83" s="45"/>
      <c r="AS83" s="45"/>
      <c r="BB83" s="47" t="s">
        <v>126</v>
      </c>
      <c r="BC83" s="45">
        <v>-4.4119999999999999</v>
      </c>
      <c r="BD83" s="45" t="s">
        <v>445</v>
      </c>
      <c r="BE83" s="45" t="s">
        <v>73</v>
      </c>
      <c r="BF83" s="45" t="s">
        <v>70</v>
      </c>
      <c r="BG83" s="45" t="s">
        <v>162</v>
      </c>
      <c r="BH83" s="45" t="s">
        <v>128</v>
      </c>
      <c r="BI83" s="45"/>
      <c r="BJ83" s="45"/>
      <c r="BS83" s="47" t="s">
        <v>123</v>
      </c>
      <c r="BT83" s="45">
        <v>-13.48</v>
      </c>
      <c r="BU83" s="45" t="s">
        <v>551</v>
      </c>
      <c r="BV83" s="45" t="s">
        <v>73</v>
      </c>
      <c r="BW83" s="45" t="s">
        <v>70</v>
      </c>
      <c r="BX83" s="45">
        <v>0.93289999999999995</v>
      </c>
      <c r="BY83" s="45" t="s">
        <v>125</v>
      </c>
      <c r="BZ83" s="45"/>
      <c r="CA83" s="45"/>
    </row>
    <row r="84" spans="37:79" ht="16" x14ac:dyDescent="0.2">
      <c r="AK84" s="48" t="s">
        <v>132</v>
      </c>
      <c r="AL84" s="49">
        <v>-14.68</v>
      </c>
      <c r="AM84" s="49" t="s">
        <v>133</v>
      </c>
      <c r="AN84" s="49" t="s">
        <v>68</v>
      </c>
      <c r="AO84" s="49" t="s">
        <v>74</v>
      </c>
      <c r="AP84" s="49">
        <v>2.3E-2</v>
      </c>
      <c r="AQ84" s="49" t="s">
        <v>134</v>
      </c>
      <c r="AR84" s="45"/>
      <c r="AS84" s="45"/>
      <c r="BB84" s="47" t="s">
        <v>129</v>
      </c>
      <c r="BC84" s="45">
        <v>0.17030000000000001</v>
      </c>
      <c r="BD84" s="45" t="s">
        <v>446</v>
      </c>
      <c r="BE84" s="45" t="s">
        <v>73</v>
      </c>
      <c r="BF84" s="45" t="s">
        <v>70</v>
      </c>
      <c r="BG84" s="45" t="s">
        <v>162</v>
      </c>
      <c r="BH84" s="45" t="s">
        <v>131</v>
      </c>
      <c r="BI84" s="45"/>
      <c r="BJ84" s="45"/>
      <c r="BS84" s="47" t="s">
        <v>126</v>
      </c>
      <c r="BT84" s="45">
        <v>-12.03</v>
      </c>
      <c r="BU84" s="45" t="s">
        <v>552</v>
      </c>
      <c r="BV84" s="45" t="s">
        <v>73</v>
      </c>
      <c r="BW84" s="45" t="s">
        <v>70</v>
      </c>
      <c r="BX84" s="45">
        <v>0.97319999999999995</v>
      </c>
      <c r="BY84" s="45" t="s">
        <v>128</v>
      </c>
      <c r="BZ84" s="45"/>
      <c r="CA84" s="45"/>
    </row>
    <row r="85" spans="37:79" ht="16" x14ac:dyDescent="0.2">
      <c r="AK85" s="47" t="s">
        <v>135</v>
      </c>
      <c r="AL85" s="45">
        <v>-10.119999999999999</v>
      </c>
      <c r="AM85" s="45" t="s">
        <v>136</v>
      </c>
      <c r="AN85" s="45" t="s">
        <v>73</v>
      </c>
      <c r="AO85" s="45" t="s">
        <v>70</v>
      </c>
      <c r="AP85" s="45">
        <v>0.41470000000000001</v>
      </c>
      <c r="AQ85" s="45" t="s">
        <v>137</v>
      </c>
      <c r="AR85" s="45"/>
      <c r="AS85" s="45"/>
      <c r="BB85" s="47" t="s">
        <v>132</v>
      </c>
      <c r="BC85" s="45">
        <v>2.4380000000000002</v>
      </c>
      <c r="BD85" s="45" t="s">
        <v>447</v>
      </c>
      <c r="BE85" s="45" t="s">
        <v>73</v>
      </c>
      <c r="BF85" s="45" t="s">
        <v>70</v>
      </c>
      <c r="BG85" s="45" t="s">
        <v>162</v>
      </c>
      <c r="BH85" s="45" t="s">
        <v>134</v>
      </c>
      <c r="BI85" s="45"/>
      <c r="BJ85" s="45"/>
      <c r="BS85" s="47" t="s">
        <v>129</v>
      </c>
      <c r="BT85" s="45">
        <v>-4.45</v>
      </c>
      <c r="BU85" s="45" t="s">
        <v>553</v>
      </c>
      <c r="BV85" s="45" t="s">
        <v>73</v>
      </c>
      <c r="BW85" s="45" t="s">
        <v>70</v>
      </c>
      <c r="BX85" s="45" t="s">
        <v>162</v>
      </c>
      <c r="BY85" s="45" t="s">
        <v>131</v>
      </c>
      <c r="BZ85" s="45"/>
      <c r="CA85" s="45"/>
    </row>
    <row r="86" spans="37:79" ht="16" x14ac:dyDescent="0.2">
      <c r="AK86" s="47" t="s">
        <v>138</v>
      </c>
      <c r="AL86" s="45">
        <v>-8.3870000000000005</v>
      </c>
      <c r="AM86" s="45" t="s">
        <v>139</v>
      </c>
      <c r="AN86" s="45" t="s">
        <v>73</v>
      </c>
      <c r="AO86" s="45" t="s">
        <v>70</v>
      </c>
      <c r="AP86" s="45">
        <v>0.72650000000000003</v>
      </c>
      <c r="AQ86" s="45" t="s">
        <v>140</v>
      </c>
      <c r="AR86" s="45"/>
      <c r="AS86" s="45"/>
      <c r="BB86" s="47" t="s">
        <v>135</v>
      </c>
      <c r="BC86" s="45">
        <v>-0.18360000000000001</v>
      </c>
      <c r="BD86" s="45" t="s">
        <v>448</v>
      </c>
      <c r="BE86" s="45" t="s">
        <v>73</v>
      </c>
      <c r="BF86" s="45" t="s">
        <v>70</v>
      </c>
      <c r="BG86" s="45" t="s">
        <v>162</v>
      </c>
      <c r="BH86" s="45" t="s">
        <v>137</v>
      </c>
      <c r="BI86" s="45"/>
      <c r="BJ86" s="45"/>
      <c r="BS86" s="47" t="s">
        <v>132</v>
      </c>
      <c r="BT86" s="45">
        <v>-0.52649999999999997</v>
      </c>
      <c r="BU86" s="45" t="s">
        <v>554</v>
      </c>
      <c r="BV86" s="45" t="s">
        <v>73</v>
      </c>
      <c r="BW86" s="45" t="s">
        <v>70</v>
      </c>
      <c r="BX86" s="45" t="s">
        <v>162</v>
      </c>
      <c r="BY86" s="45" t="s">
        <v>134</v>
      </c>
      <c r="BZ86" s="45"/>
      <c r="CA86" s="45"/>
    </row>
    <row r="87" spans="37:79" ht="16" x14ac:dyDescent="0.2">
      <c r="AK87" s="47" t="s">
        <v>141</v>
      </c>
      <c r="AL87" s="45">
        <v>-10.68</v>
      </c>
      <c r="AM87" s="45" t="s">
        <v>142</v>
      </c>
      <c r="AN87" s="45" t="s">
        <v>73</v>
      </c>
      <c r="AO87" s="45" t="s">
        <v>70</v>
      </c>
      <c r="AP87" s="45">
        <v>0.32269999999999999</v>
      </c>
      <c r="AQ87" s="45" t="s">
        <v>143</v>
      </c>
      <c r="AR87" s="45"/>
      <c r="AS87" s="45"/>
      <c r="BB87" s="47" t="s">
        <v>138</v>
      </c>
      <c r="BC87" s="45">
        <v>-4.8360000000000003</v>
      </c>
      <c r="BD87" s="45" t="s">
        <v>449</v>
      </c>
      <c r="BE87" s="45" t="s">
        <v>73</v>
      </c>
      <c r="BF87" s="45" t="s">
        <v>70</v>
      </c>
      <c r="BG87" s="45" t="s">
        <v>162</v>
      </c>
      <c r="BH87" s="45" t="s">
        <v>140</v>
      </c>
      <c r="BI87" s="45"/>
      <c r="BJ87" s="45"/>
      <c r="BS87" s="47" t="s">
        <v>135</v>
      </c>
      <c r="BT87" s="45">
        <v>1.401E-2</v>
      </c>
      <c r="BU87" s="45" t="s">
        <v>555</v>
      </c>
      <c r="BV87" s="45" t="s">
        <v>73</v>
      </c>
      <c r="BW87" s="45" t="s">
        <v>70</v>
      </c>
      <c r="BX87" s="45" t="s">
        <v>162</v>
      </c>
      <c r="BY87" s="45" t="s">
        <v>137</v>
      </c>
      <c r="BZ87" s="45"/>
      <c r="CA87" s="45"/>
    </row>
    <row r="88" spans="37:79" ht="16" x14ac:dyDescent="0.2">
      <c r="AK88" s="47" t="s">
        <v>144</v>
      </c>
      <c r="AL88" s="45">
        <v>-12.35</v>
      </c>
      <c r="AM88" s="45" t="s">
        <v>145</v>
      </c>
      <c r="AN88" s="45" t="s">
        <v>73</v>
      </c>
      <c r="AO88" s="45" t="s">
        <v>70</v>
      </c>
      <c r="AP88" s="45">
        <v>0.12690000000000001</v>
      </c>
      <c r="AQ88" s="45" t="s">
        <v>146</v>
      </c>
      <c r="AR88" s="45"/>
      <c r="AS88" s="45"/>
      <c r="BB88" s="47" t="s">
        <v>141</v>
      </c>
      <c r="BC88" s="45">
        <v>-3.5350000000000001</v>
      </c>
      <c r="BD88" s="45" t="s">
        <v>450</v>
      </c>
      <c r="BE88" s="45" t="s">
        <v>73</v>
      </c>
      <c r="BF88" s="45" t="s">
        <v>70</v>
      </c>
      <c r="BG88" s="45" t="s">
        <v>162</v>
      </c>
      <c r="BH88" s="45" t="s">
        <v>143</v>
      </c>
      <c r="BI88" s="45"/>
      <c r="BJ88" s="45"/>
      <c r="BS88" s="47" t="s">
        <v>138</v>
      </c>
      <c r="BT88" s="45">
        <v>-3.7559999999999998</v>
      </c>
      <c r="BU88" s="45" t="s">
        <v>556</v>
      </c>
      <c r="BV88" s="45" t="s">
        <v>73</v>
      </c>
      <c r="BW88" s="45" t="s">
        <v>70</v>
      </c>
      <c r="BX88" s="45" t="s">
        <v>162</v>
      </c>
      <c r="BY88" s="45" t="s">
        <v>140</v>
      </c>
      <c r="BZ88" s="45"/>
      <c r="CA88" s="45"/>
    </row>
    <row r="89" spans="37:79" ht="16" x14ac:dyDescent="0.2">
      <c r="AK89" s="47" t="s">
        <v>147</v>
      </c>
      <c r="AL89" s="45">
        <v>-13.64</v>
      </c>
      <c r="AM89" s="45" t="s">
        <v>148</v>
      </c>
      <c r="AN89" s="45" t="s">
        <v>73</v>
      </c>
      <c r="AO89" s="45" t="s">
        <v>70</v>
      </c>
      <c r="AP89" s="45">
        <v>5.1999999999999998E-2</v>
      </c>
      <c r="AQ89" s="45" t="s">
        <v>149</v>
      </c>
      <c r="AR89" s="45"/>
      <c r="AS89" s="45"/>
      <c r="BB89" s="47" t="s">
        <v>144</v>
      </c>
      <c r="BC89" s="45">
        <v>0.35720000000000002</v>
      </c>
      <c r="BD89" s="45" t="s">
        <v>451</v>
      </c>
      <c r="BE89" s="45" t="s">
        <v>73</v>
      </c>
      <c r="BF89" s="45" t="s">
        <v>70</v>
      </c>
      <c r="BG89" s="45" t="s">
        <v>162</v>
      </c>
      <c r="BH89" s="45" t="s">
        <v>146</v>
      </c>
      <c r="BI89" s="45"/>
      <c r="BJ89" s="45"/>
      <c r="BS89" s="47" t="s">
        <v>141</v>
      </c>
      <c r="BT89" s="45">
        <v>-9.4280000000000008</v>
      </c>
      <c r="BU89" s="45" t="s">
        <v>557</v>
      </c>
      <c r="BV89" s="45" t="s">
        <v>73</v>
      </c>
      <c r="BW89" s="45" t="s">
        <v>70</v>
      </c>
      <c r="BX89" s="45">
        <v>0.99739999999999995</v>
      </c>
      <c r="BY89" s="45" t="s">
        <v>143</v>
      </c>
      <c r="BZ89" s="45"/>
      <c r="CA89" s="45"/>
    </row>
    <row r="90" spans="37:79" ht="16" x14ac:dyDescent="0.2">
      <c r="AK90" s="48" t="s">
        <v>150</v>
      </c>
      <c r="AL90" s="49">
        <v>-14.58</v>
      </c>
      <c r="AM90" s="49" t="s">
        <v>151</v>
      </c>
      <c r="AN90" s="49" t="s">
        <v>68</v>
      </c>
      <c r="AO90" s="49" t="s">
        <v>74</v>
      </c>
      <c r="AP90" s="49">
        <v>2.5000000000000001E-2</v>
      </c>
      <c r="AQ90" s="49" t="s">
        <v>152</v>
      </c>
      <c r="AR90" s="45"/>
      <c r="AS90" s="45"/>
      <c r="BB90" s="47" t="s">
        <v>147</v>
      </c>
      <c r="BC90" s="45">
        <v>0.3619</v>
      </c>
      <c r="BD90" s="45" t="s">
        <v>451</v>
      </c>
      <c r="BE90" s="45" t="s">
        <v>73</v>
      </c>
      <c r="BF90" s="45" t="s">
        <v>70</v>
      </c>
      <c r="BG90" s="45" t="s">
        <v>162</v>
      </c>
      <c r="BH90" s="45" t="s">
        <v>149</v>
      </c>
      <c r="BI90" s="45"/>
      <c r="BJ90" s="45"/>
      <c r="BS90" s="47" t="s">
        <v>144</v>
      </c>
      <c r="BT90" s="45">
        <v>-2.73</v>
      </c>
      <c r="BU90" s="45" t="s">
        <v>558</v>
      </c>
      <c r="BV90" s="45" t="s">
        <v>73</v>
      </c>
      <c r="BW90" s="45" t="s">
        <v>70</v>
      </c>
      <c r="BX90" s="45" t="s">
        <v>162</v>
      </c>
      <c r="BY90" s="45" t="s">
        <v>146</v>
      </c>
      <c r="BZ90" s="45"/>
      <c r="CA90" s="45"/>
    </row>
    <row r="91" spans="37:79" ht="16" x14ac:dyDescent="0.2">
      <c r="AK91" s="48" t="s">
        <v>153</v>
      </c>
      <c r="AL91" s="49">
        <v>-16.3</v>
      </c>
      <c r="AM91" s="49" t="s">
        <v>154</v>
      </c>
      <c r="AN91" s="49" t="s">
        <v>68</v>
      </c>
      <c r="AO91" s="49" t="s">
        <v>155</v>
      </c>
      <c r="AP91" s="49">
        <v>5.4999999999999997E-3</v>
      </c>
      <c r="AQ91" s="49" t="s">
        <v>156</v>
      </c>
      <c r="AR91" s="45"/>
      <c r="AS91" s="45"/>
      <c r="BB91" s="47" t="s">
        <v>150</v>
      </c>
      <c r="BC91" s="45">
        <v>1.4950000000000001</v>
      </c>
      <c r="BD91" s="45" t="s">
        <v>452</v>
      </c>
      <c r="BE91" s="45" t="s">
        <v>73</v>
      </c>
      <c r="BF91" s="45" t="s">
        <v>70</v>
      </c>
      <c r="BG91" s="45" t="s">
        <v>162</v>
      </c>
      <c r="BH91" s="45" t="s">
        <v>152</v>
      </c>
      <c r="BI91" s="45"/>
      <c r="BJ91" s="45"/>
      <c r="BS91" s="47" t="s">
        <v>147</v>
      </c>
      <c r="BT91" s="45">
        <v>-10.75</v>
      </c>
      <c r="BU91" s="45" t="s">
        <v>559</v>
      </c>
      <c r="BV91" s="45" t="s">
        <v>73</v>
      </c>
      <c r="BW91" s="45" t="s">
        <v>70</v>
      </c>
      <c r="BX91" s="45">
        <v>0.99029999999999996</v>
      </c>
      <c r="BY91" s="45" t="s">
        <v>149</v>
      </c>
      <c r="BZ91" s="45"/>
      <c r="CA91" s="45"/>
    </row>
    <row r="92" spans="37:79" ht="16" x14ac:dyDescent="0.2">
      <c r="AK92" s="48" t="s">
        <v>157</v>
      </c>
      <c r="AL92" s="49">
        <v>-18.77</v>
      </c>
      <c r="AM92" s="49" t="s">
        <v>158</v>
      </c>
      <c r="AN92" s="49" t="s">
        <v>68</v>
      </c>
      <c r="AO92" s="49" t="s">
        <v>87</v>
      </c>
      <c r="AP92" s="49">
        <v>5.0000000000000001E-4</v>
      </c>
      <c r="AQ92" s="49" t="s">
        <v>159</v>
      </c>
      <c r="AR92" s="45"/>
      <c r="AS92" s="45"/>
      <c r="BB92" s="47" t="s">
        <v>153</v>
      </c>
      <c r="BC92" s="45">
        <v>-1.968</v>
      </c>
      <c r="BD92" s="45" t="s">
        <v>453</v>
      </c>
      <c r="BE92" s="45" t="s">
        <v>73</v>
      </c>
      <c r="BF92" s="45" t="s">
        <v>70</v>
      </c>
      <c r="BG92" s="45" t="s">
        <v>162</v>
      </c>
      <c r="BH92" s="45" t="s">
        <v>156</v>
      </c>
      <c r="BI92" s="45"/>
      <c r="BJ92" s="45"/>
      <c r="BS92" s="47" t="s">
        <v>150</v>
      </c>
      <c r="BT92" s="45">
        <v>-2.6909999999999998</v>
      </c>
      <c r="BU92" s="45" t="s">
        <v>560</v>
      </c>
      <c r="BV92" s="45" t="s">
        <v>73</v>
      </c>
      <c r="BW92" s="45" t="s">
        <v>70</v>
      </c>
      <c r="BX92" s="45" t="s">
        <v>162</v>
      </c>
      <c r="BY92" s="45" t="s">
        <v>152</v>
      </c>
      <c r="BZ92" s="45"/>
      <c r="CA92" s="45"/>
    </row>
    <row r="93" spans="37:79" ht="16" x14ac:dyDescent="0.2">
      <c r="AK93" s="47" t="s">
        <v>160</v>
      </c>
      <c r="AL93" s="45">
        <v>-0.21460000000000001</v>
      </c>
      <c r="AM93" s="45" t="s">
        <v>161</v>
      </c>
      <c r="AN93" s="45" t="s">
        <v>73</v>
      </c>
      <c r="AO93" s="45" t="s">
        <v>70</v>
      </c>
      <c r="AP93" s="45" t="s">
        <v>162</v>
      </c>
      <c r="AQ93" s="45" t="s">
        <v>163</v>
      </c>
      <c r="AR93" s="45"/>
      <c r="AS93" s="45"/>
      <c r="BB93" s="47" t="s">
        <v>157</v>
      </c>
      <c r="BC93" s="45">
        <v>-2.2530000000000001</v>
      </c>
      <c r="BD93" s="45" t="s">
        <v>454</v>
      </c>
      <c r="BE93" s="45" t="s">
        <v>73</v>
      </c>
      <c r="BF93" s="45" t="s">
        <v>70</v>
      </c>
      <c r="BG93" s="45" t="s">
        <v>162</v>
      </c>
      <c r="BH93" s="45" t="s">
        <v>159</v>
      </c>
      <c r="BI93" s="45"/>
      <c r="BJ93" s="45"/>
      <c r="BS93" s="47" t="s">
        <v>153</v>
      </c>
      <c r="BT93" s="45">
        <v>-6.7110000000000003</v>
      </c>
      <c r="BU93" s="45" t="s">
        <v>561</v>
      </c>
      <c r="BV93" s="45" t="s">
        <v>73</v>
      </c>
      <c r="BW93" s="45" t="s">
        <v>70</v>
      </c>
      <c r="BX93" s="45" t="s">
        <v>162</v>
      </c>
      <c r="BY93" s="45" t="s">
        <v>156</v>
      </c>
      <c r="BZ93" s="45"/>
      <c r="CA93" s="45"/>
    </row>
    <row r="94" spans="37:79" ht="16" x14ac:dyDescent="0.2">
      <c r="AK94" s="47" t="s">
        <v>164</v>
      </c>
      <c r="AL94" s="45">
        <v>0.3579</v>
      </c>
      <c r="AM94" s="45" t="s">
        <v>165</v>
      </c>
      <c r="AN94" s="45" t="s">
        <v>73</v>
      </c>
      <c r="AO94" s="45" t="s">
        <v>70</v>
      </c>
      <c r="AP94" s="45" t="s">
        <v>162</v>
      </c>
      <c r="AQ94" s="45" t="s">
        <v>166</v>
      </c>
      <c r="AR94" s="45"/>
      <c r="AS94" s="45"/>
      <c r="BB94" s="47" t="s">
        <v>160</v>
      </c>
      <c r="BC94" s="45">
        <v>2.0009999999999999</v>
      </c>
      <c r="BD94" s="45" t="s">
        <v>455</v>
      </c>
      <c r="BE94" s="45" t="s">
        <v>73</v>
      </c>
      <c r="BF94" s="45" t="s">
        <v>70</v>
      </c>
      <c r="BG94" s="45" t="s">
        <v>162</v>
      </c>
      <c r="BH94" s="45" t="s">
        <v>163</v>
      </c>
      <c r="BI94" s="45"/>
      <c r="BJ94" s="45"/>
      <c r="BS94" s="47" t="s">
        <v>157</v>
      </c>
      <c r="BT94" s="45">
        <v>-2.0729999999999998E-2</v>
      </c>
      <c r="BU94" s="45" t="s">
        <v>562</v>
      </c>
      <c r="BV94" s="45" t="s">
        <v>73</v>
      </c>
      <c r="BW94" s="45" t="s">
        <v>70</v>
      </c>
      <c r="BX94" s="45" t="s">
        <v>162</v>
      </c>
      <c r="BY94" s="45" t="s">
        <v>159</v>
      </c>
      <c r="BZ94" s="45"/>
      <c r="CA94" s="45"/>
    </row>
    <row r="95" spans="37:79" ht="16" x14ac:dyDescent="0.2">
      <c r="AK95" s="47" t="s">
        <v>167</v>
      </c>
      <c r="AL95" s="45">
        <v>-10.06</v>
      </c>
      <c r="AM95" s="45" t="s">
        <v>168</v>
      </c>
      <c r="AN95" s="45" t="s">
        <v>73</v>
      </c>
      <c r="AO95" s="45" t="s">
        <v>70</v>
      </c>
      <c r="AP95" s="45">
        <v>0.4249</v>
      </c>
      <c r="AQ95" s="45" t="s">
        <v>169</v>
      </c>
      <c r="AR95" s="45"/>
      <c r="AS95" s="45"/>
      <c r="BB95" s="47" t="s">
        <v>164</v>
      </c>
      <c r="BC95" s="45">
        <v>3.6850000000000001</v>
      </c>
      <c r="BD95" s="45" t="s">
        <v>456</v>
      </c>
      <c r="BE95" s="45" t="s">
        <v>73</v>
      </c>
      <c r="BF95" s="45" t="s">
        <v>70</v>
      </c>
      <c r="BG95" s="45" t="s">
        <v>162</v>
      </c>
      <c r="BH95" s="45" t="s">
        <v>166</v>
      </c>
      <c r="BI95" s="45"/>
      <c r="BJ95" s="45"/>
      <c r="BS95" s="47" t="s">
        <v>160</v>
      </c>
      <c r="BT95" s="45">
        <v>-7.2039999999999997</v>
      </c>
      <c r="BU95" s="45" t="s">
        <v>563</v>
      </c>
      <c r="BV95" s="45" t="s">
        <v>73</v>
      </c>
      <c r="BW95" s="45" t="s">
        <v>70</v>
      </c>
      <c r="BX95" s="45">
        <v>0.99990000000000001</v>
      </c>
      <c r="BY95" s="45" t="s">
        <v>163</v>
      </c>
      <c r="BZ95" s="45"/>
      <c r="CA95" s="45"/>
    </row>
    <row r="96" spans="37:79" ht="16" x14ac:dyDescent="0.2">
      <c r="AK96" s="47" t="s">
        <v>170</v>
      </c>
      <c r="AL96" s="45">
        <v>-1.669</v>
      </c>
      <c r="AM96" s="45" t="s">
        <v>171</v>
      </c>
      <c r="AN96" s="45" t="s">
        <v>73</v>
      </c>
      <c r="AO96" s="45" t="s">
        <v>70</v>
      </c>
      <c r="AP96" s="45" t="s">
        <v>162</v>
      </c>
      <c r="AQ96" s="45" t="s">
        <v>172</v>
      </c>
      <c r="AR96" s="45"/>
      <c r="AS96" s="45"/>
      <c r="BB96" s="47" t="s">
        <v>167</v>
      </c>
      <c r="BC96" s="45">
        <v>5.7329999999999997</v>
      </c>
      <c r="BD96" s="45" t="s">
        <v>457</v>
      </c>
      <c r="BE96" s="45" t="s">
        <v>73</v>
      </c>
      <c r="BF96" s="45" t="s">
        <v>70</v>
      </c>
      <c r="BG96" s="45" t="s">
        <v>162</v>
      </c>
      <c r="BH96" s="45" t="s">
        <v>169</v>
      </c>
      <c r="BI96" s="45"/>
      <c r="BJ96" s="45"/>
      <c r="BS96" s="47" t="s">
        <v>164</v>
      </c>
      <c r="BT96" s="45">
        <v>-11.87</v>
      </c>
      <c r="BU96" s="45" t="s">
        <v>564</v>
      </c>
      <c r="BV96" s="45" t="s">
        <v>73</v>
      </c>
      <c r="BW96" s="45" t="s">
        <v>70</v>
      </c>
      <c r="BX96" s="45">
        <v>0.97599999999999998</v>
      </c>
      <c r="BY96" s="45" t="s">
        <v>166</v>
      </c>
      <c r="BZ96" s="45"/>
      <c r="CA96" s="45"/>
    </row>
    <row r="97" spans="37:79" ht="16" x14ac:dyDescent="0.2">
      <c r="AK97" s="47" t="s">
        <v>173</v>
      </c>
      <c r="AL97" s="45">
        <v>-5.5170000000000003</v>
      </c>
      <c r="AM97" s="45" t="s">
        <v>174</v>
      </c>
      <c r="AN97" s="45" t="s">
        <v>73</v>
      </c>
      <c r="AO97" s="45" t="s">
        <v>70</v>
      </c>
      <c r="AP97" s="45">
        <v>0.98740000000000006</v>
      </c>
      <c r="AQ97" s="45" t="s">
        <v>175</v>
      </c>
      <c r="AR97" s="45"/>
      <c r="AS97" s="45"/>
      <c r="BB97" s="47" t="s">
        <v>170</v>
      </c>
      <c r="BC97" s="45">
        <v>10.31</v>
      </c>
      <c r="BD97" s="45" t="s">
        <v>458</v>
      </c>
      <c r="BE97" s="45" t="s">
        <v>73</v>
      </c>
      <c r="BF97" s="45" t="s">
        <v>70</v>
      </c>
      <c r="BG97" s="45">
        <v>0.99990000000000001</v>
      </c>
      <c r="BH97" s="45" t="s">
        <v>172</v>
      </c>
      <c r="BI97" s="45"/>
      <c r="BJ97" s="45"/>
      <c r="BS97" s="47" t="s">
        <v>167</v>
      </c>
      <c r="BT97" s="45">
        <v>-10.42</v>
      </c>
      <c r="BU97" s="45" t="s">
        <v>565</v>
      </c>
      <c r="BV97" s="45" t="s">
        <v>73</v>
      </c>
      <c r="BW97" s="45" t="s">
        <v>70</v>
      </c>
      <c r="BX97" s="45">
        <v>0.99280000000000002</v>
      </c>
      <c r="BY97" s="45" t="s">
        <v>169</v>
      </c>
      <c r="BZ97" s="45"/>
      <c r="CA97" s="45"/>
    </row>
    <row r="98" spans="37:79" ht="16" x14ac:dyDescent="0.2">
      <c r="AK98" s="47" t="s">
        <v>176</v>
      </c>
      <c r="AL98" s="45">
        <v>-0.95650000000000002</v>
      </c>
      <c r="AM98" s="45" t="s">
        <v>177</v>
      </c>
      <c r="AN98" s="45" t="s">
        <v>73</v>
      </c>
      <c r="AO98" s="45" t="s">
        <v>70</v>
      </c>
      <c r="AP98" s="45" t="s">
        <v>162</v>
      </c>
      <c r="AQ98" s="45" t="s">
        <v>178</v>
      </c>
      <c r="AR98" s="45"/>
      <c r="AS98" s="45"/>
      <c r="BB98" s="47" t="s">
        <v>173</v>
      </c>
      <c r="BC98" s="45">
        <v>12.58</v>
      </c>
      <c r="BD98" s="45" t="s">
        <v>459</v>
      </c>
      <c r="BE98" s="45" t="s">
        <v>73</v>
      </c>
      <c r="BF98" s="45" t="s">
        <v>70</v>
      </c>
      <c r="BG98" s="45">
        <v>0.99880000000000002</v>
      </c>
      <c r="BH98" s="45" t="s">
        <v>175</v>
      </c>
      <c r="BI98" s="45"/>
      <c r="BJ98" s="45"/>
      <c r="BS98" s="47" t="s">
        <v>170</v>
      </c>
      <c r="BT98" s="45">
        <v>-2.847</v>
      </c>
      <c r="BU98" s="45" t="s">
        <v>566</v>
      </c>
      <c r="BV98" s="45" t="s">
        <v>73</v>
      </c>
      <c r="BW98" s="45" t="s">
        <v>70</v>
      </c>
      <c r="BX98" s="45" t="s">
        <v>162</v>
      </c>
      <c r="BY98" s="45" t="s">
        <v>172</v>
      </c>
      <c r="BZ98" s="45"/>
      <c r="CA98" s="45"/>
    </row>
    <row r="99" spans="37:79" ht="16" x14ac:dyDescent="0.2">
      <c r="AK99" s="47" t="s">
        <v>179</v>
      </c>
      <c r="AL99" s="45">
        <v>0.7752</v>
      </c>
      <c r="AM99" s="45" t="s">
        <v>180</v>
      </c>
      <c r="AN99" s="45" t="s">
        <v>73</v>
      </c>
      <c r="AO99" s="45" t="s">
        <v>70</v>
      </c>
      <c r="AP99" s="45" t="s">
        <v>162</v>
      </c>
      <c r="AQ99" s="45" t="s">
        <v>181</v>
      </c>
      <c r="AR99" s="45"/>
      <c r="AS99" s="45"/>
      <c r="BB99" s="47" t="s">
        <v>176</v>
      </c>
      <c r="BC99" s="45">
        <v>9.9610000000000003</v>
      </c>
      <c r="BD99" s="45" t="s">
        <v>460</v>
      </c>
      <c r="BE99" s="45" t="s">
        <v>73</v>
      </c>
      <c r="BF99" s="45" t="s">
        <v>70</v>
      </c>
      <c r="BG99" s="45" t="s">
        <v>162</v>
      </c>
      <c r="BH99" s="45" t="s">
        <v>178</v>
      </c>
      <c r="BI99" s="45"/>
      <c r="BJ99" s="45"/>
      <c r="BS99" s="47" t="s">
        <v>173</v>
      </c>
      <c r="BT99" s="45">
        <v>1.077</v>
      </c>
      <c r="BU99" s="45" t="s">
        <v>567</v>
      </c>
      <c r="BV99" s="45" t="s">
        <v>73</v>
      </c>
      <c r="BW99" s="45" t="s">
        <v>70</v>
      </c>
      <c r="BX99" s="45" t="s">
        <v>162</v>
      </c>
      <c r="BY99" s="45" t="s">
        <v>175</v>
      </c>
      <c r="BZ99" s="45"/>
      <c r="CA99" s="45"/>
    </row>
    <row r="100" spans="37:79" ht="16" x14ac:dyDescent="0.2">
      <c r="AK100" s="47" t="s">
        <v>182</v>
      </c>
      <c r="AL100" s="45">
        <v>-1.5169999999999999</v>
      </c>
      <c r="AM100" s="45" t="s">
        <v>183</v>
      </c>
      <c r="AN100" s="45" t="s">
        <v>73</v>
      </c>
      <c r="AO100" s="45" t="s">
        <v>70</v>
      </c>
      <c r="AP100" s="45" t="s">
        <v>162</v>
      </c>
      <c r="AQ100" s="45" t="s">
        <v>184</v>
      </c>
      <c r="AR100" s="45"/>
      <c r="AS100" s="45"/>
      <c r="BB100" s="47" t="s">
        <v>179</v>
      </c>
      <c r="BC100" s="45">
        <v>5.3079999999999998</v>
      </c>
      <c r="BD100" s="45" t="s">
        <v>461</v>
      </c>
      <c r="BE100" s="45" t="s">
        <v>73</v>
      </c>
      <c r="BF100" s="45" t="s">
        <v>70</v>
      </c>
      <c r="BG100" s="45" t="s">
        <v>162</v>
      </c>
      <c r="BH100" s="45" t="s">
        <v>181</v>
      </c>
      <c r="BI100" s="45"/>
      <c r="BJ100" s="45"/>
      <c r="BS100" s="47" t="s">
        <v>176</v>
      </c>
      <c r="BT100" s="45">
        <v>1.617</v>
      </c>
      <c r="BU100" s="45" t="s">
        <v>568</v>
      </c>
      <c r="BV100" s="45" t="s">
        <v>73</v>
      </c>
      <c r="BW100" s="45" t="s">
        <v>70</v>
      </c>
      <c r="BX100" s="45" t="s">
        <v>162</v>
      </c>
      <c r="BY100" s="45" t="s">
        <v>178</v>
      </c>
      <c r="BZ100" s="45"/>
      <c r="CA100" s="45"/>
    </row>
    <row r="101" spans="37:79" ht="16" x14ac:dyDescent="0.2">
      <c r="AK101" s="47" t="s">
        <v>185</v>
      </c>
      <c r="AL101" s="45">
        <v>-3.1859999999999999</v>
      </c>
      <c r="AM101" s="45" t="s">
        <v>186</v>
      </c>
      <c r="AN101" s="45" t="s">
        <v>73</v>
      </c>
      <c r="AO101" s="45" t="s">
        <v>70</v>
      </c>
      <c r="AP101" s="45" t="s">
        <v>162</v>
      </c>
      <c r="AQ101" s="45" t="s">
        <v>187</v>
      </c>
      <c r="AR101" s="45"/>
      <c r="AS101" s="45"/>
      <c r="BB101" s="47" t="s">
        <v>182</v>
      </c>
      <c r="BC101" s="45">
        <v>6.609</v>
      </c>
      <c r="BD101" s="45" t="s">
        <v>462</v>
      </c>
      <c r="BE101" s="45" t="s">
        <v>73</v>
      </c>
      <c r="BF101" s="45" t="s">
        <v>70</v>
      </c>
      <c r="BG101" s="45" t="s">
        <v>162</v>
      </c>
      <c r="BH101" s="45" t="s">
        <v>184</v>
      </c>
      <c r="BI101" s="45"/>
      <c r="BJ101" s="45"/>
      <c r="BS101" s="47" t="s">
        <v>179</v>
      </c>
      <c r="BT101" s="45">
        <v>-2.153</v>
      </c>
      <c r="BU101" s="45" t="s">
        <v>569</v>
      </c>
      <c r="BV101" s="45" t="s">
        <v>73</v>
      </c>
      <c r="BW101" s="45" t="s">
        <v>70</v>
      </c>
      <c r="BX101" s="45" t="s">
        <v>162</v>
      </c>
      <c r="BY101" s="45" t="s">
        <v>181</v>
      </c>
      <c r="BZ101" s="45"/>
      <c r="CA101" s="45"/>
    </row>
    <row r="102" spans="37:79" ht="16" x14ac:dyDescent="0.2">
      <c r="AK102" s="47" t="s">
        <v>188</v>
      </c>
      <c r="AL102" s="45">
        <v>-4.4749999999999996</v>
      </c>
      <c r="AM102" s="45" t="s">
        <v>189</v>
      </c>
      <c r="AN102" s="45" t="s">
        <v>73</v>
      </c>
      <c r="AO102" s="45" t="s">
        <v>70</v>
      </c>
      <c r="AP102" s="45">
        <v>0.99850000000000005</v>
      </c>
      <c r="AQ102" s="45" t="s">
        <v>190</v>
      </c>
      <c r="AR102" s="45"/>
      <c r="AS102" s="45"/>
      <c r="BB102" s="47" t="s">
        <v>185</v>
      </c>
      <c r="BC102" s="45">
        <v>10.5</v>
      </c>
      <c r="BD102" s="45" t="s">
        <v>463</v>
      </c>
      <c r="BE102" s="45" t="s">
        <v>73</v>
      </c>
      <c r="BF102" s="45" t="s">
        <v>70</v>
      </c>
      <c r="BG102" s="45">
        <v>0.99980000000000002</v>
      </c>
      <c r="BH102" s="45" t="s">
        <v>187</v>
      </c>
      <c r="BI102" s="45"/>
      <c r="BJ102" s="45"/>
      <c r="BS102" s="47" t="s">
        <v>182</v>
      </c>
      <c r="BT102" s="45">
        <v>-7.8250000000000002</v>
      </c>
      <c r="BU102" s="45" t="s">
        <v>570</v>
      </c>
      <c r="BV102" s="45" t="s">
        <v>73</v>
      </c>
      <c r="BW102" s="45" t="s">
        <v>70</v>
      </c>
      <c r="BX102" s="45">
        <v>0.99970000000000003</v>
      </c>
      <c r="BY102" s="45" t="s">
        <v>184</v>
      </c>
      <c r="BZ102" s="45"/>
      <c r="CA102" s="45"/>
    </row>
    <row r="103" spans="37:79" ht="16" x14ac:dyDescent="0.2">
      <c r="AK103" s="47" t="s">
        <v>191</v>
      </c>
      <c r="AL103" s="45">
        <v>-5.415</v>
      </c>
      <c r="AM103" s="45" t="s">
        <v>192</v>
      </c>
      <c r="AN103" s="45" t="s">
        <v>73</v>
      </c>
      <c r="AO103" s="45" t="s">
        <v>70</v>
      </c>
      <c r="AP103" s="45">
        <v>0.98939999999999995</v>
      </c>
      <c r="AQ103" s="45" t="s">
        <v>193</v>
      </c>
      <c r="AR103" s="45"/>
      <c r="AS103" s="45"/>
      <c r="BB103" s="47" t="s">
        <v>188</v>
      </c>
      <c r="BC103" s="45">
        <v>10.51</v>
      </c>
      <c r="BD103" s="45" t="s">
        <v>464</v>
      </c>
      <c r="BE103" s="45" t="s">
        <v>73</v>
      </c>
      <c r="BF103" s="45" t="s">
        <v>70</v>
      </c>
      <c r="BG103" s="45">
        <v>0.99980000000000002</v>
      </c>
      <c r="BH103" s="45" t="s">
        <v>190</v>
      </c>
      <c r="BI103" s="45"/>
      <c r="BJ103" s="45"/>
      <c r="BS103" s="47" t="s">
        <v>185</v>
      </c>
      <c r="BT103" s="45">
        <v>-1.127</v>
      </c>
      <c r="BU103" s="45" t="s">
        <v>571</v>
      </c>
      <c r="BV103" s="45" t="s">
        <v>73</v>
      </c>
      <c r="BW103" s="45" t="s">
        <v>70</v>
      </c>
      <c r="BX103" s="45" t="s">
        <v>162</v>
      </c>
      <c r="BY103" s="45" t="s">
        <v>187</v>
      </c>
      <c r="BZ103" s="45"/>
      <c r="CA103" s="45"/>
    </row>
    <row r="104" spans="37:79" ht="16" x14ac:dyDescent="0.2">
      <c r="AK104" s="47" t="s">
        <v>194</v>
      </c>
      <c r="AL104" s="45">
        <v>-7.1420000000000003</v>
      </c>
      <c r="AM104" s="45" t="s">
        <v>195</v>
      </c>
      <c r="AN104" s="45" t="s">
        <v>73</v>
      </c>
      <c r="AO104" s="45" t="s">
        <v>70</v>
      </c>
      <c r="AP104" s="45">
        <v>0.89629999999999999</v>
      </c>
      <c r="AQ104" s="45" t="s">
        <v>196</v>
      </c>
      <c r="AR104" s="45"/>
      <c r="AS104" s="45"/>
      <c r="BB104" s="47" t="s">
        <v>191</v>
      </c>
      <c r="BC104" s="45">
        <v>11.64</v>
      </c>
      <c r="BD104" s="45" t="s">
        <v>465</v>
      </c>
      <c r="BE104" s="45" t="s">
        <v>73</v>
      </c>
      <c r="BF104" s="45" t="s">
        <v>70</v>
      </c>
      <c r="BG104" s="45">
        <v>0.99950000000000006</v>
      </c>
      <c r="BH104" s="45" t="s">
        <v>193</v>
      </c>
      <c r="BI104" s="45"/>
      <c r="BJ104" s="45"/>
      <c r="BS104" s="47" t="s">
        <v>188</v>
      </c>
      <c r="BT104" s="45">
        <v>-9.1519999999999992</v>
      </c>
      <c r="BU104" s="45" t="s">
        <v>572</v>
      </c>
      <c r="BV104" s="45" t="s">
        <v>73</v>
      </c>
      <c r="BW104" s="45" t="s">
        <v>70</v>
      </c>
      <c r="BX104" s="45">
        <v>0.99809999999999999</v>
      </c>
      <c r="BY104" s="45" t="s">
        <v>190</v>
      </c>
      <c r="BZ104" s="45"/>
      <c r="CA104" s="45"/>
    </row>
    <row r="105" spans="37:79" ht="16" x14ac:dyDescent="0.2">
      <c r="AK105" s="47" t="s">
        <v>197</v>
      </c>
      <c r="AL105" s="45">
        <v>-9.6039999999999992</v>
      </c>
      <c r="AM105" s="45" t="s">
        <v>198</v>
      </c>
      <c r="AN105" s="45" t="s">
        <v>73</v>
      </c>
      <c r="AO105" s="45" t="s">
        <v>70</v>
      </c>
      <c r="AP105" s="45">
        <v>0.50690000000000002</v>
      </c>
      <c r="AQ105" s="45" t="s">
        <v>199</v>
      </c>
      <c r="AR105" s="45"/>
      <c r="AS105" s="45"/>
      <c r="BB105" s="47" t="s">
        <v>194</v>
      </c>
      <c r="BC105" s="45">
        <v>8.1769999999999996</v>
      </c>
      <c r="BD105" s="45" t="s">
        <v>466</v>
      </c>
      <c r="BE105" s="45" t="s">
        <v>73</v>
      </c>
      <c r="BF105" s="45" t="s">
        <v>70</v>
      </c>
      <c r="BG105" s="45" t="s">
        <v>162</v>
      </c>
      <c r="BH105" s="45" t="s">
        <v>196</v>
      </c>
      <c r="BI105" s="45"/>
      <c r="BJ105" s="45"/>
      <c r="BS105" s="47" t="s">
        <v>191</v>
      </c>
      <c r="BT105" s="45">
        <v>-1.0880000000000001</v>
      </c>
      <c r="BU105" s="45" t="s">
        <v>573</v>
      </c>
      <c r="BV105" s="45" t="s">
        <v>73</v>
      </c>
      <c r="BW105" s="45" t="s">
        <v>70</v>
      </c>
      <c r="BX105" s="45" t="s">
        <v>162</v>
      </c>
      <c r="BY105" s="45" t="s">
        <v>193</v>
      </c>
      <c r="BZ105" s="45"/>
      <c r="CA105" s="45"/>
    </row>
    <row r="106" spans="37:79" ht="16" x14ac:dyDescent="0.2">
      <c r="AK106" s="47" t="s">
        <v>200</v>
      </c>
      <c r="AL106" s="45">
        <v>0.57250000000000001</v>
      </c>
      <c r="AM106" s="45" t="s">
        <v>201</v>
      </c>
      <c r="AN106" s="45" t="s">
        <v>73</v>
      </c>
      <c r="AO106" s="45" t="s">
        <v>70</v>
      </c>
      <c r="AP106" s="45" t="s">
        <v>162</v>
      </c>
      <c r="AQ106" s="45" t="s">
        <v>202</v>
      </c>
      <c r="AR106" s="45"/>
      <c r="AS106" s="45"/>
      <c r="BB106" s="47" t="s">
        <v>197</v>
      </c>
      <c r="BC106" s="45">
        <v>7.8920000000000003</v>
      </c>
      <c r="BD106" s="45" t="s">
        <v>467</v>
      </c>
      <c r="BE106" s="45" t="s">
        <v>73</v>
      </c>
      <c r="BF106" s="45" t="s">
        <v>70</v>
      </c>
      <c r="BG106" s="45" t="s">
        <v>162</v>
      </c>
      <c r="BH106" s="45" t="s">
        <v>199</v>
      </c>
      <c r="BI106" s="45"/>
      <c r="BJ106" s="45"/>
      <c r="BS106" s="47" t="s">
        <v>194</v>
      </c>
      <c r="BT106" s="45">
        <v>-5.1079999999999997</v>
      </c>
      <c r="BU106" s="45" t="s">
        <v>574</v>
      </c>
      <c r="BV106" s="45" t="s">
        <v>73</v>
      </c>
      <c r="BW106" s="45" t="s">
        <v>70</v>
      </c>
      <c r="BX106" s="45" t="s">
        <v>162</v>
      </c>
      <c r="BY106" s="45" t="s">
        <v>196</v>
      </c>
      <c r="BZ106" s="45"/>
      <c r="CA106" s="45"/>
    </row>
    <row r="107" spans="37:79" ht="16" x14ac:dyDescent="0.2">
      <c r="AK107" s="47" t="s">
        <v>203</v>
      </c>
      <c r="AL107" s="45">
        <v>-9.8460000000000001</v>
      </c>
      <c r="AM107" s="45" t="s">
        <v>204</v>
      </c>
      <c r="AN107" s="45" t="s">
        <v>73</v>
      </c>
      <c r="AO107" s="45" t="s">
        <v>70</v>
      </c>
      <c r="AP107" s="45">
        <v>0.46300000000000002</v>
      </c>
      <c r="AQ107" s="45" t="s">
        <v>205</v>
      </c>
      <c r="AR107" s="45"/>
      <c r="AS107" s="45"/>
      <c r="BB107" s="47" t="s">
        <v>200</v>
      </c>
      <c r="BC107" s="45">
        <v>1.6839999999999999</v>
      </c>
      <c r="BD107" s="45" t="s">
        <v>468</v>
      </c>
      <c r="BE107" s="45" t="s">
        <v>73</v>
      </c>
      <c r="BF107" s="45" t="s">
        <v>70</v>
      </c>
      <c r="BG107" s="45" t="s">
        <v>162</v>
      </c>
      <c r="BH107" s="45" t="s">
        <v>202</v>
      </c>
      <c r="BI107" s="45"/>
      <c r="BJ107" s="45"/>
      <c r="BS107" s="47" t="s">
        <v>197</v>
      </c>
      <c r="BT107" s="45">
        <v>1.5820000000000001</v>
      </c>
      <c r="BU107" s="45" t="s">
        <v>575</v>
      </c>
      <c r="BV107" s="45" t="s">
        <v>73</v>
      </c>
      <c r="BW107" s="45" t="s">
        <v>70</v>
      </c>
      <c r="BX107" s="45" t="s">
        <v>162</v>
      </c>
      <c r="BY107" s="45" t="s">
        <v>199</v>
      </c>
      <c r="BZ107" s="45"/>
      <c r="CA107" s="45"/>
    </row>
    <row r="108" spans="37:79" ht="16" x14ac:dyDescent="0.2">
      <c r="AK108" s="47" t="s">
        <v>206</v>
      </c>
      <c r="AL108" s="45">
        <v>-1.4550000000000001</v>
      </c>
      <c r="AM108" s="45" t="s">
        <v>207</v>
      </c>
      <c r="AN108" s="45" t="s">
        <v>73</v>
      </c>
      <c r="AO108" s="45" t="s">
        <v>70</v>
      </c>
      <c r="AP108" s="45" t="s">
        <v>162</v>
      </c>
      <c r="AQ108" s="45" t="s">
        <v>208</v>
      </c>
      <c r="AR108" s="45"/>
      <c r="AS108" s="45"/>
      <c r="BB108" s="47" t="s">
        <v>203</v>
      </c>
      <c r="BC108" s="45">
        <v>3.7320000000000002</v>
      </c>
      <c r="BD108" s="45" t="s">
        <v>469</v>
      </c>
      <c r="BE108" s="45" t="s">
        <v>73</v>
      </c>
      <c r="BF108" s="45" t="s">
        <v>70</v>
      </c>
      <c r="BG108" s="45" t="s">
        <v>162</v>
      </c>
      <c r="BH108" s="45" t="s">
        <v>205</v>
      </c>
      <c r="BI108" s="45"/>
      <c r="BJ108" s="45"/>
      <c r="BS108" s="47" t="s">
        <v>200</v>
      </c>
      <c r="BT108" s="45">
        <v>-4.67</v>
      </c>
      <c r="BU108" s="45" t="s">
        <v>576</v>
      </c>
      <c r="BV108" s="45" t="s">
        <v>73</v>
      </c>
      <c r="BW108" s="45" t="s">
        <v>70</v>
      </c>
      <c r="BX108" s="45" t="s">
        <v>162</v>
      </c>
      <c r="BY108" s="45" t="s">
        <v>202</v>
      </c>
      <c r="BZ108" s="45"/>
      <c r="CA108" s="45"/>
    </row>
    <row r="109" spans="37:79" ht="16" x14ac:dyDescent="0.2">
      <c r="AK109" s="47" t="s">
        <v>209</v>
      </c>
      <c r="AL109" s="45">
        <v>-5.3029999999999999</v>
      </c>
      <c r="AM109" s="45" t="s">
        <v>210</v>
      </c>
      <c r="AN109" s="45" t="s">
        <v>73</v>
      </c>
      <c r="AO109" s="45" t="s">
        <v>70</v>
      </c>
      <c r="AP109" s="45">
        <v>0.99129999999999996</v>
      </c>
      <c r="AQ109" s="45" t="s">
        <v>211</v>
      </c>
      <c r="AR109" s="45"/>
      <c r="AS109" s="45"/>
      <c r="BB109" s="47" t="s">
        <v>206</v>
      </c>
      <c r="BC109" s="45">
        <v>8.3140000000000001</v>
      </c>
      <c r="BD109" s="45" t="s">
        <v>470</v>
      </c>
      <c r="BE109" s="45" t="s">
        <v>73</v>
      </c>
      <c r="BF109" s="45" t="s">
        <v>70</v>
      </c>
      <c r="BG109" s="45" t="s">
        <v>162</v>
      </c>
      <c r="BH109" s="45" t="s">
        <v>208</v>
      </c>
      <c r="BI109" s="45"/>
      <c r="BJ109" s="45"/>
      <c r="BS109" s="47" t="s">
        <v>203</v>
      </c>
      <c r="BT109" s="45">
        <v>-3.22</v>
      </c>
      <c r="BU109" s="45" t="s">
        <v>577</v>
      </c>
      <c r="BV109" s="45" t="s">
        <v>73</v>
      </c>
      <c r="BW109" s="45" t="s">
        <v>70</v>
      </c>
      <c r="BX109" s="45" t="s">
        <v>162</v>
      </c>
      <c r="BY109" s="45" t="s">
        <v>205</v>
      </c>
      <c r="BZ109" s="45"/>
      <c r="CA109" s="45"/>
    </row>
    <row r="110" spans="37:79" ht="16" x14ac:dyDescent="0.2">
      <c r="AK110" s="47" t="s">
        <v>212</v>
      </c>
      <c r="AL110" s="45">
        <v>-0.7419</v>
      </c>
      <c r="AM110" s="45" t="s">
        <v>213</v>
      </c>
      <c r="AN110" s="45" t="s">
        <v>73</v>
      </c>
      <c r="AO110" s="45" t="s">
        <v>70</v>
      </c>
      <c r="AP110" s="45" t="s">
        <v>162</v>
      </c>
      <c r="AQ110" s="45" t="s">
        <v>214</v>
      </c>
      <c r="AR110" s="45"/>
      <c r="AS110" s="45"/>
      <c r="BB110" s="47" t="s">
        <v>209</v>
      </c>
      <c r="BC110" s="45">
        <v>10.58</v>
      </c>
      <c r="BD110" s="45" t="s">
        <v>471</v>
      </c>
      <c r="BE110" s="45" t="s">
        <v>73</v>
      </c>
      <c r="BF110" s="45" t="s">
        <v>70</v>
      </c>
      <c r="BG110" s="45">
        <v>0.99980000000000002</v>
      </c>
      <c r="BH110" s="45" t="s">
        <v>211</v>
      </c>
      <c r="BI110" s="45"/>
      <c r="BJ110" s="45"/>
      <c r="BS110" s="47" t="s">
        <v>206</v>
      </c>
      <c r="BT110" s="45">
        <v>4.3570000000000002</v>
      </c>
      <c r="BU110" s="45" t="s">
        <v>578</v>
      </c>
      <c r="BV110" s="45" t="s">
        <v>73</v>
      </c>
      <c r="BW110" s="45" t="s">
        <v>70</v>
      </c>
      <c r="BX110" s="45" t="s">
        <v>162</v>
      </c>
      <c r="BY110" s="45" t="s">
        <v>208</v>
      </c>
      <c r="BZ110" s="45"/>
      <c r="CA110" s="45"/>
    </row>
    <row r="111" spans="37:79" ht="16" x14ac:dyDescent="0.2">
      <c r="AK111" s="47" t="s">
        <v>215</v>
      </c>
      <c r="AL111" s="45">
        <v>0.98980000000000001</v>
      </c>
      <c r="AM111" s="45" t="s">
        <v>216</v>
      </c>
      <c r="AN111" s="45" t="s">
        <v>73</v>
      </c>
      <c r="AO111" s="45" t="s">
        <v>70</v>
      </c>
      <c r="AP111" s="45" t="s">
        <v>162</v>
      </c>
      <c r="AQ111" s="45" t="s">
        <v>217</v>
      </c>
      <c r="AR111" s="45"/>
      <c r="AS111" s="45"/>
      <c r="BB111" s="47" t="s">
        <v>212</v>
      </c>
      <c r="BC111" s="45">
        <v>7.96</v>
      </c>
      <c r="BD111" s="45" t="s">
        <v>472</v>
      </c>
      <c r="BE111" s="45" t="s">
        <v>73</v>
      </c>
      <c r="BF111" s="45" t="s">
        <v>70</v>
      </c>
      <c r="BG111" s="45" t="s">
        <v>162</v>
      </c>
      <c r="BH111" s="45" t="s">
        <v>214</v>
      </c>
      <c r="BI111" s="45"/>
      <c r="BJ111" s="45"/>
      <c r="BS111" s="47" t="s">
        <v>209</v>
      </c>
      <c r="BT111" s="45">
        <v>8.2810000000000006</v>
      </c>
      <c r="BU111" s="45" t="s">
        <v>579</v>
      </c>
      <c r="BV111" s="45" t="s">
        <v>73</v>
      </c>
      <c r="BW111" s="45" t="s">
        <v>70</v>
      </c>
      <c r="BX111" s="45">
        <v>0.99939999999999996</v>
      </c>
      <c r="BY111" s="45" t="s">
        <v>211</v>
      </c>
      <c r="BZ111" s="45"/>
      <c r="CA111" s="45"/>
    </row>
    <row r="112" spans="37:79" ht="16" x14ac:dyDescent="0.2">
      <c r="AK112" s="47" t="s">
        <v>218</v>
      </c>
      <c r="AL112" s="45">
        <v>-1.302</v>
      </c>
      <c r="AM112" s="45" t="s">
        <v>219</v>
      </c>
      <c r="AN112" s="45" t="s">
        <v>73</v>
      </c>
      <c r="AO112" s="45" t="s">
        <v>70</v>
      </c>
      <c r="AP112" s="45" t="s">
        <v>162</v>
      </c>
      <c r="AQ112" s="45" t="s">
        <v>220</v>
      </c>
      <c r="AR112" s="45"/>
      <c r="AS112" s="45"/>
      <c r="BB112" s="47" t="s">
        <v>215</v>
      </c>
      <c r="BC112" s="45">
        <v>3.3069999999999999</v>
      </c>
      <c r="BD112" s="45" t="s">
        <v>473</v>
      </c>
      <c r="BE112" s="45" t="s">
        <v>73</v>
      </c>
      <c r="BF112" s="45" t="s">
        <v>70</v>
      </c>
      <c r="BG112" s="45" t="s">
        <v>162</v>
      </c>
      <c r="BH112" s="45" t="s">
        <v>217</v>
      </c>
      <c r="BI112" s="45"/>
      <c r="BJ112" s="45"/>
      <c r="BS112" s="47" t="s">
        <v>212</v>
      </c>
      <c r="BT112" s="45">
        <v>8.8209999999999997</v>
      </c>
      <c r="BU112" s="45" t="s">
        <v>580</v>
      </c>
      <c r="BV112" s="45" t="s">
        <v>73</v>
      </c>
      <c r="BW112" s="45" t="s">
        <v>70</v>
      </c>
      <c r="BX112" s="45">
        <v>0.99870000000000003</v>
      </c>
      <c r="BY112" s="45" t="s">
        <v>214</v>
      </c>
      <c r="BZ112" s="45"/>
      <c r="CA112" s="45"/>
    </row>
    <row r="113" spans="37:79" ht="16" x14ac:dyDescent="0.2">
      <c r="AK113" s="47" t="s">
        <v>221</v>
      </c>
      <c r="AL113" s="45">
        <v>-2.972</v>
      </c>
      <c r="AM113" s="45" t="s">
        <v>222</v>
      </c>
      <c r="AN113" s="45" t="s">
        <v>73</v>
      </c>
      <c r="AO113" s="45" t="s">
        <v>70</v>
      </c>
      <c r="AP113" s="45" t="s">
        <v>162</v>
      </c>
      <c r="AQ113" s="45" t="s">
        <v>223</v>
      </c>
      <c r="AR113" s="45"/>
      <c r="AS113" s="45"/>
      <c r="BB113" s="47" t="s">
        <v>218</v>
      </c>
      <c r="BC113" s="45">
        <v>4.609</v>
      </c>
      <c r="BD113" s="45" t="s">
        <v>474</v>
      </c>
      <c r="BE113" s="45" t="s">
        <v>73</v>
      </c>
      <c r="BF113" s="45" t="s">
        <v>70</v>
      </c>
      <c r="BG113" s="45" t="s">
        <v>162</v>
      </c>
      <c r="BH113" s="45" t="s">
        <v>220</v>
      </c>
      <c r="BI113" s="45"/>
      <c r="BJ113" s="45"/>
      <c r="BS113" s="47" t="s">
        <v>215</v>
      </c>
      <c r="BT113" s="45">
        <v>5.0510000000000002</v>
      </c>
      <c r="BU113" s="45" t="s">
        <v>581</v>
      </c>
      <c r="BV113" s="45" t="s">
        <v>73</v>
      </c>
      <c r="BW113" s="45" t="s">
        <v>70</v>
      </c>
      <c r="BX113" s="45" t="s">
        <v>162</v>
      </c>
      <c r="BY113" s="45" t="s">
        <v>217</v>
      </c>
      <c r="BZ113" s="45"/>
      <c r="CA113" s="45"/>
    </row>
    <row r="114" spans="37:79" ht="16" x14ac:dyDescent="0.2">
      <c r="AK114" s="47" t="s">
        <v>224</v>
      </c>
      <c r="AL114" s="45">
        <v>-4.2610000000000001</v>
      </c>
      <c r="AM114" s="45" t="s">
        <v>225</v>
      </c>
      <c r="AN114" s="45" t="s">
        <v>73</v>
      </c>
      <c r="AO114" s="45" t="s">
        <v>70</v>
      </c>
      <c r="AP114" s="45">
        <v>0.99909999999999999</v>
      </c>
      <c r="AQ114" s="45" t="s">
        <v>226</v>
      </c>
      <c r="AR114" s="45"/>
      <c r="AS114" s="45"/>
      <c r="BB114" s="47" t="s">
        <v>221</v>
      </c>
      <c r="BC114" s="45">
        <v>8.5009999999999994</v>
      </c>
      <c r="BD114" s="45" t="s">
        <v>475</v>
      </c>
      <c r="BE114" s="45" t="s">
        <v>73</v>
      </c>
      <c r="BF114" s="45" t="s">
        <v>70</v>
      </c>
      <c r="BG114" s="45" t="s">
        <v>162</v>
      </c>
      <c r="BH114" s="45" t="s">
        <v>223</v>
      </c>
      <c r="BI114" s="45"/>
      <c r="BJ114" s="45"/>
      <c r="BS114" s="47" t="s">
        <v>218</v>
      </c>
      <c r="BT114" s="45">
        <v>-0.62080000000000002</v>
      </c>
      <c r="BU114" s="45" t="s">
        <v>582</v>
      </c>
      <c r="BV114" s="45" t="s">
        <v>73</v>
      </c>
      <c r="BW114" s="45" t="s">
        <v>70</v>
      </c>
      <c r="BX114" s="45" t="s">
        <v>162</v>
      </c>
      <c r="BY114" s="45" t="s">
        <v>220</v>
      </c>
      <c r="BZ114" s="45"/>
      <c r="CA114" s="45"/>
    </row>
    <row r="115" spans="37:79" ht="16" x14ac:dyDescent="0.2">
      <c r="AK115" s="47" t="s">
        <v>227</v>
      </c>
      <c r="AL115" s="45">
        <v>-5.2009999999999996</v>
      </c>
      <c r="AM115" s="45" t="s">
        <v>228</v>
      </c>
      <c r="AN115" s="45" t="s">
        <v>73</v>
      </c>
      <c r="AO115" s="45" t="s">
        <v>70</v>
      </c>
      <c r="AP115" s="45">
        <v>0.99280000000000002</v>
      </c>
      <c r="AQ115" s="45" t="s">
        <v>229</v>
      </c>
      <c r="AR115" s="45"/>
      <c r="AS115" s="45"/>
      <c r="BB115" s="47" t="s">
        <v>224</v>
      </c>
      <c r="BC115" s="45">
        <v>8.5050000000000008</v>
      </c>
      <c r="BD115" s="45" t="s">
        <v>476</v>
      </c>
      <c r="BE115" s="45" t="s">
        <v>73</v>
      </c>
      <c r="BF115" s="45" t="s">
        <v>70</v>
      </c>
      <c r="BG115" s="45" t="s">
        <v>162</v>
      </c>
      <c r="BH115" s="45" t="s">
        <v>226</v>
      </c>
      <c r="BI115" s="45"/>
      <c r="BJ115" s="45"/>
      <c r="BS115" s="47" t="s">
        <v>221</v>
      </c>
      <c r="BT115" s="45">
        <v>6.0780000000000003</v>
      </c>
      <c r="BU115" s="45" t="s">
        <v>583</v>
      </c>
      <c r="BV115" s="45" t="s">
        <v>73</v>
      </c>
      <c r="BW115" s="45" t="s">
        <v>70</v>
      </c>
      <c r="BX115" s="45" t="s">
        <v>162</v>
      </c>
      <c r="BY115" s="45" t="s">
        <v>223</v>
      </c>
      <c r="BZ115" s="45"/>
      <c r="CA115" s="45"/>
    </row>
    <row r="116" spans="37:79" ht="16" x14ac:dyDescent="0.2">
      <c r="AK116" s="47" t="s">
        <v>230</v>
      </c>
      <c r="AL116" s="45">
        <v>-6.9279999999999999</v>
      </c>
      <c r="AM116" s="45" t="s">
        <v>231</v>
      </c>
      <c r="AN116" s="45" t="s">
        <v>73</v>
      </c>
      <c r="AO116" s="45" t="s">
        <v>70</v>
      </c>
      <c r="AP116" s="45">
        <v>0.91639999999999999</v>
      </c>
      <c r="AQ116" s="45" t="s">
        <v>232</v>
      </c>
      <c r="AR116" s="45"/>
      <c r="AS116" s="45"/>
      <c r="BB116" s="47" t="s">
        <v>227</v>
      </c>
      <c r="BC116" s="45">
        <v>9.6379999999999999</v>
      </c>
      <c r="BD116" s="45" t="s">
        <v>477</v>
      </c>
      <c r="BE116" s="45" t="s">
        <v>73</v>
      </c>
      <c r="BF116" s="45" t="s">
        <v>70</v>
      </c>
      <c r="BG116" s="45" t="s">
        <v>162</v>
      </c>
      <c r="BH116" s="45" t="s">
        <v>229</v>
      </c>
      <c r="BI116" s="45"/>
      <c r="BJ116" s="45"/>
      <c r="BS116" s="47" t="s">
        <v>224</v>
      </c>
      <c r="BT116" s="45">
        <v>-1.9470000000000001</v>
      </c>
      <c r="BU116" s="45" t="s">
        <v>584</v>
      </c>
      <c r="BV116" s="45" t="s">
        <v>73</v>
      </c>
      <c r="BW116" s="45" t="s">
        <v>70</v>
      </c>
      <c r="BX116" s="45" t="s">
        <v>162</v>
      </c>
      <c r="BY116" s="45" t="s">
        <v>226</v>
      </c>
      <c r="BZ116" s="45"/>
      <c r="CA116" s="45"/>
    </row>
    <row r="117" spans="37:79" ht="16" x14ac:dyDescent="0.2">
      <c r="AK117" s="47" t="s">
        <v>233</v>
      </c>
      <c r="AL117" s="45">
        <v>-9.39</v>
      </c>
      <c r="AM117" s="45" t="s">
        <v>234</v>
      </c>
      <c r="AN117" s="45" t="s">
        <v>73</v>
      </c>
      <c r="AO117" s="45" t="s">
        <v>70</v>
      </c>
      <c r="AP117" s="45">
        <v>0.54649999999999999</v>
      </c>
      <c r="AQ117" s="45" t="s">
        <v>235</v>
      </c>
      <c r="AR117" s="45"/>
      <c r="AS117" s="45"/>
      <c r="BB117" s="47" t="s">
        <v>230</v>
      </c>
      <c r="BC117" s="45">
        <v>6.1760000000000002</v>
      </c>
      <c r="BD117" s="45" t="s">
        <v>478</v>
      </c>
      <c r="BE117" s="45" t="s">
        <v>73</v>
      </c>
      <c r="BF117" s="45" t="s">
        <v>70</v>
      </c>
      <c r="BG117" s="45" t="s">
        <v>162</v>
      </c>
      <c r="BH117" s="45" t="s">
        <v>232</v>
      </c>
      <c r="BI117" s="45"/>
      <c r="BJ117" s="45"/>
      <c r="BS117" s="47" t="s">
        <v>227</v>
      </c>
      <c r="BT117" s="45">
        <v>6.1159999999999997</v>
      </c>
      <c r="BU117" s="45" t="s">
        <v>585</v>
      </c>
      <c r="BV117" s="45" t="s">
        <v>73</v>
      </c>
      <c r="BW117" s="45" t="s">
        <v>70</v>
      </c>
      <c r="BX117" s="45" t="s">
        <v>162</v>
      </c>
      <c r="BY117" s="45" t="s">
        <v>229</v>
      </c>
      <c r="BZ117" s="45"/>
      <c r="CA117" s="45"/>
    </row>
    <row r="118" spans="37:79" ht="16" x14ac:dyDescent="0.2">
      <c r="AK118" s="47" t="s">
        <v>236</v>
      </c>
      <c r="AL118" s="45">
        <v>-10.42</v>
      </c>
      <c r="AM118" s="45" t="s">
        <v>237</v>
      </c>
      <c r="AN118" s="45" t="s">
        <v>73</v>
      </c>
      <c r="AO118" s="45" t="s">
        <v>70</v>
      </c>
      <c r="AP118" s="45">
        <v>0.36420000000000002</v>
      </c>
      <c r="AQ118" s="45" t="s">
        <v>238</v>
      </c>
      <c r="AR118" s="45"/>
      <c r="AS118" s="45"/>
      <c r="BB118" s="47" t="s">
        <v>233</v>
      </c>
      <c r="BC118" s="45">
        <v>5.891</v>
      </c>
      <c r="BD118" s="45" t="s">
        <v>479</v>
      </c>
      <c r="BE118" s="45" t="s">
        <v>73</v>
      </c>
      <c r="BF118" s="45" t="s">
        <v>70</v>
      </c>
      <c r="BG118" s="45" t="s">
        <v>162</v>
      </c>
      <c r="BH118" s="45" t="s">
        <v>235</v>
      </c>
      <c r="BI118" s="45"/>
      <c r="BJ118" s="45"/>
      <c r="BS118" s="47" t="s">
        <v>230</v>
      </c>
      <c r="BT118" s="45">
        <v>2.097</v>
      </c>
      <c r="BU118" s="45" t="s">
        <v>586</v>
      </c>
      <c r="BV118" s="45" t="s">
        <v>73</v>
      </c>
      <c r="BW118" s="45" t="s">
        <v>70</v>
      </c>
      <c r="BX118" s="45" t="s">
        <v>162</v>
      </c>
      <c r="BY118" s="45" t="s">
        <v>232</v>
      </c>
      <c r="BZ118" s="45"/>
      <c r="CA118" s="45"/>
    </row>
    <row r="119" spans="37:79" ht="16" x14ac:dyDescent="0.2">
      <c r="AK119" s="47" t="s">
        <v>239</v>
      </c>
      <c r="AL119" s="45">
        <v>-2.0270000000000001</v>
      </c>
      <c r="AM119" s="45" t="s">
        <v>240</v>
      </c>
      <c r="AN119" s="45" t="s">
        <v>73</v>
      </c>
      <c r="AO119" s="45" t="s">
        <v>70</v>
      </c>
      <c r="AP119" s="45" t="s">
        <v>162</v>
      </c>
      <c r="AQ119" s="45" t="s">
        <v>241</v>
      </c>
      <c r="AR119" s="45"/>
      <c r="AS119" s="45"/>
      <c r="BB119" s="47" t="s">
        <v>236</v>
      </c>
      <c r="BC119" s="45">
        <v>2.0470000000000002</v>
      </c>
      <c r="BD119" s="45" t="s">
        <v>480</v>
      </c>
      <c r="BE119" s="45" t="s">
        <v>73</v>
      </c>
      <c r="BF119" s="45" t="s">
        <v>70</v>
      </c>
      <c r="BG119" s="45" t="s">
        <v>162</v>
      </c>
      <c r="BH119" s="45" t="s">
        <v>238</v>
      </c>
      <c r="BI119" s="45"/>
      <c r="BJ119" s="45"/>
      <c r="BS119" s="47" t="s">
        <v>233</v>
      </c>
      <c r="BT119" s="45">
        <v>8.7870000000000008</v>
      </c>
      <c r="BU119" s="45" t="s">
        <v>587</v>
      </c>
      <c r="BV119" s="45" t="s">
        <v>73</v>
      </c>
      <c r="BW119" s="45" t="s">
        <v>70</v>
      </c>
      <c r="BX119" s="45">
        <v>0.99880000000000002</v>
      </c>
      <c r="BY119" s="45" t="s">
        <v>235</v>
      </c>
      <c r="BZ119" s="45"/>
      <c r="CA119" s="45"/>
    </row>
    <row r="120" spans="37:79" ht="16" x14ac:dyDescent="0.2">
      <c r="AK120" s="47" t="s">
        <v>242</v>
      </c>
      <c r="AL120" s="45">
        <v>-5.875</v>
      </c>
      <c r="AM120" s="45" t="s">
        <v>243</v>
      </c>
      <c r="AN120" s="45" t="s">
        <v>73</v>
      </c>
      <c r="AO120" s="45" t="s">
        <v>70</v>
      </c>
      <c r="AP120" s="45">
        <v>0.97770000000000001</v>
      </c>
      <c r="AQ120" s="45" t="s">
        <v>244</v>
      </c>
      <c r="AR120" s="45"/>
      <c r="AS120" s="45"/>
      <c r="BB120" s="47" t="s">
        <v>239</v>
      </c>
      <c r="BC120" s="45">
        <v>6.6289999999999996</v>
      </c>
      <c r="BD120" s="45" t="s">
        <v>481</v>
      </c>
      <c r="BE120" s="45" t="s">
        <v>73</v>
      </c>
      <c r="BF120" s="45" t="s">
        <v>70</v>
      </c>
      <c r="BG120" s="45" t="s">
        <v>162</v>
      </c>
      <c r="BH120" s="45" t="s">
        <v>241</v>
      </c>
      <c r="BI120" s="45"/>
      <c r="BJ120" s="45"/>
      <c r="BS120" s="47" t="s">
        <v>236</v>
      </c>
      <c r="BT120" s="45">
        <v>1.45</v>
      </c>
      <c r="BU120" s="45" t="s">
        <v>588</v>
      </c>
      <c r="BV120" s="45" t="s">
        <v>73</v>
      </c>
      <c r="BW120" s="45" t="s">
        <v>70</v>
      </c>
      <c r="BX120" s="45" t="s">
        <v>162</v>
      </c>
      <c r="BY120" s="45" t="s">
        <v>238</v>
      </c>
      <c r="BZ120" s="45"/>
      <c r="CA120" s="45"/>
    </row>
    <row r="121" spans="37:79" ht="16" x14ac:dyDescent="0.2">
      <c r="AK121" s="47" t="s">
        <v>245</v>
      </c>
      <c r="AL121" s="45">
        <v>-1.3140000000000001</v>
      </c>
      <c r="AM121" s="45" t="s">
        <v>246</v>
      </c>
      <c r="AN121" s="45" t="s">
        <v>73</v>
      </c>
      <c r="AO121" s="45" t="s">
        <v>70</v>
      </c>
      <c r="AP121" s="45" t="s">
        <v>162</v>
      </c>
      <c r="AQ121" s="45" t="s">
        <v>247</v>
      </c>
      <c r="AR121" s="45"/>
      <c r="AS121" s="45"/>
      <c r="BB121" s="47" t="s">
        <v>242</v>
      </c>
      <c r="BC121" s="45">
        <v>8.8970000000000002</v>
      </c>
      <c r="BD121" s="45" t="s">
        <v>482</v>
      </c>
      <c r="BE121" s="45" t="s">
        <v>73</v>
      </c>
      <c r="BF121" s="45" t="s">
        <v>70</v>
      </c>
      <c r="BG121" s="45" t="s">
        <v>162</v>
      </c>
      <c r="BH121" s="45" t="s">
        <v>244</v>
      </c>
      <c r="BI121" s="45"/>
      <c r="BJ121" s="45"/>
      <c r="BS121" s="47" t="s">
        <v>239</v>
      </c>
      <c r="BT121" s="45">
        <v>9.0269999999999992</v>
      </c>
      <c r="BU121" s="45" t="s">
        <v>589</v>
      </c>
      <c r="BV121" s="45" t="s">
        <v>73</v>
      </c>
      <c r="BW121" s="45" t="s">
        <v>70</v>
      </c>
      <c r="BX121" s="45">
        <v>0.99839999999999995</v>
      </c>
      <c r="BY121" s="45" t="s">
        <v>241</v>
      </c>
      <c r="BZ121" s="45"/>
      <c r="CA121" s="45"/>
    </row>
    <row r="122" spans="37:79" ht="16" x14ac:dyDescent="0.2">
      <c r="AK122" s="47" t="s">
        <v>248</v>
      </c>
      <c r="AL122" s="45">
        <v>0.4173</v>
      </c>
      <c r="AM122" s="45" t="s">
        <v>249</v>
      </c>
      <c r="AN122" s="45" t="s">
        <v>73</v>
      </c>
      <c r="AO122" s="45" t="s">
        <v>70</v>
      </c>
      <c r="AP122" s="45" t="s">
        <v>162</v>
      </c>
      <c r="AQ122" s="45" t="s">
        <v>250</v>
      </c>
      <c r="AR122" s="45"/>
      <c r="AS122" s="45"/>
      <c r="BB122" s="47" t="s">
        <v>245</v>
      </c>
      <c r="BC122" s="45">
        <v>6.2750000000000004</v>
      </c>
      <c r="BD122" s="45" t="s">
        <v>483</v>
      </c>
      <c r="BE122" s="45" t="s">
        <v>73</v>
      </c>
      <c r="BF122" s="45" t="s">
        <v>70</v>
      </c>
      <c r="BG122" s="45" t="s">
        <v>162</v>
      </c>
      <c r="BH122" s="45" t="s">
        <v>247</v>
      </c>
      <c r="BI122" s="45"/>
      <c r="BJ122" s="45"/>
      <c r="BS122" s="47" t="s">
        <v>242</v>
      </c>
      <c r="BT122" s="45">
        <v>12.95</v>
      </c>
      <c r="BU122" s="45" t="s">
        <v>590</v>
      </c>
      <c r="BV122" s="45" t="s">
        <v>73</v>
      </c>
      <c r="BW122" s="45" t="s">
        <v>70</v>
      </c>
      <c r="BX122" s="45">
        <v>0.95069999999999999</v>
      </c>
      <c r="BY122" s="45" t="s">
        <v>244</v>
      </c>
      <c r="BZ122" s="45"/>
      <c r="CA122" s="45"/>
    </row>
    <row r="123" spans="37:79" ht="16" x14ac:dyDescent="0.2">
      <c r="AK123" s="47" t="s">
        <v>251</v>
      </c>
      <c r="AL123" s="45">
        <v>-1.875</v>
      </c>
      <c r="AM123" s="45" t="s">
        <v>252</v>
      </c>
      <c r="AN123" s="45" t="s">
        <v>73</v>
      </c>
      <c r="AO123" s="45" t="s">
        <v>70</v>
      </c>
      <c r="AP123" s="45" t="s">
        <v>162</v>
      </c>
      <c r="AQ123" s="45" t="s">
        <v>253</v>
      </c>
      <c r="AR123" s="45"/>
      <c r="AS123" s="45"/>
      <c r="BB123" s="47" t="s">
        <v>248</v>
      </c>
      <c r="BC123" s="45">
        <v>1.623</v>
      </c>
      <c r="BD123" s="45" t="s">
        <v>484</v>
      </c>
      <c r="BE123" s="45" t="s">
        <v>73</v>
      </c>
      <c r="BF123" s="45" t="s">
        <v>70</v>
      </c>
      <c r="BG123" s="45" t="s">
        <v>162</v>
      </c>
      <c r="BH123" s="45" t="s">
        <v>250</v>
      </c>
      <c r="BI123" s="45"/>
      <c r="BJ123" s="45"/>
      <c r="BS123" s="47" t="s">
        <v>245</v>
      </c>
      <c r="BT123" s="45">
        <v>13.49</v>
      </c>
      <c r="BU123" s="45" t="s">
        <v>591</v>
      </c>
      <c r="BV123" s="45" t="s">
        <v>73</v>
      </c>
      <c r="BW123" s="45" t="s">
        <v>70</v>
      </c>
      <c r="BX123" s="45">
        <v>0.93240000000000001</v>
      </c>
      <c r="BY123" s="45" t="s">
        <v>247</v>
      </c>
      <c r="BZ123" s="45"/>
      <c r="CA123" s="45"/>
    </row>
    <row r="124" spans="37:79" ht="16" x14ac:dyDescent="0.2">
      <c r="AK124" s="47" t="s">
        <v>254</v>
      </c>
      <c r="AL124" s="45">
        <v>-3.544</v>
      </c>
      <c r="AM124" s="45" t="s">
        <v>255</v>
      </c>
      <c r="AN124" s="45" t="s">
        <v>73</v>
      </c>
      <c r="AO124" s="45" t="s">
        <v>70</v>
      </c>
      <c r="AP124" s="45">
        <v>0.99990000000000001</v>
      </c>
      <c r="AQ124" s="45" t="s">
        <v>256</v>
      </c>
      <c r="AR124" s="45"/>
      <c r="AS124" s="45"/>
      <c r="BB124" s="47" t="s">
        <v>251</v>
      </c>
      <c r="BC124" s="45">
        <v>2.9239999999999999</v>
      </c>
      <c r="BD124" s="45" t="s">
        <v>485</v>
      </c>
      <c r="BE124" s="45" t="s">
        <v>73</v>
      </c>
      <c r="BF124" s="45" t="s">
        <v>70</v>
      </c>
      <c r="BG124" s="45" t="s">
        <v>162</v>
      </c>
      <c r="BH124" s="45" t="s">
        <v>253</v>
      </c>
      <c r="BI124" s="45"/>
      <c r="BJ124" s="45"/>
      <c r="BS124" s="47" t="s">
        <v>248</v>
      </c>
      <c r="BT124" s="45">
        <v>9.7210000000000001</v>
      </c>
      <c r="BU124" s="45" t="s">
        <v>592</v>
      </c>
      <c r="BV124" s="45" t="s">
        <v>73</v>
      </c>
      <c r="BW124" s="45" t="s">
        <v>70</v>
      </c>
      <c r="BX124" s="45">
        <v>0.99639999999999995</v>
      </c>
      <c r="BY124" s="45" t="s">
        <v>250</v>
      </c>
      <c r="BZ124" s="45"/>
      <c r="CA124" s="45"/>
    </row>
    <row r="125" spans="37:79" ht="16" x14ac:dyDescent="0.2">
      <c r="AK125" s="47" t="s">
        <v>257</v>
      </c>
      <c r="AL125" s="45">
        <v>-4.8330000000000002</v>
      </c>
      <c r="AM125" s="45" t="s">
        <v>258</v>
      </c>
      <c r="AN125" s="45" t="s">
        <v>73</v>
      </c>
      <c r="AO125" s="45" t="s">
        <v>70</v>
      </c>
      <c r="AP125" s="45">
        <v>0.99650000000000005</v>
      </c>
      <c r="AQ125" s="45" t="s">
        <v>259</v>
      </c>
      <c r="AR125" s="45"/>
      <c r="AS125" s="45"/>
      <c r="BB125" s="47" t="s">
        <v>254</v>
      </c>
      <c r="BC125" s="45">
        <v>6.8159999999999998</v>
      </c>
      <c r="BD125" s="45" t="s">
        <v>486</v>
      </c>
      <c r="BE125" s="45" t="s">
        <v>73</v>
      </c>
      <c r="BF125" s="45" t="s">
        <v>70</v>
      </c>
      <c r="BG125" s="45" t="s">
        <v>162</v>
      </c>
      <c r="BH125" s="45" t="s">
        <v>256</v>
      </c>
      <c r="BI125" s="45"/>
      <c r="BJ125" s="45"/>
      <c r="BS125" s="47" t="s">
        <v>251</v>
      </c>
      <c r="BT125" s="45">
        <v>4.0490000000000004</v>
      </c>
      <c r="BU125" s="45" t="s">
        <v>593</v>
      </c>
      <c r="BV125" s="45" t="s">
        <v>73</v>
      </c>
      <c r="BW125" s="45" t="s">
        <v>70</v>
      </c>
      <c r="BX125" s="45" t="s">
        <v>162</v>
      </c>
      <c r="BY125" s="45" t="s">
        <v>253</v>
      </c>
      <c r="BZ125" s="45"/>
      <c r="CA125" s="45"/>
    </row>
    <row r="126" spans="37:79" ht="16" x14ac:dyDescent="0.2">
      <c r="AK126" s="47" t="s">
        <v>260</v>
      </c>
      <c r="AL126" s="45">
        <v>-5.7729999999999997</v>
      </c>
      <c r="AM126" s="45" t="s">
        <v>261</v>
      </c>
      <c r="AN126" s="45" t="s">
        <v>73</v>
      </c>
      <c r="AO126" s="45" t="s">
        <v>70</v>
      </c>
      <c r="AP126" s="45">
        <v>0.98089999999999999</v>
      </c>
      <c r="AQ126" s="45" t="s">
        <v>262</v>
      </c>
      <c r="AR126" s="45"/>
      <c r="AS126" s="45"/>
      <c r="BB126" s="47" t="s">
        <v>257</v>
      </c>
      <c r="BC126" s="45">
        <v>6.8209999999999997</v>
      </c>
      <c r="BD126" s="45" t="s">
        <v>487</v>
      </c>
      <c r="BE126" s="45" t="s">
        <v>73</v>
      </c>
      <c r="BF126" s="45" t="s">
        <v>70</v>
      </c>
      <c r="BG126" s="45" t="s">
        <v>162</v>
      </c>
      <c r="BH126" s="45" t="s">
        <v>259</v>
      </c>
      <c r="BI126" s="45"/>
      <c r="BJ126" s="45"/>
      <c r="BS126" s="47" t="s">
        <v>254</v>
      </c>
      <c r="BT126" s="45">
        <v>10.75</v>
      </c>
      <c r="BU126" s="45" t="s">
        <v>594</v>
      </c>
      <c r="BV126" s="45" t="s">
        <v>73</v>
      </c>
      <c r="BW126" s="45" t="s">
        <v>70</v>
      </c>
      <c r="BX126" s="45">
        <v>0.99029999999999996</v>
      </c>
      <c r="BY126" s="45" t="s">
        <v>256</v>
      </c>
      <c r="BZ126" s="45"/>
      <c r="CA126" s="45"/>
    </row>
    <row r="127" spans="37:79" ht="16" x14ac:dyDescent="0.2">
      <c r="AK127" s="47" t="s">
        <v>263</v>
      </c>
      <c r="AL127" s="45">
        <v>-7.5</v>
      </c>
      <c r="AM127" s="45" t="s">
        <v>264</v>
      </c>
      <c r="AN127" s="45" t="s">
        <v>73</v>
      </c>
      <c r="AO127" s="45" t="s">
        <v>70</v>
      </c>
      <c r="AP127" s="45">
        <v>0.85650000000000004</v>
      </c>
      <c r="AQ127" s="45" t="s">
        <v>265</v>
      </c>
      <c r="AR127" s="45"/>
      <c r="AS127" s="45"/>
      <c r="BB127" s="47" t="s">
        <v>260</v>
      </c>
      <c r="BC127" s="45">
        <v>7.9539999999999997</v>
      </c>
      <c r="BD127" s="45" t="s">
        <v>488</v>
      </c>
      <c r="BE127" s="45" t="s">
        <v>73</v>
      </c>
      <c r="BF127" s="45" t="s">
        <v>70</v>
      </c>
      <c r="BG127" s="45" t="s">
        <v>162</v>
      </c>
      <c r="BH127" s="45" t="s">
        <v>262</v>
      </c>
      <c r="BI127" s="45"/>
      <c r="BJ127" s="45"/>
      <c r="BS127" s="47" t="s">
        <v>257</v>
      </c>
      <c r="BT127" s="45">
        <v>2.722</v>
      </c>
      <c r="BU127" s="45" t="s">
        <v>595</v>
      </c>
      <c r="BV127" s="45" t="s">
        <v>73</v>
      </c>
      <c r="BW127" s="45" t="s">
        <v>70</v>
      </c>
      <c r="BX127" s="45" t="s">
        <v>162</v>
      </c>
      <c r="BY127" s="45" t="s">
        <v>259</v>
      </c>
      <c r="BZ127" s="45"/>
      <c r="CA127" s="45"/>
    </row>
    <row r="128" spans="37:79" ht="16" x14ac:dyDescent="0.2">
      <c r="AK128" s="47" t="s">
        <v>266</v>
      </c>
      <c r="AL128" s="45">
        <v>-9.9619999999999997</v>
      </c>
      <c r="AM128" s="45" t="s">
        <v>267</v>
      </c>
      <c r="AN128" s="45" t="s">
        <v>73</v>
      </c>
      <c r="AO128" s="45" t="s">
        <v>70</v>
      </c>
      <c r="AP128" s="45">
        <v>0.44219999999999998</v>
      </c>
      <c r="AQ128" s="45" t="s">
        <v>268</v>
      </c>
      <c r="AR128" s="45"/>
      <c r="AS128" s="45"/>
      <c r="BB128" s="47" t="s">
        <v>263</v>
      </c>
      <c r="BC128" s="45">
        <v>4.4909999999999997</v>
      </c>
      <c r="BD128" s="45" t="s">
        <v>489</v>
      </c>
      <c r="BE128" s="45" t="s">
        <v>73</v>
      </c>
      <c r="BF128" s="45" t="s">
        <v>70</v>
      </c>
      <c r="BG128" s="45" t="s">
        <v>162</v>
      </c>
      <c r="BH128" s="45" t="s">
        <v>265</v>
      </c>
      <c r="BI128" s="45"/>
      <c r="BJ128" s="45"/>
      <c r="BS128" s="47" t="s">
        <v>260</v>
      </c>
      <c r="BT128" s="45">
        <v>10.79</v>
      </c>
      <c r="BU128" s="45" t="s">
        <v>596</v>
      </c>
      <c r="BV128" s="45" t="s">
        <v>73</v>
      </c>
      <c r="BW128" s="45" t="s">
        <v>70</v>
      </c>
      <c r="BX128" s="45">
        <v>0.99</v>
      </c>
      <c r="BY128" s="45" t="s">
        <v>262</v>
      </c>
      <c r="BZ128" s="45"/>
      <c r="CA128" s="45"/>
    </row>
    <row r="129" spans="37:79" ht="16" x14ac:dyDescent="0.2">
      <c r="AK129" s="47" t="s">
        <v>269</v>
      </c>
      <c r="AL129" s="45">
        <v>8.391</v>
      </c>
      <c r="AM129" s="45" t="s">
        <v>270</v>
      </c>
      <c r="AN129" s="45" t="s">
        <v>73</v>
      </c>
      <c r="AO129" s="45" t="s">
        <v>70</v>
      </c>
      <c r="AP129" s="45">
        <v>0.72589999999999999</v>
      </c>
      <c r="AQ129" s="45" t="s">
        <v>271</v>
      </c>
      <c r="AR129" s="45"/>
      <c r="AS129" s="45"/>
      <c r="BB129" s="47" t="s">
        <v>266</v>
      </c>
      <c r="BC129" s="45">
        <v>4.2060000000000004</v>
      </c>
      <c r="BD129" s="45" t="s">
        <v>490</v>
      </c>
      <c r="BE129" s="45" t="s">
        <v>73</v>
      </c>
      <c r="BF129" s="45" t="s">
        <v>70</v>
      </c>
      <c r="BG129" s="45" t="s">
        <v>162</v>
      </c>
      <c r="BH129" s="45" t="s">
        <v>268</v>
      </c>
      <c r="BI129" s="45"/>
      <c r="BJ129" s="45"/>
      <c r="BS129" s="47" t="s">
        <v>263</v>
      </c>
      <c r="BT129" s="45">
        <v>6.766</v>
      </c>
      <c r="BU129" s="45" t="s">
        <v>597</v>
      </c>
      <c r="BV129" s="45" t="s">
        <v>73</v>
      </c>
      <c r="BW129" s="45" t="s">
        <v>70</v>
      </c>
      <c r="BX129" s="45" t="s">
        <v>162</v>
      </c>
      <c r="BY129" s="45" t="s">
        <v>265</v>
      </c>
      <c r="BZ129" s="45"/>
      <c r="CA129" s="45"/>
    </row>
    <row r="130" spans="37:79" ht="16" x14ac:dyDescent="0.2">
      <c r="AK130" s="47" t="s">
        <v>272</v>
      </c>
      <c r="AL130" s="45">
        <v>4.5430000000000001</v>
      </c>
      <c r="AM130" s="45" t="s">
        <v>273</v>
      </c>
      <c r="AN130" s="45" t="s">
        <v>73</v>
      </c>
      <c r="AO130" s="45" t="s">
        <v>70</v>
      </c>
      <c r="AP130" s="45">
        <v>0.99819999999999998</v>
      </c>
      <c r="AQ130" s="45" t="s">
        <v>274</v>
      </c>
      <c r="AR130" s="45"/>
      <c r="AS130" s="45"/>
      <c r="BB130" s="47" t="s">
        <v>269</v>
      </c>
      <c r="BC130" s="45">
        <v>4.5819999999999999</v>
      </c>
      <c r="BD130" s="45" t="s">
        <v>491</v>
      </c>
      <c r="BE130" s="45" t="s">
        <v>73</v>
      </c>
      <c r="BF130" s="45" t="s">
        <v>70</v>
      </c>
      <c r="BG130" s="45" t="s">
        <v>162</v>
      </c>
      <c r="BH130" s="45" t="s">
        <v>271</v>
      </c>
      <c r="BI130" s="45"/>
      <c r="BJ130" s="45"/>
      <c r="BS130" s="47" t="s">
        <v>266</v>
      </c>
      <c r="BT130" s="45">
        <v>13.46</v>
      </c>
      <c r="BU130" s="45" t="s">
        <v>598</v>
      </c>
      <c r="BV130" s="45" t="s">
        <v>73</v>
      </c>
      <c r="BW130" s="45" t="s">
        <v>70</v>
      </c>
      <c r="BX130" s="45">
        <v>0.93369999999999997</v>
      </c>
      <c r="BY130" s="45" t="s">
        <v>268</v>
      </c>
      <c r="BZ130" s="45"/>
      <c r="CA130" s="45"/>
    </row>
    <row r="131" spans="37:79" ht="16" x14ac:dyDescent="0.2">
      <c r="AK131" s="47" t="s">
        <v>275</v>
      </c>
      <c r="AL131" s="45">
        <v>9.1039999999999992</v>
      </c>
      <c r="AM131" s="45" t="s">
        <v>276</v>
      </c>
      <c r="AN131" s="45" t="s">
        <v>73</v>
      </c>
      <c r="AO131" s="45" t="s">
        <v>70</v>
      </c>
      <c r="AP131" s="45">
        <v>0.59930000000000005</v>
      </c>
      <c r="AQ131" s="45" t="s">
        <v>277</v>
      </c>
      <c r="AR131" s="45"/>
      <c r="AS131" s="45"/>
      <c r="BB131" s="47" t="s">
        <v>272</v>
      </c>
      <c r="BC131" s="45">
        <v>6.85</v>
      </c>
      <c r="BD131" s="45" t="s">
        <v>492</v>
      </c>
      <c r="BE131" s="45" t="s">
        <v>73</v>
      </c>
      <c r="BF131" s="45" t="s">
        <v>70</v>
      </c>
      <c r="BG131" s="45" t="s">
        <v>162</v>
      </c>
      <c r="BH131" s="45" t="s">
        <v>274</v>
      </c>
      <c r="BI131" s="45"/>
      <c r="BJ131" s="45"/>
      <c r="BS131" s="47" t="s">
        <v>269</v>
      </c>
      <c r="BT131" s="45">
        <v>7.577</v>
      </c>
      <c r="BU131" s="45" t="s">
        <v>599</v>
      </c>
      <c r="BV131" s="45" t="s">
        <v>73</v>
      </c>
      <c r="BW131" s="45" t="s">
        <v>70</v>
      </c>
      <c r="BX131" s="45">
        <v>0.99980000000000002</v>
      </c>
      <c r="BY131" s="45" t="s">
        <v>271</v>
      </c>
      <c r="BZ131" s="45"/>
      <c r="CA131" s="45"/>
    </row>
    <row r="132" spans="37:79" ht="16" x14ac:dyDescent="0.2">
      <c r="AK132" s="47" t="s">
        <v>278</v>
      </c>
      <c r="AL132" s="45">
        <v>10.84</v>
      </c>
      <c r="AM132" s="45" t="s">
        <v>279</v>
      </c>
      <c r="AN132" s="45" t="s">
        <v>73</v>
      </c>
      <c r="AO132" s="45" t="s">
        <v>70</v>
      </c>
      <c r="AP132" s="45">
        <v>0.29920000000000002</v>
      </c>
      <c r="AQ132" s="45" t="s">
        <v>280</v>
      </c>
      <c r="AR132" s="45"/>
      <c r="AS132" s="45"/>
      <c r="BB132" s="47" t="s">
        <v>275</v>
      </c>
      <c r="BC132" s="45">
        <v>4.2279999999999998</v>
      </c>
      <c r="BD132" s="45" t="s">
        <v>493</v>
      </c>
      <c r="BE132" s="45" t="s">
        <v>73</v>
      </c>
      <c r="BF132" s="45" t="s">
        <v>70</v>
      </c>
      <c r="BG132" s="45" t="s">
        <v>162</v>
      </c>
      <c r="BH132" s="45" t="s">
        <v>277</v>
      </c>
      <c r="BI132" s="45"/>
      <c r="BJ132" s="45"/>
      <c r="BS132" s="47" t="s">
        <v>272</v>
      </c>
      <c r="BT132" s="45">
        <v>11.5</v>
      </c>
      <c r="BU132" s="45" t="s">
        <v>600</v>
      </c>
      <c r="BV132" s="45" t="s">
        <v>73</v>
      </c>
      <c r="BW132" s="45" t="s">
        <v>70</v>
      </c>
      <c r="BX132" s="45">
        <v>0.9819</v>
      </c>
      <c r="BY132" s="45" t="s">
        <v>274</v>
      </c>
      <c r="BZ132" s="45"/>
      <c r="CA132" s="45"/>
    </row>
    <row r="133" spans="37:79" ht="16" x14ac:dyDescent="0.2">
      <c r="AK133" s="47" t="s">
        <v>281</v>
      </c>
      <c r="AL133" s="45">
        <v>8.5440000000000005</v>
      </c>
      <c r="AM133" s="45" t="s">
        <v>282</v>
      </c>
      <c r="AN133" s="45" t="s">
        <v>73</v>
      </c>
      <c r="AO133" s="45" t="s">
        <v>70</v>
      </c>
      <c r="AP133" s="45">
        <v>0.7</v>
      </c>
      <c r="AQ133" s="45" t="s">
        <v>283</v>
      </c>
      <c r="AR133" s="45"/>
      <c r="AS133" s="45"/>
      <c r="BB133" s="47" t="s">
        <v>278</v>
      </c>
      <c r="BC133" s="45">
        <v>-0.42470000000000002</v>
      </c>
      <c r="BD133" s="45" t="s">
        <v>494</v>
      </c>
      <c r="BE133" s="45" t="s">
        <v>73</v>
      </c>
      <c r="BF133" s="45" t="s">
        <v>70</v>
      </c>
      <c r="BG133" s="45" t="s">
        <v>162</v>
      </c>
      <c r="BH133" s="45" t="s">
        <v>280</v>
      </c>
      <c r="BI133" s="45"/>
      <c r="BJ133" s="45"/>
      <c r="BS133" s="47" t="s">
        <v>275</v>
      </c>
      <c r="BT133" s="45">
        <v>12.04</v>
      </c>
      <c r="BU133" s="45" t="s">
        <v>601</v>
      </c>
      <c r="BV133" s="45" t="s">
        <v>73</v>
      </c>
      <c r="BW133" s="45" t="s">
        <v>70</v>
      </c>
      <c r="BX133" s="45">
        <v>0.97299999999999998</v>
      </c>
      <c r="BY133" s="45" t="s">
        <v>277</v>
      </c>
      <c r="BZ133" s="45"/>
      <c r="CA133" s="45"/>
    </row>
    <row r="134" spans="37:79" ht="16" x14ac:dyDescent="0.2">
      <c r="AK134" s="47" t="s">
        <v>284</v>
      </c>
      <c r="AL134" s="45">
        <v>6.8739999999999997</v>
      </c>
      <c r="AM134" s="45" t="s">
        <v>285</v>
      </c>
      <c r="AN134" s="45" t="s">
        <v>73</v>
      </c>
      <c r="AO134" s="45" t="s">
        <v>70</v>
      </c>
      <c r="AP134" s="45">
        <v>0.92100000000000004</v>
      </c>
      <c r="AQ134" s="45" t="s">
        <v>286</v>
      </c>
      <c r="AR134" s="45"/>
      <c r="AS134" s="45"/>
      <c r="BB134" s="47" t="s">
        <v>281</v>
      </c>
      <c r="BC134" s="45">
        <v>0.87670000000000003</v>
      </c>
      <c r="BD134" s="45" t="s">
        <v>495</v>
      </c>
      <c r="BE134" s="45" t="s">
        <v>73</v>
      </c>
      <c r="BF134" s="45" t="s">
        <v>70</v>
      </c>
      <c r="BG134" s="45" t="s">
        <v>162</v>
      </c>
      <c r="BH134" s="45" t="s">
        <v>283</v>
      </c>
      <c r="BI134" s="45"/>
      <c r="BJ134" s="45"/>
      <c r="BS134" s="47" t="s">
        <v>278</v>
      </c>
      <c r="BT134" s="45">
        <v>8.2710000000000008</v>
      </c>
      <c r="BU134" s="45" t="s">
        <v>602</v>
      </c>
      <c r="BV134" s="45" t="s">
        <v>73</v>
      </c>
      <c r="BW134" s="45" t="s">
        <v>70</v>
      </c>
      <c r="BX134" s="45">
        <v>0.99939999999999996</v>
      </c>
      <c r="BY134" s="45" t="s">
        <v>280</v>
      </c>
      <c r="BZ134" s="45"/>
      <c r="CA134" s="45"/>
    </row>
    <row r="135" spans="37:79" ht="16" x14ac:dyDescent="0.2">
      <c r="AK135" s="47" t="s">
        <v>287</v>
      </c>
      <c r="AL135" s="45">
        <v>5.585</v>
      </c>
      <c r="AM135" s="45" t="s">
        <v>288</v>
      </c>
      <c r="AN135" s="45" t="s">
        <v>73</v>
      </c>
      <c r="AO135" s="45" t="s">
        <v>70</v>
      </c>
      <c r="AP135" s="45">
        <v>0.9859</v>
      </c>
      <c r="AQ135" s="45" t="s">
        <v>289</v>
      </c>
      <c r="AR135" s="45"/>
      <c r="AS135" s="45"/>
      <c r="BB135" s="47" t="s">
        <v>284</v>
      </c>
      <c r="BC135" s="45">
        <v>4.7690000000000001</v>
      </c>
      <c r="BD135" s="45" t="s">
        <v>496</v>
      </c>
      <c r="BE135" s="45" t="s">
        <v>73</v>
      </c>
      <c r="BF135" s="45" t="s">
        <v>70</v>
      </c>
      <c r="BG135" s="45" t="s">
        <v>162</v>
      </c>
      <c r="BH135" s="45" t="s">
        <v>286</v>
      </c>
      <c r="BI135" s="45"/>
      <c r="BJ135" s="45"/>
      <c r="BS135" s="47" t="s">
        <v>281</v>
      </c>
      <c r="BT135" s="45">
        <v>2.5990000000000002</v>
      </c>
      <c r="BU135" s="45" t="s">
        <v>603</v>
      </c>
      <c r="BV135" s="45" t="s">
        <v>73</v>
      </c>
      <c r="BW135" s="45" t="s">
        <v>70</v>
      </c>
      <c r="BX135" s="45" t="s">
        <v>162</v>
      </c>
      <c r="BY135" s="45" t="s">
        <v>283</v>
      </c>
      <c r="BZ135" s="45"/>
      <c r="CA135" s="45"/>
    </row>
    <row r="136" spans="37:79" ht="16" x14ac:dyDescent="0.2">
      <c r="AK136" s="47" t="s">
        <v>290</v>
      </c>
      <c r="AL136" s="45">
        <v>4.6449999999999996</v>
      </c>
      <c r="AM136" s="45" t="s">
        <v>291</v>
      </c>
      <c r="AN136" s="45" t="s">
        <v>73</v>
      </c>
      <c r="AO136" s="45" t="s">
        <v>70</v>
      </c>
      <c r="AP136" s="45">
        <v>0.99770000000000003</v>
      </c>
      <c r="AQ136" s="45" t="s">
        <v>292</v>
      </c>
      <c r="AR136" s="45"/>
      <c r="AS136" s="45"/>
      <c r="BB136" s="47" t="s">
        <v>287</v>
      </c>
      <c r="BC136" s="45">
        <v>4.7729999999999997</v>
      </c>
      <c r="BD136" s="45" t="s">
        <v>497</v>
      </c>
      <c r="BE136" s="45" t="s">
        <v>73</v>
      </c>
      <c r="BF136" s="45" t="s">
        <v>70</v>
      </c>
      <c r="BG136" s="45" t="s">
        <v>162</v>
      </c>
      <c r="BH136" s="45" t="s">
        <v>289</v>
      </c>
      <c r="BI136" s="45"/>
      <c r="BJ136" s="45"/>
      <c r="BS136" s="47" t="s">
        <v>284</v>
      </c>
      <c r="BT136" s="45">
        <v>9.298</v>
      </c>
      <c r="BU136" s="45" t="s">
        <v>604</v>
      </c>
      <c r="BV136" s="45" t="s">
        <v>73</v>
      </c>
      <c r="BW136" s="45" t="s">
        <v>70</v>
      </c>
      <c r="BX136" s="45">
        <v>0.99770000000000003</v>
      </c>
      <c r="BY136" s="45" t="s">
        <v>286</v>
      </c>
      <c r="BZ136" s="45"/>
      <c r="CA136" s="45"/>
    </row>
    <row r="137" spans="37:79" ht="16" x14ac:dyDescent="0.2">
      <c r="AK137" s="47" t="s">
        <v>293</v>
      </c>
      <c r="AL137" s="45">
        <v>2.9180000000000001</v>
      </c>
      <c r="AM137" s="45" t="s">
        <v>294</v>
      </c>
      <c r="AN137" s="45" t="s">
        <v>73</v>
      </c>
      <c r="AO137" s="45" t="s">
        <v>70</v>
      </c>
      <c r="AP137" s="45" t="s">
        <v>162</v>
      </c>
      <c r="AQ137" s="45" t="s">
        <v>295</v>
      </c>
      <c r="AR137" s="45"/>
      <c r="AS137" s="45"/>
      <c r="BB137" s="47" t="s">
        <v>290</v>
      </c>
      <c r="BC137" s="45">
        <v>5.9059999999999997</v>
      </c>
      <c r="BD137" s="45" t="s">
        <v>498</v>
      </c>
      <c r="BE137" s="45" t="s">
        <v>73</v>
      </c>
      <c r="BF137" s="45" t="s">
        <v>70</v>
      </c>
      <c r="BG137" s="45" t="s">
        <v>162</v>
      </c>
      <c r="BH137" s="45" t="s">
        <v>292</v>
      </c>
      <c r="BI137" s="45"/>
      <c r="BJ137" s="45"/>
      <c r="BS137" s="47" t="s">
        <v>287</v>
      </c>
      <c r="BT137" s="45">
        <v>1.2729999999999999</v>
      </c>
      <c r="BU137" s="45" t="s">
        <v>605</v>
      </c>
      <c r="BV137" s="45" t="s">
        <v>73</v>
      </c>
      <c r="BW137" s="45" t="s">
        <v>70</v>
      </c>
      <c r="BX137" s="45" t="s">
        <v>162</v>
      </c>
      <c r="BY137" s="45" t="s">
        <v>289</v>
      </c>
      <c r="BZ137" s="45"/>
      <c r="CA137" s="45"/>
    </row>
    <row r="138" spans="37:79" ht="16" x14ac:dyDescent="0.2">
      <c r="AK138" s="47" t="s">
        <v>296</v>
      </c>
      <c r="AL138" s="45">
        <v>0.45600000000000002</v>
      </c>
      <c r="AM138" s="45" t="s">
        <v>297</v>
      </c>
      <c r="AN138" s="45" t="s">
        <v>73</v>
      </c>
      <c r="AO138" s="45" t="s">
        <v>70</v>
      </c>
      <c r="AP138" s="45" t="s">
        <v>162</v>
      </c>
      <c r="AQ138" s="45" t="s">
        <v>298</v>
      </c>
      <c r="AR138" s="45"/>
      <c r="AS138" s="45"/>
      <c r="BB138" s="47" t="s">
        <v>293</v>
      </c>
      <c r="BC138" s="45">
        <v>2.444</v>
      </c>
      <c r="BD138" s="45" t="s">
        <v>499</v>
      </c>
      <c r="BE138" s="45" t="s">
        <v>73</v>
      </c>
      <c r="BF138" s="45" t="s">
        <v>70</v>
      </c>
      <c r="BG138" s="45" t="s">
        <v>162</v>
      </c>
      <c r="BH138" s="45" t="s">
        <v>295</v>
      </c>
      <c r="BI138" s="45"/>
      <c r="BJ138" s="45"/>
      <c r="BS138" s="47" t="s">
        <v>290</v>
      </c>
      <c r="BT138" s="45">
        <v>9.3360000000000003</v>
      </c>
      <c r="BU138" s="45" t="s">
        <v>606</v>
      </c>
      <c r="BV138" s="45" t="s">
        <v>73</v>
      </c>
      <c r="BW138" s="45" t="s">
        <v>70</v>
      </c>
      <c r="BX138" s="45">
        <v>0.99760000000000004</v>
      </c>
      <c r="BY138" s="45" t="s">
        <v>292</v>
      </c>
      <c r="BZ138" s="45"/>
      <c r="CA138" s="45"/>
    </row>
    <row r="139" spans="37:79" ht="16" x14ac:dyDescent="0.2">
      <c r="AK139" s="47" t="s">
        <v>299</v>
      </c>
      <c r="AL139" s="45">
        <v>-3.8479999999999999</v>
      </c>
      <c r="AM139" s="45" t="s">
        <v>300</v>
      </c>
      <c r="AN139" s="45" t="s">
        <v>73</v>
      </c>
      <c r="AO139" s="45" t="s">
        <v>70</v>
      </c>
      <c r="AP139" s="45">
        <v>0.99970000000000003</v>
      </c>
      <c r="AQ139" s="45" t="s">
        <v>301</v>
      </c>
      <c r="AR139" s="45"/>
      <c r="AS139" s="45"/>
      <c r="BB139" s="47" t="s">
        <v>296</v>
      </c>
      <c r="BC139" s="45">
        <v>2.1589999999999998</v>
      </c>
      <c r="BD139" s="45" t="s">
        <v>500</v>
      </c>
      <c r="BE139" s="45" t="s">
        <v>73</v>
      </c>
      <c r="BF139" s="45" t="s">
        <v>70</v>
      </c>
      <c r="BG139" s="45" t="s">
        <v>162</v>
      </c>
      <c r="BH139" s="45" t="s">
        <v>298</v>
      </c>
      <c r="BI139" s="45"/>
      <c r="BJ139" s="45"/>
      <c r="BS139" s="47" t="s">
        <v>293</v>
      </c>
      <c r="BT139" s="45">
        <v>5.3170000000000002</v>
      </c>
      <c r="BU139" s="45" t="s">
        <v>607</v>
      </c>
      <c r="BV139" s="45" t="s">
        <v>73</v>
      </c>
      <c r="BW139" s="45" t="s">
        <v>70</v>
      </c>
      <c r="BX139" s="45" t="s">
        <v>162</v>
      </c>
      <c r="BY139" s="45" t="s">
        <v>295</v>
      </c>
      <c r="BZ139" s="45"/>
      <c r="CA139" s="45"/>
    </row>
    <row r="140" spans="37:79" ht="16" x14ac:dyDescent="0.2">
      <c r="AK140" s="47" t="s">
        <v>302</v>
      </c>
      <c r="AL140" s="45">
        <v>0.71289999999999998</v>
      </c>
      <c r="AM140" s="45" t="s">
        <v>303</v>
      </c>
      <c r="AN140" s="45" t="s">
        <v>73</v>
      </c>
      <c r="AO140" s="45" t="s">
        <v>70</v>
      </c>
      <c r="AP140" s="45" t="s">
        <v>162</v>
      </c>
      <c r="AQ140" s="45" t="s">
        <v>304</v>
      </c>
      <c r="AR140" s="45"/>
      <c r="AS140" s="45"/>
      <c r="BB140" s="47" t="s">
        <v>299</v>
      </c>
      <c r="BC140" s="45">
        <v>2.2679999999999998</v>
      </c>
      <c r="BD140" s="45" t="s">
        <v>501</v>
      </c>
      <c r="BE140" s="45" t="s">
        <v>73</v>
      </c>
      <c r="BF140" s="45" t="s">
        <v>70</v>
      </c>
      <c r="BG140" s="45" t="s">
        <v>162</v>
      </c>
      <c r="BH140" s="45" t="s">
        <v>301</v>
      </c>
      <c r="BI140" s="45"/>
      <c r="BJ140" s="45"/>
      <c r="BS140" s="47" t="s">
        <v>296</v>
      </c>
      <c r="BT140" s="45">
        <v>12.01</v>
      </c>
      <c r="BU140" s="45" t="s">
        <v>608</v>
      </c>
      <c r="BV140" s="45" t="s">
        <v>73</v>
      </c>
      <c r="BW140" s="45" t="s">
        <v>70</v>
      </c>
      <c r="BX140" s="45">
        <v>0.97360000000000002</v>
      </c>
      <c r="BY140" s="45" t="s">
        <v>298</v>
      </c>
      <c r="BZ140" s="45"/>
      <c r="CA140" s="45"/>
    </row>
    <row r="141" spans="37:79" ht="16" x14ac:dyDescent="0.2">
      <c r="AK141" s="47" t="s">
        <v>305</v>
      </c>
      <c r="AL141" s="45">
        <v>2.4449999999999998</v>
      </c>
      <c r="AM141" s="45" t="s">
        <v>306</v>
      </c>
      <c r="AN141" s="45" t="s">
        <v>73</v>
      </c>
      <c r="AO141" s="45" t="s">
        <v>70</v>
      </c>
      <c r="AP141" s="45" t="s">
        <v>162</v>
      </c>
      <c r="AQ141" s="45" t="s">
        <v>307</v>
      </c>
      <c r="AR141" s="45"/>
      <c r="AS141" s="45"/>
      <c r="BB141" s="47" t="s">
        <v>302</v>
      </c>
      <c r="BC141" s="45">
        <v>-0.35389999999999999</v>
      </c>
      <c r="BD141" s="45" t="s">
        <v>502</v>
      </c>
      <c r="BE141" s="45" t="s">
        <v>73</v>
      </c>
      <c r="BF141" s="45" t="s">
        <v>70</v>
      </c>
      <c r="BG141" s="45" t="s">
        <v>162</v>
      </c>
      <c r="BH141" s="45" t="s">
        <v>304</v>
      </c>
      <c r="BI141" s="45"/>
      <c r="BJ141" s="45"/>
      <c r="BS141" s="47" t="s">
        <v>299</v>
      </c>
      <c r="BT141" s="45">
        <v>3.9239999999999999</v>
      </c>
      <c r="BU141" s="45" t="s">
        <v>609</v>
      </c>
      <c r="BV141" s="45" t="s">
        <v>73</v>
      </c>
      <c r="BW141" s="45" t="s">
        <v>70</v>
      </c>
      <c r="BX141" s="45" t="s">
        <v>162</v>
      </c>
      <c r="BY141" s="45" t="s">
        <v>301</v>
      </c>
      <c r="BZ141" s="45"/>
      <c r="CA141" s="45"/>
    </row>
    <row r="142" spans="37:79" ht="16" x14ac:dyDescent="0.2">
      <c r="AK142" s="47" t="s">
        <v>308</v>
      </c>
      <c r="AL142" s="45">
        <v>0.15260000000000001</v>
      </c>
      <c r="AM142" s="45" t="s">
        <v>309</v>
      </c>
      <c r="AN142" s="45" t="s">
        <v>73</v>
      </c>
      <c r="AO142" s="45" t="s">
        <v>70</v>
      </c>
      <c r="AP142" s="45" t="s">
        <v>162</v>
      </c>
      <c r="AQ142" s="45" t="s">
        <v>310</v>
      </c>
      <c r="AR142" s="45"/>
      <c r="AS142" s="45"/>
      <c r="BB142" s="47" t="s">
        <v>305</v>
      </c>
      <c r="BC142" s="45">
        <v>-5.0069999999999997</v>
      </c>
      <c r="BD142" s="45" t="s">
        <v>503</v>
      </c>
      <c r="BE142" s="45" t="s">
        <v>73</v>
      </c>
      <c r="BF142" s="45" t="s">
        <v>70</v>
      </c>
      <c r="BG142" s="45" t="s">
        <v>162</v>
      </c>
      <c r="BH142" s="45" t="s">
        <v>307</v>
      </c>
      <c r="BI142" s="45"/>
      <c r="BJ142" s="45"/>
      <c r="BS142" s="47" t="s">
        <v>302</v>
      </c>
      <c r="BT142" s="45">
        <v>4.4640000000000004</v>
      </c>
      <c r="BU142" s="45" t="s">
        <v>610</v>
      </c>
      <c r="BV142" s="45" t="s">
        <v>73</v>
      </c>
      <c r="BW142" s="45" t="s">
        <v>70</v>
      </c>
      <c r="BX142" s="45" t="s">
        <v>162</v>
      </c>
      <c r="BY142" s="45" t="s">
        <v>304</v>
      </c>
      <c r="BZ142" s="45"/>
      <c r="CA142" s="45"/>
    </row>
    <row r="143" spans="37:79" ht="16" x14ac:dyDescent="0.2">
      <c r="AK143" s="47" t="s">
        <v>311</v>
      </c>
      <c r="AL143" s="45">
        <v>-1.5169999999999999</v>
      </c>
      <c r="AM143" s="45" t="s">
        <v>183</v>
      </c>
      <c r="AN143" s="45" t="s">
        <v>73</v>
      </c>
      <c r="AO143" s="45" t="s">
        <v>70</v>
      </c>
      <c r="AP143" s="45" t="s">
        <v>162</v>
      </c>
      <c r="AQ143" s="45" t="s">
        <v>312</v>
      </c>
      <c r="AR143" s="45"/>
      <c r="AS143" s="45"/>
      <c r="BB143" s="47" t="s">
        <v>308</v>
      </c>
      <c r="BC143" s="45">
        <v>-3.7050000000000001</v>
      </c>
      <c r="BD143" s="45" t="s">
        <v>504</v>
      </c>
      <c r="BE143" s="45" t="s">
        <v>73</v>
      </c>
      <c r="BF143" s="45" t="s">
        <v>70</v>
      </c>
      <c r="BG143" s="45" t="s">
        <v>162</v>
      </c>
      <c r="BH143" s="45" t="s">
        <v>310</v>
      </c>
      <c r="BI143" s="45"/>
      <c r="BJ143" s="45"/>
      <c r="BS143" s="47" t="s">
        <v>305</v>
      </c>
      <c r="BT143" s="45">
        <v>0.69389999999999996</v>
      </c>
      <c r="BU143" s="45" t="s">
        <v>611</v>
      </c>
      <c r="BV143" s="45" t="s">
        <v>73</v>
      </c>
      <c r="BW143" s="45" t="s">
        <v>70</v>
      </c>
      <c r="BX143" s="45" t="s">
        <v>162</v>
      </c>
      <c r="BY143" s="45" t="s">
        <v>307</v>
      </c>
      <c r="BZ143" s="45"/>
      <c r="CA143" s="45"/>
    </row>
    <row r="144" spans="37:79" ht="16" x14ac:dyDescent="0.2">
      <c r="AK144" s="47" t="s">
        <v>313</v>
      </c>
      <c r="AL144" s="45">
        <v>-2.806</v>
      </c>
      <c r="AM144" s="45" t="s">
        <v>314</v>
      </c>
      <c r="AN144" s="45" t="s">
        <v>73</v>
      </c>
      <c r="AO144" s="45" t="s">
        <v>70</v>
      </c>
      <c r="AP144" s="45" t="s">
        <v>162</v>
      </c>
      <c r="AQ144" s="45" t="s">
        <v>315</v>
      </c>
      <c r="AR144" s="45"/>
      <c r="AS144" s="45"/>
      <c r="BB144" s="47" t="s">
        <v>311</v>
      </c>
      <c r="BC144" s="45">
        <v>0.187</v>
      </c>
      <c r="BD144" s="45" t="s">
        <v>505</v>
      </c>
      <c r="BE144" s="45" t="s">
        <v>73</v>
      </c>
      <c r="BF144" s="45" t="s">
        <v>70</v>
      </c>
      <c r="BG144" s="45" t="s">
        <v>162</v>
      </c>
      <c r="BH144" s="45" t="s">
        <v>312</v>
      </c>
      <c r="BI144" s="45"/>
      <c r="BJ144" s="45"/>
      <c r="BS144" s="47" t="s">
        <v>308</v>
      </c>
      <c r="BT144" s="45">
        <v>-4.9779999999999998</v>
      </c>
      <c r="BU144" s="45" t="s">
        <v>612</v>
      </c>
      <c r="BV144" s="45" t="s">
        <v>73</v>
      </c>
      <c r="BW144" s="45" t="s">
        <v>70</v>
      </c>
      <c r="BX144" s="45" t="s">
        <v>162</v>
      </c>
      <c r="BY144" s="45" t="s">
        <v>310</v>
      </c>
      <c r="BZ144" s="45"/>
      <c r="CA144" s="45"/>
    </row>
    <row r="145" spans="37:79" ht="16" x14ac:dyDescent="0.2">
      <c r="AK145" s="47" t="s">
        <v>316</v>
      </c>
      <c r="AL145" s="45">
        <v>-3.746</v>
      </c>
      <c r="AM145" s="45" t="s">
        <v>317</v>
      </c>
      <c r="AN145" s="45" t="s">
        <v>73</v>
      </c>
      <c r="AO145" s="45" t="s">
        <v>70</v>
      </c>
      <c r="AP145" s="45">
        <v>0.99980000000000002</v>
      </c>
      <c r="AQ145" s="45" t="s">
        <v>318</v>
      </c>
      <c r="AR145" s="45"/>
      <c r="AS145" s="45"/>
      <c r="BB145" s="47" t="s">
        <v>313</v>
      </c>
      <c r="BC145" s="45">
        <v>0.19159999999999999</v>
      </c>
      <c r="BD145" s="45" t="s">
        <v>505</v>
      </c>
      <c r="BE145" s="45" t="s">
        <v>73</v>
      </c>
      <c r="BF145" s="45" t="s">
        <v>70</v>
      </c>
      <c r="BG145" s="45" t="s">
        <v>162</v>
      </c>
      <c r="BH145" s="45" t="s">
        <v>315</v>
      </c>
      <c r="BI145" s="45"/>
      <c r="BJ145" s="45"/>
      <c r="BS145" s="47" t="s">
        <v>311</v>
      </c>
      <c r="BT145" s="45">
        <v>1.72</v>
      </c>
      <c r="BU145" s="45" t="s">
        <v>613</v>
      </c>
      <c r="BV145" s="45" t="s">
        <v>73</v>
      </c>
      <c r="BW145" s="45" t="s">
        <v>70</v>
      </c>
      <c r="BX145" s="45" t="s">
        <v>162</v>
      </c>
      <c r="BY145" s="45" t="s">
        <v>312</v>
      </c>
      <c r="BZ145" s="45"/>
      <c r="CA145" s="45"/>
    </row>
    <row r="146" spans="37:79" ht="16" x14ac:dyDescent="0.2">
      <c r="AK146" s="47" t="s">
        <v>319</v>
      </c>
      <c r="AL146" s="45">
        <v>-5.4729999999999999</v>
      </c>
      <c r="AM146" s="45" t="s">
        <v>320</v>
      </c>
      <c r="AN146" s="45" t="s">
        <v>73</v>
      </c>
      <c r="AO146" s="45" t="s">
        <v>70</v>
      </c>
      <c r="AP146" s="45">
        <v>0.98829999999999996</v>
      </c>
      <c r="AQ146" s="45" t="s">
        <v>321</v>
      </c>
      <c r="AR146" s="45"/>
      <c r="AS146" s="45"/>
      <c r="BB146" s="47" t="s">
        <v>316</v>
      </c>
      <c r="BC146" s="45">
        <v>1.3240000000000001</v>
      </c>
      <c r="BD146" s="45" t="s">
        <v>506</v>
      </c>
      <c r="BE146" s="45" t="s">
        <v>73</v>
      </c>
      <c r="BF146" s="45" t="s">
        <v>70</v>
      </c>
      <c r="BG146" s="45" t="s">
        <v>162</v>
      </c>
      <c r="BH146" s="45" t="s">
        <v>318</v>
      </c>
      <c r="BI146" s="45"/>
      <c r="BJ146" s="45"/>
      <c r="BS146" s="47" t="s">
        <v>313</v>
      </c>
      <c r="BT146" s="45">
        <v>-6.3040000000000003</v>
      </c>
      <c r="BU146" s="45" t="s">
        <v>614</v>
      </c>
      <c r="BV146" s="45" t="s">
        <v>73</v>
      </c>
      <c r="BW146" s="45" t="s">
        <v>70</v>
      </c>
      <c r="BX146" s="45" t="s">
        <v>162</v>
      </c>
      <c r="BY146" s="45" t="s">
        <v>315</v>
      </c>
      <c r="BZ146" s="45"/>
      <c r="CA146" s="45"/>
    </row>
    <row r="147" spans="37:79" ht="16" x14ac:dyDescent="0.2">
      <c r="AK147" s="47" t="s">
        <v>322</v>
      </c>
      <c r="AL147" s="45">
        <v>-7.9349999999999996</v>
      </c>
      <c r="AM147" s="45" t="s">
        <v>323</v>
      </c>
      <c r="AN147" s="45" t="s">
        <v>73</v>
      </c>
      <c r="AO147" s="45" t="s">
        <v>70</v>
      </c>
      <c r="AP147" s="45">
        <v>0.79779999999999995</v>
      </c>
      <c r="AQ147" s="45" t="s">
        <v>324</v>
      </c>
      <c r="AR147" s="45"/>
      <c r="AS147" s="45"/>
      <c r="BB147" s="47" t="s">
        <v>319</v>
      </c>
      <c r="BC147" s="45">
        <v>-2.1379999999999999</v>
      </c>
      <c r="BD147" s="45" t="s">
        <v>507</v>
      </c>
      <c r="BE147" s="45" t="s">
        <v>73</v>
      </c>
      <c r="BF147" s="45" t="s">
        <v>70</v>
      </c>
      <c r="BG147" s="45" t="s">
        <v>162</v>
      </c>
      <c r="BH147" s="45" t="s">
        <v>321</v>
      </c>
      <c r="BI147" s="45"/>
      <c r="BJ147" s="45"/>
      <c r="BS147" s="47" t="s">
        <v>316</v>
      </c>
      <c r="BT147" s="45">
        <v>1.7589999999999999</v>
      </c>
      <c r="BU147" s="45" t="s">
        <v>615</v>
      </c>
      <c r="BV147" s="45" t="s">
        <v>73</v>
      </c>
      <c r="BW147" s="45" t="s">
        <v>70</v>
      </c>
      <c r="BX147" s="45" t="s">
        <v>162</v>
      </c>
      <c r="BY147" s="45" t="s">
        <v>318</v>
      </c>
      <c r="BZ147" s="45"/>
      <c r="CA147" s="45"/>
    </row>
    <row r="148" spans="37:79" ht="16" x14ac:dyDescent="0.2">
      <c r="AK148" s="47" t="s">
        <v>325</v>
      </c>
      <c r="AL148" s="45">
        <v>4.5609999999999999</v>
      </c>
      <c r="AM148" s="45" t="s">
        <v>326</v>
      </c>
      <c r="AN148" s="45" t="s">
        <v>73</v>
      </c>
      <c r="AO148" s="45" t="s">
        <v>70</v>
      </c>
      <c r="AP148" s="45">
        <v>0.99809999999999999</v>
      </c>
      <c r="AQ148" s="45" t="s">
        <v>327</v>
      </c>
      <c r="AR148" s="45"/>
      <c r="AS148" s="45"/>
      <c r="BB148" s="47" t="s">
        <v>322</v>
      </c>
      <c r="BC148" s="45">
        <v>-2.423</v>
      </c>
      <c r="BD148" s="45" t="s">
        <v>508</v>
      </c>
      <c r="BE148" s="45" t="s">
        <v>73</v>
      </c>
      <c r="BF148" s="45" t="s">
        <v>70</v>
      </c>
      <c r="BG148" s="45" t="s">
        <v>162</v>
      </c>
      <c r="BH148" s="45" t="s">
        <v>324</v>
      </c>
      <c r="BI148" s="45"/>
      <c r="BJ148" s="45"/>
      <c r="BS148" s="47" t="s">
        <v>319</v>
      </c>
      <c r="BT148" s="45">
        <v>-2.2610000000000001</v>
      </c>
      <c r="BU148" s="45" t="s">
        <v>616</v>
      </c>
      <c r="BV148" s="45" t="s">
        <v>73</v>
      </c>
      <c r="BW148" s="45" t="s">
        <v>70</v>
      </c>
      <c r="BX148" s="45" t="s">
        <v>162</v>
      </c>
      <c r="BY148" s="45" t="s">
        <v>321</v>
      </c>
      <c r="BZ148" s="45"/>
      <c r="CA148" s="45"/>
    </row>
    <row r="149" spans="37:79" ht="16" x14ac:dyDescent="0.2">
      <c r="AK149" s="47" t="s">
        <v>328</v>
      </c>
      <c r="AL149" s="45">
        <v>6.2930000000000001</v>
      </c>
      <c r="AM149" s="45" t="s">
        <v>329</v>
      </c>
      <c r="AN149" s="45" t="s">
        <v>73</v>
      </c>
      <c r="AO149" s="45" t="s">
        <v>70</v>
      </c>
      <c r="AP149" s="45">
        <v>0.96009999999999995</v>
      </c>
      <c r="AQ149" s="45" t="s">
        <v>330</v>
      </c>
      <c r="AR149" s="45"/>
      <c r="AS149" s="45"/>
      <c r="BB149" s="47" t="s">
        <v>325</v>
      </c>
      <c r="BC149" s="45">
        <v>-2.6219999999999999</v>
      </c>
      <c r="BD149" s="45" t="s">
        <v>509</v>
      </c>
      <c r="BE149" s="45" t="s">
        <v>73</v>
      </c>
      <c r="BF149" s="45" t="s">
        <v>70</v>
      </c>
      <c r="BG149" s="45" t="s">
        <v>162</v>
      </c>
      <c r="BH149" s="45" t="s">
        <v>327</v>
      </c>
      <c r="BI149" s="45"/>
      <c r="BJ149" s="45"/>
      <c r="BS149" s="47" t="s">
        <v>322</v>
      </c>
      <c r="BT149" s="45">
        <v>4.43</v>
      </c>
      <c r="BU149" s="45" t="s">
        <v>617</v>
      </c>
      <c r="BV149" s="45" t="s">
        <v>73</v>
      </c>
      <c r="BW149" s="45" t="s">
        <v>70</v>
      </c>
      <c r="BX149" s="45" t="s">
        <v>162</v>
      </c>
      <c r="BY149" s="45" t="s">
        <v>324</v>
      </c>
      <c r="BZ149" s="45"/>
      <c r="CA149" s="45"/>
    </row>
    <row r="150" spans="37:79" ht="16" x14ac:dyDescent="0.2">
      <c r="AK150" s="47" t="s">
        <v>331</v>
      </c>
      <c r="AL150" s="45">
        <v>4.0010000000000003</v>
      </c>
      <c r="AM150" s="45" t="s">
        <v>332</v>
      </c>
      <c r="AN150" s="45" t="s">
        <v>73</v>
      </c>
      <c r="AO150" s="45" t="s">
        <v>70</v>
      </c>
      <c r="AP150" s="45">
        <v>0.99960000000000004</v>
      </c>
      <c r="AQ150" s="45" t="s">
        <v>333</v>
      </c>
      <c r="AR150" s="45"/>
      <c r="AS150" s="45"/>
      <c r="BB150" s="47" t="s">
        <v>328</v>
      </c>
      <c r="BC150" s="45">
        <v>-7.274</v>
      </c>
      <c r="BD150" s="45" t="s">
        <v>510</v>
      </c>
      <c r="BE150" s="45" t="s">
        <v>73</v>
      </c>
      <c r="BF150" s="45" t="s">
        <v>70</v>
      </c>
      <c r="BG150" s="45" t="s">
        <v>162</v>
      </c>
      <c r="BH150" s="45" t="s">
        <v>330</v>
      </c>
      <c r="BI150" s="45"/>
      <c r="BJ150" s="45"/>
      <c r="BS150" s="47" t="s">
        <v>325</v>
      </c>
      <c r="BT150" s="45">
        <v>0.54049999999999998</v>
      </c>
      <c r="BU150" s="45" t="s">
        <v>618</v>
      </c>
      <c r="BV150" s="45" t="s">
        <v>73</v>
      </c>
      <c r="BW150" s="45" t="s">
        <v>70</v>
      </c>
      <c r="BX150" s="45" t="s">
        <v>162</v>
      </c>
      <c r="BY150" s="45" t="s">
        <v>327</v>
      </c>
      <c r="BZ150" s="45"/>
      <c r="CA150" s="45"/>
    </row>
    <row r="151" spans="37:79" ht="16" x14ac:dyDescent="0.2">
      <c r="AK151" s="47" t="s">
        <v>334</v>
      </c>
      <c r="AL151" s="45">
        <v>2.331</v>
      </c>
      <c r="AM151" s="45" t="s">
        <v>335</v>
      </c>
      <c r="AN151" s="45" t="s">
        <v>73</v>
      </c>
      <c r="AO151" s="45" t="s">
        <v>70</v>
      </c>
      <c r="AP151" s="45" t="s">
        <v>162</v>
      </c>
      <c r="AQ151" s="45" t="s">
        <v>336</v>
      </c>
      <c r="AR151" s="45"/>
      <c r="AS151" s="45"/>
      <c r="BB151" s="47" t="s">
        <v>331</v>
      </c>
      <c r="BC151" s="45">
        <v>-5.9729999999999999</v>
      </c>
      <c r="BD151" s="45" t="s">
        <v>511</v>
      </c>
      <c r="BE151" s="45" t="s">
        <v>73</v>
      </c>
      <c r="BF151" s="45" t="s">
        <v>70</v>
      </c>
      <c r="BG151" s="45" t="s">
        <v>162</v>
      </c>
      <c r="BH151" s="45" t="s">
        <v>333</v>
      </c>
      <c r="BI151" s="45"/>
      <c r="BJ151" s="45"/>
      <c r="BS151" s="47" t="s">
        <v>328</v>
      </c>
      <c r="BT151" s="45">
        <v>-3.23</v>
      </c>
      <c r="BU151" s="45" t="s">
        <v>619</v>
      </c>
      <c r="BV151" s="45" t="s">
        <v>73</v>
      </c>
      <c r="BW151" s="45" t="s">
        <v>70</v>
      </c>
      <c r="BX151" s="45" t="s">
        <v>162</v>
      </c>
      <c r="BY151" s="45" t="s">
        <v>330</v>
      </c>
      <c r="BZ151" s="45"/>
      <c r="CA151" s="45"/>
    </row>
    <row r="152" spans="37:79" ht="16" x14ac:dyDescent="0.2">
      <c r="AK152" s="47" t="s">
        <v>337</v>
      </c>
      <c r="AL152" s="45">
        <v>1.042</v>
      </c>
      <c r="AM152" s="45" t="s">
        <v>338</v>
      </c>
      <c r="AN152" s="45" t="s">
        <v>73</v>
      </c>
      <c r="AO152" s="45" t="s">
        <v>70</v>
      </c>
      <c r="AP152" s="45" t="s">
        <v>162</v>
      </c>
      <c r="AQ152" s="45" t="s">
        <v>339</v>
      </c>
      <c r="AR152" s="45"/>
      <c r="AS152" s="45"/>
      <c r="BB152" s="47" t="s">
        <v>334</v>
      </c>
      <c r="BC152" s="45">
        <v>-2.081</v>
      </c>
      <c r="BD152" s="45" t="s">
        <v>512</v>
      </c>
      <c r="BE152" s="45" t="s">
        <v>73</v>
      </c>
      <c r="BF152" s="45" t="s">
        <v>70</v>
      </c>
      <c r="BG152" s="45" t="s">
        <v>162</v>
      </c>
      <c r="BH152" s="45" t="s">
        <v>336</v>
      </c>
      <c r="BI152" s="45"/>
      <c r="BJ152" s="45"/>
      <c r="BS152" s="47" t="s">
        <v>331</v>
      </c>
      <c r="BT152" s="45">
        <v>-8.9019999999999992</v>
      </c>
      <c r="BU152" s="45" t="s">
        <v>620</v>
      </c>
      <c r="BV152" s="45" t="s">
        <v>73</v>
      </c>
      <c r="BW152" s="45" t="s">
        <v>70</v>
      </c>
      <c r="BX152" s="45">
        <v>0.99860000000000004</v>
      </c>
      <c r="BY152" s="45" t="s">
        <v>333</v>
      </c>
      <c r="BZ152" s="45"/>
      <c r="CA152" s="45"/>
    </row>
    <row r="153" spans="37:79" ht="16" x14ac:dyDescent="0.2">
      <c r="AK153" s="47" t="s">
        <v>340</v>
      </c>
      <c r="AL153" s="45">
        <v>0.1018</v>
      </c>
      <c r="AM153" s="45" t="s">
        <v>341</v>
      </c>
      <c r="AN153" s="45" t="s">
        <v>73</v>
      </c>
      <c r="AO153" s="45" t="s">
        <v>70</v>
      </c>
      <c r="AP153" s="45" t="s">
        <v>162</v>
      </c>
      <c r="AQ153" s="45" t="s">
        <v>342</v>
      </c>
      <c r="AR153" s="45"/>
      <c r="AS153" s="45"/>
      <c r="BB153" s="47" t="s">
        <v>337</v>
      </c>
      <c r="BC153" s="45">
        <v>-2.0760000000000001</v>
      </c>
      <c r="BD153" s="45" t="s">
        <v>513</v>
      </c>
      <c r="BE153" s="45" t="s">
        <v>73</v>
      </c>
      <c r="BF153" s="45" t="s">
        <v>70</v>
      </c>
      <c r="BG153" s="45" t="s">
        <v>162</v>
      </c>
      <c r="BH153" s="45" t="s">
        <v>339</v>
      </c>
      <c r="BI153" s="45"/>
      <c r="BJ153" s="45"/>
      <c r="BS153" s="47" t="s">
        <v>334</v>
      </c>
      <c r="BT153" s="45">
        <v>-2.2029999999999998</v>
      </c>
      <c r="BU153" s="45" t="s">
        <v>621</v>
      </c>
      <c r="BV153" s="45" t="s">
        <v>73</v>
      </c>
      <c r="BW153" s="45" t="s">
        <v>70</v>
      </c>
      <c r="BX153" s="45" t="s">
        <v>162</v>
      </c>
      <c r="BY153" s="45" t="s">
        <v>336</v>
      </c>
      <c r="BZ153" s="45"/>
      <c r="CA153" s="45"/>
    </row>
    <row r="154" spans="37:79" ht="16" x14ac:dyDescent="0.2">
      <c r="AK154" s="47" t="s">
        <v>343</v>
      </c>
      <c r="AL154" s="45">
        <v>-1.625</v>
      </c>
      <c r="AM154" s="45" t="s">
        <v>344</v>
      </c>
      <c r="AN154" s="45" t="s">
        <v>73</v>
      </c>
      <c r="AO154" s="45" t="s">
        <v>70</v>
      </c>
      <c r="AP154" s="45" t="s">
        <v>162</v>
      </c>
      <c r="AQ154" s="45" t="s">
        <v>345</v>
      </c>
      <c r="AR154" s="45"/>
      <c r="AS154" s="45"/>
      <c r="BB154" s="47" t="s">
        <v>340</v>
      </c>
      <c r="BC154" s="45">
        <v>-0.94340000000000002</v>
      </c>
      <c r="BD154" s="45" t="s">
        <v>514</v>
      </c>
      <c r="BE154" s="45" t="s">
        <v>73</v>
      </c>
      <c r="BF154" s="45" t="s">
        <v>70</v>
      </c>
      <c r="BG154" s="45" t="s">
        <v>162</v>
      </c>
      <c r="BH154" s="45" t="s">
        <v>342</v>
      </c>
      <c r="BI154" s="45"/>
      <c r="BJ154" s="45"/>
      <c r="BS154" s="47" t="s">
        <v>337</v>
      </c>
      <c r="BT154" s="45">
        <v>-10.23</v>
      </c>
      <c r="BU154" s="45" t="s">
        <v>622</v>
      </c>
      <c r="BV154" s="45" t="s">
        <v>73</v>
      </c>
      <c r="BW154" s="45" t="s">
        <v>70</v>
      </c>
      <c r="BX154" s="45">
        <v>0.99399999999999999</v>
      </c>
      <c r="BY154" s="45" t="s">
        <v>339</v>
      </c>
      <c r="BZ154" s="45"/>
      <c r="CA154" s="45"/>
    </row>
    <row r="155" spans="37:79" ht="16" x14ac:dyDescent="0.2">
      <c r="AK155" s="47" t="s">
        <v>346</v>
      </c>
      <c r="AL155" s="45">
        <v>-4.0869999999999997</v>
      </c>
      <c r="AM155" s="45" t="s">
        <v>347</v>
      </c>
      <c r="AN155" s="45" t="s">
        <v>73</v>
      </c>
      <c r="AO155" s="45" t="s">
        <v>70</v>
      </c>
      <c r="AP155" s="45">
        <v>0.99939999999999996</v>
      </c>
      <c r="AQ155" s="45" t="s">
        <v>348</v>
      </c>
      <c r="AR155" s="45"/>
      <c r="AS155" s="45"/>
      <c r="BB155" s="47" t="s">
        <v>343</v>
      </c>
      <c r="BC155" s="45">
        <v>-4.4059999999999997</v>
      </c>
      <c r="BD155" s="45" t="s">
        <v>515</v>
      </c>
      <c r="BE155" s="45" t="s">
        <v>73</v>
      </c>
      <c r="BF155" s="45" t="s">
        <v>70</v>
      </c>
      <c r="BG155" s="45" t="s">
        <v>162</v>
      </c>
      <c r="BH155" s="45" t="s">
        <v>345</v>
      </c>
      <c r="BI155" s="45"/>
      <c r="BJ155" s="45"/>
      <c r="BS155" s="47" t="s">
        <v>340</v>
      </c>
      <c r="BT155" s="45">
        <v>-2.1640000000000001</v>
      </c>
      <c r="BU155" s="45" t="s">
        <v>623</v>
      </c>
      <c r="BV155" s="45" t="s">
        <v>73</v>
      </c>
      <c r="BW155" s="45" t="s">
        <v>70</v>
      </c>
      <c r="BX155" s="45" t="s">
        <v>162</v>
      </c>
      <c r="BY155" s="45" t="s">
        <v>342</v>
      </c>
      <c r="BZ155" s="45"/>
      <c r="CA155" s="45"/>
    </row>
    <row r="156" spans="37:79" ht="16" x14ac:dyDescent="0.2">
      <c r="AK156" s="47" t="s">
        <v>349</v>
      </c>
      <c r="AL156" s="45">
        <v>1.732</v>
      </c>
      <c r="AM156" s="45" t="s">
        <v>350</v>
      </c>
      <c r="AN156" s="45" t="s">
        <v>73</v>
      </c>
      <c r="AO156" s="45" t="s">
        <v>70</v>
      </c>
      <c r="AP156" s="45" t="s">
        <v>162</v>
      </c>
      <c r="AQ156" s="45" t="s">
        <v>351</v>
      </c>
      <c r="AR156" s="45"/>
      <c r="AS156" s="45"/>
      <c r="BB156" s="47" t="s">
        <v>346</v>
      </c>
      <c r="BC156" s="45">
        <v>-4.6909999999999998</v>
      </c>
      <c r="BD156" s="45" t="s">
        <v>516</v>
      </c>
      <c r="BE156" s="45" t="s">
        <v>73</v>
      </c>
      <c r="BF156" s="45" t="s">
        <v>70</v>
      </c>
      <c r="BG156" s="45" t="s">
        <v>162</v>
      </c>
      <c r="BH156" s="45" t="s">
        <v>348</v>
      </c>
      <c r="BI156" s="45"/>
      <c r="BJ156" s="45"/>
      <c r="BS156" s="47" t="s">
        <v>343</v>
      </c>
      <c r="BT156" s="45">
        <v>-6.1840000000000002</v>
      </c>
      <c r="BU156" s="45" t="s">
        <v>624</v>
      </c>
      <c r="BV156" s="45" t="s">
        <v>73</v>
      </c>
      <c r="BW156" s="45" t="s">
        <v>70</v>
      </c>
      <c r="BX156" s="45" t="s">
        <v>162</v>
      </c>
      <c r="BY156" s="45" t="s">
        <v>345</v>
      </c>
      <c r="BZ156" s="45"/>
      <c r="CA156" s="45"/>
    </row>
    <row r="157" spans="37:79" ht="16" x14ac:dyDescent="0.2">
      <c r="AK157" s="47" t="s">
        <v>352</v>
      </c>
      <c r="AL157" s="45">
        <v>-0.56030000000000002</v>
      </c>
      <c r="AM157" s="45" t="s">
        <v>353</v>
      </c>
      <c r="AN157" s="45" t="s">
        <v>73</v>
      </c>
      <c r="AO157" s="45" t="s">
        <v>70</v>
      </c>
      <c r="AP157" s="45" t="s">
        <v>162</v>
      </c>
      <c r="AQ157" s="45" t="s">
        <v>354</v>
      </c>
      <c r="AR157" s="45"/>
      <c r="AS157" s="45"/>
      <c r="BB157" s="47" t="s">
        <v>349</v>
      </c>
      <c r="BC157" s="45">
        <v>-4.6529999999999996</v>
      </c>
      <c r="BD157" s="45" t="s">
        <v>517</v>
      </c>
      <c r="BE157" s="45" t="s">
        <v>73</v>
      </c>
      <c r="BF157" s="45" t="s">
        <v>70</v>
      </c>
      <c r="BG157" s="45" t="s">
        <v>162</v>
      </c>
      <c r="BH157" s="45" t="s">
        <v>351</v>
      </c>
      <c r="BI157" s="45"/>
      <c r="BJ157" s="45"/>
      <c r="BS157" s="47" t="s">
        <v>346</v>
      </c>
      <c r="BT157" s="45">
        <v>0.50570000000000004</v>
      </c>
      <c r="BU157" s="45" t="s">
        <v>625</v>
      </c>
      <c r="BV157" s="45" t="s">
        <v>73</v>
      </c>
      <c r="BW157" s="45" t="s">
        <v>70</v>
      </c>
      <c r="BX157" s="45" t="s">
        <v>162</v>
      </c>
      <c r="BY157" s="45" t="s">
        <v>348</v>
      </c>
      <c r="BZ157" s="45"/>
      <c r="CA157" s="45"/>
    </row>
    <row r="158" spans="37:79" ht="16" x14ac:dyDescent="0.2">
      <c r="AK158" s="47" t="s">
        <v>355</v>
      </c>
      <c r="AL158" s="45">
        <v>-2.23</v>
      </c>
      <c r="AM158" s="45" t="s">
        <v>356</v>
      </c>
      <c r="AN158" s="45" t="s">
        <v>73</v>
      </c>
      <c r="AO158" s="45" t="s">
        <v>70</v>
      </c>
      <c r="AP158" s="45" t="s">
        <v>162</v>
      </c>
      <c r="AQ158" s="45" t="s">
        <v>357</v>
      </c>
      <c r="AR158" s="45"/>
      <c r="AS158" s="45"/>
      <c r="BB158" s="47" t="s">
        <v>352</v>
      </c>
      <c r="BC158" s="45">
        <v>-3.351</v>
      </c>
      <c r="BD158" s="45" t="s">
        <v>518</v>
      </c>
      <c r="BE158" s="45" t="s">
        <v>73</v>
      </c>
      <c r="BF158" s="45" t="s">
        <v>70</v>
      </c>
      <c r="BG158" s="45" t="s">
        <v>162</v>
      </c>
      <c r="BH158" s="45" t="s">
        <v>354</v>
      </c>
      <c r="BI158" s="45"/>
      <c r="BJ158" s="45"/>
      <c r="BS158" s="47" t="s">
        <v>349</v>
      </c>
      <c r="BT158" s="45">
        <v>-3.77</v>
      </c>
      <c r="BU158" s="45" t="s">
        <v>626</v>
      </c>
      <c r="BV158" s="45" t="s">
        <v>73</v>
      </c>
      <c r="BW158" s="45" t="s">
        <v>70</v>
      </c>
      <c r="BX158" s="45" t="s">
        <v>162</v>
      </c>
      <c r="BY158" s="45" t="s">
        <v>351</v>
      </c>
      <c r="BZ158" s="45"/>
      <c r="CA158" s="45"/>
    </row>
    <row r="159" spans="37:79" ht="16" x14ac:dyDescent="0.2">
      <c r="AK159" s="47" t="s">
        <v>358</v>
      </c>
      <c r="AL159" s="45">
        <v>-3.5190000000000001</v>
      </c>
      <c r="AM159" s="45" t="s">
        <v>359</v>
      </c>
      <c r="AN159" s="45" t="s">
        <v>73</v>
      </c>
      <c r="AO159" s="45" t="s">
        <v>70</v>
      </c>
      <c r="AP159" s="45">
        <v>0.99990000000000001</v>
      </c>
      <c r="AQ159" s="45" t="s">
        <v>360</v>
      </c>
      <c r="AR159" s="45"/>
      <c r="AS159" s="45"/>
      <c r="BB159" s="47" t="s">
        <v>355</v>
      </c>
      <c r="BC159" s="45">
        <v>0.54079999999999995</v>
      </c>
      <c r="BD159" s="45" t="s">
        <v>519</v>
      </c>
      <c r="BE159" s="45" t="s">
        <v>73</v>
      </c>
      <c r="BF159" s="45" t="s">
        <v>70</v>
      </c>
      <c r="BG159" s="45" t="s">
        <v>162</v>
      </c>
      <c r="BH159" s="45" t="s">
        <v>357</v>
      </c>
      <c r="BI159" s="45"/>
      <c r="BJ159" s="45"/>
      <c r="BS159" s="47" t="s">
        <v>352</v>
      </c>
      <c r="BT159" s="45">
        <v>-9.4420000000000002</v>
      </c>
      <c r="BU159" s="45" t="s">
        <v>627</v>
      </c>
      <c r="BV159" s="45" t="s">
        <v>73</v>
      </c>
      <c r="BW159" s="45" t="s">
        <v>70</v>
      </c>
      <c r="BX159" s="45">
        <v>0.99739999999999995</v>
      </c>
      <c r="BY159" s="45" t="s">
        <v>354</v>
      </c>
      <c r="BZ159" s="45"/>
      <c r="CA159" s="45"/>
    </row>
    <row r="160" spans="37:79" ht="16" x14ac:dyDescent="0.2">
      <c r="AK160" s="47" t="s">
        <v>361</v>
      </c>
      <c r="AL160" s="45">
        <v>-4.4589999999999996</v>
      </c>
      <c r="AM160" s="45" t="s">
        <v>362</v>
      </c>
      <c r="AN160" s="45" t="s">
        <v>73</v>
      </c>
      <c r="AO160" s="45" t="s">
        <v>70</v>
      </c>
      <c r="AP160" s="45">
        <v>0.99850000000000005</v>
      </c>
      <c r="AQ160" s="45" t="s">
        <v>363</v>
      </c>
      <c r="AR160" s="45"/>
      <c r="AS160" s="45"/>
      <c r="BB160" s="47" t="s">
        <v>358</v>
      </c>
      <c r="BC160" s="45">
        <v>0.54549999999999998</v>
      </c>
      <c r="BD160" s="45" t="s">
        <v>520</v>
      </c>
      <c r="BE160" s="45" t="s">
        <v>73</v>
      </c>
      <c r="BF160" s="45" t="s">
        <v>70</v>
      </c>
      <c r="BG160" s="45" t="s">
        <v>162</v>
      </c>
      <c r="BH160" s="45" t="s">
        <v>360</v>
      </c>
      <c r="BI160" s="45"/>
      <c r="BJ160" s="45"/>
      <c r="BS160" s="47" t="s">
        <v>355</v>
      </c>
      <c r="BT160" s="45">
        <v>-2.7440000000000002</v>
      </c>
      <c r="BU160" s="45" t="s">
        <v>628</v>
      </c>
      <c r="BV160" s="45" t="s">
        <v>73</v>
      </c>
      <c r="BW160" s="45" t="s">
        <v>70</v>
      </c>
      <c r="BX160" s="45" t="s">
        <v>162</v>
      </c>
      <c r="BY160" s="45" t="s">
        <v>357</v>
      </c>
      <c r="BZ160" s="45"/>
      <c r="CA160" s="45"/>
    </row>
    <row r="161" spans="37:79" ht="16" x14ac:dyDescent="0.2">
      <c r="AK161" s="47" t="s">
        <v>364</v>
      </c>
      <c r="AL161" s="45">
        <v>-6.1859999999999999</v>
      </c>
      <c r="AM161" s="45" t="s">
        <v>365</v>
      </c>
      <c r="AN161" s="45" t="s">
        <v>73</v>
      </c>
      <c r="AO161" s="45" t="s">
        <v>70</v>
      </c>
      <c r="AP161" s="45">
        <v>0.96540000000000004</v>
      </c>
      <c r="AQ161" s="45" t="s">
        <v>366</v>
      </c>
      <c r="AR161" s="45"/>
      <c r="AS161" s="45"/>
      <c r="BB161" s="47" t="s">
        <v>361</v>
      </c>
      <c r="BC161" s="45">
        <v>1.6779999999999999</v>
      </c>
      <c r="BD161" s="45" t="s">
        <v>521</v>
      </c>
      <c r="BE161" s="45" t="s">
        <v>73</v>
      </c>
      <c r="BF161" s="45" t="s">
        <v>70</v>
      </c>
      <c r="BG161" s="45" t="s">
        <v>162</v>
      </c>
      <c r="BH161" s="45" t="s">
        <v>363</v>
      </c>
      <c r="BI161" s="45"/>
      <c r="BJ161" s="45"/>
      <c r="BS161" s="47" t="s">
        <v>358</v>
      </c>
      <c r="BT161" s="45">
        <v>-10.77</v>
      </c>
      <c r="BU161" s="45" t="s">
        <v>629</v>
      </c>
      <c r="BV161" s="45" t="s">
        <v>73</v>
      </c>
      <c r="BW161" s="45" t="s">
        <v>70</v>
      </c>
      <c r="BX161" s="45">
        <v>0.99019999999999997</v>
      </c>
      <c r="BY161" s="45" t="s">
        <v>360</v>
      </c>
      <c r="BZ161" s="45"/>
      <c r="CA161" s="45"/>
    </row>
    <row r="162" spans="37:79" ht="16" x14ac:dyDescent="0.2">
      <c r="AK162" s="47" t="s">
        <v>367</v>
      </c>
      <c r="AL162" s="45">
        <v>-8.6479999999999997</v>
      </c>
      <c r="AM162" s="45" t="s">
        <v>368</v>
      </c>
      <c r="AN162" s="45" t="s">
        <v>73</v>
      </c>
      <c r="AO162" s="45" t="s">
        <v>70</v>
      </c>
      <c r="AP162" s="45">
        <v>0.68179999999999996</v>
      </c>
      <c r="AQ162" s="45" t="s">
        <v>369</v>
      </c>
      <c r="AR162" s="45"/>
      <c r="AS162" s="45"/>
      <c r="BB162" s="47" t="s">
        <v>364</v>
      </c>
      <c r="BC162" s="45">
        <v>-1.784</v>
      </c>
      <c r="BD162" s="45" t="s">
        <v>522</v>
      </c>
      <c r="BE162" s="45" t="s">
        <v>73</v>
      </c>
      <c r="BF162" s="45" t="s">
        <v>70</v>
      </c>
      <c r="BG162" s="45" t="s">
        <v>162</v>
      </c>
      <c r="BH162" s="45" t="s">
        <v>366</v>
      </c>
      <c r="BI162" s="45"/>
      <c r="BJ162" s="45"/>
      <c r="BS162" s="47" t="s">
        <v>361</v>
      </c>
      <c r="BT162" s="45">
        <v>-2.7050000000000001</v>
      </c>
      <c r="BU162" s="45" t="s">
        <v>630</v>
      </c>
      <c r="BV162" s="45" t="s">
        <v>73</v>
      </c>
      <c r="BW162" s="45" t="s">
        <v>70</v>
      </c>
      <c r="BX162" s="45" t="s">
        <v>162</v>
      </c>
      <c r="BY162" s="45" t="s">
        <v>363</v>
      </c>
      <c r="BZ162" s="45"/>
      <c r="CA162" s="45"/>
    </row>
    <row r="163" spans="37:79" ht="16" x14ac:dyDescent="0.2">
      <c r="AK163" s="47" t="s">
        <v>370</v>
      </c>
      <c r="AL163" s="45">
        <v>-2.2919999999999998</v>
      </c>
      <c r="AM163" s="45" t="s">
        <v>371</v>
      </c>
      <c r="AN163" s="45" t="s">
        <v>73</v>
      </c>
      <c r="AO163" s="45" t="s">
        <v>70</v>
      </c>
      <c r="AP163" s="45" t="s">
        <v>162</v>
      </c>
      <c r="AQ163" s="45" t="s">
        <v>372</v>
      </c>
      <c r="AR163" s="45"/>
      <c r="AS163" s="45"/>
      <c r="BB163" s="47" t="s">
        <v>367</v>
      </c>
      <c r="BC163" s="45">
        <v>-2.069</v>
      </c>
      <c r="BD163" s="45" t="s">
        <v>523</v>
      </c>
      <c r="BE163" s="45" t="s">
        <v>73</v>
      </c>
      <c r="BF163" s="45" t="s">
        <v>70</v>
      </c>
      <c r="BG163" s="45" t="s">
        <v>162</v>
      </c>
      <c r="BH163" s="45" t="s">
        <v>369</v>
      </c>
      <c r="BI163" s="45"/>
      <c r="BJ163" s="45"/>
      <c r="BS163" s="47" t="s">
        <v>364</v>
      </c>
      <c r="BT163" s="45">
        <v>-6.7249999999999996</v>
      </c>
      <c r="BU163" s="45" t="s">
        <v>631</v>
      </c>
      <c r="BV163" s="45" t="s">
        <v>73</v>
      </c>
      <c r="BW163" s="45" t="s">
        <v>70</v>
      </c>
      <c r="BX163" s="45" t="s">
        <v>162</v>
      </c>
      <c r="BY163" s="45" t="s">
        <v>366</v>
      </c>
      <c r="BZ163" s="45"/>
      <c r="CA163" s="45"/>
    </row>
    <row r="164" spans="37:79" ht="16" x14ac:dyDescent="0.2">
      <c r="AK164" s="47" t="s">
        <v>373</v>
      </c>
      <c r="AL164" s="45">
        <v>-3.9609999999999999</v>
      </c>
      <c r="AM164" s="45" t="s">
        <v>374</v>
      </c>
      <c r="AN164" s="45" t="s">
        <v>73</v>
      </c>
      <c r="AO164" s="45" t="s">
        <v>70</v>
      </c>
      <c r="AP164" s="45">
        <v>0.99960000000000004</v>
      </c>
      <c r="AQ164" s="45" t="s">
        <v>375</v>
      </c>
      <c r="AR164" s="45"/>
      <c r="AS164" s="45"/>
      <c r="BB164" s="47" t="s">
        <v>370</v>
      </c>
      <c r="BC164" s="45">
        <v>1.3009999999999999</v>
      </c>
      <c r="BD164" s="45" t="s">
        <v>524</v>
      </c>
      <c r="BE164" s="45" t="s">
        <v>73</v>
      </c>
      <c r="BF164" s="45" t="s">
        <v>70</v>
      </c>
      <c r="BG164" s="45" t="s">
        <v>162</v>
      </c>
      <c r="BH164" s="45" t="s">
        <v>372</v>
      </c>
      <c r="BI164" s="45"/>
      <c r="BJ164" s="45"/>
      <c r="BS164" s="47" t="s">
        <v>367</v>
      </c>
      <c r="BT164" s="45">
        <v>-3.4729999999999997E-2</v>
      </c>
      <c r="BU164" s="45" t="s">
        <v>632</v>
      </c>
      <c r="BV164" s="45" t="s">
        <v>73</v>
      </c>
      <c r="BW164" s="45" t="s">
        <v>70</v>
      </c>
      <c r="BX164" s="45" t="s">
        <v>162</v>
      </c>
      <c r="BY164" s="45" t="s">
        <v>369</v>
      </c>
      <c r="BZ164" s="45"/>
      <c r="CA164" s="45"/>
    </row>
    <row r="165" spans="37:79" ht="16" x14ac:dyDescent="0.2">
      <c r="AK165" s="47" t="s">
        <v>376</v>
      </c>
      <c r="AL165" s="45">
        <v>-5.2510000000000003</v>
      </c>
      <c r="AM165" s="45" t="s">
        <v>377</v>
      </c>
      <c r="AN165" s="45" t="s">
        <v>73</v>
      </c>
      <c r="AO165" s="45" t="s">
        <v>70</v>
      </c>
      <c r="AP165" s="45">
        <v>0.99209999999999998</v>
      </c>
      <c r="AQ165" s="45" t="s">
        <v>378</v>
      </c>
      <c r="AR165" s="45"/>
      <c r="AS165" s="45"/>
      <c r="BB165" s="47" t="s">
        <v>373</v>
      </c>
      <c r="BC165" s="45">
        <v>5.194</v>
      </c>
      <c r="BD165" s="45" t="s">
        <v>525</v>
      </c>
      <c r="BE165" s="45" t="s">
        <v>73</v>
      </c>
      <c r="BF165" s="45" t="s">
        <v>70</v>
      </c>
      <c r="BG165" s="45" t="s">
        <v>162</v>
      </c>
      <c r="BH165" s="45" t="s">
        <v>375</v>
      </c>
      <c r="BI165" s="45"/>
      <c r="BJ165" s="45"/>
      <c r="BS165" s="47" t="s">
        <v>370</v>
      </c>
      <c r="BT165" s="45">
        <v>-5.6719999999999997</v>
      </c>
      <c r="BU165" s="45" t="s">
        <v>633</v>
      </c>
      <c r="BV165" s="45" t="s">
        <v>73</v>
      </c>
      <c r="BW165" s="45" t="s">
        <v>70</v>
      </c>
      <c r="BX165" s="45" t="s">
        <v>162</v>
      </c>
      <c r="BY165" s="45" t="s">
        <v>372</v>
      </c>
      <c r="BZ165" s="45"/>
      <c r="CA165" s="45"/>
    </row>
    <row r="166" spans="37:79" ht="16" x14ac:dyDescent="0.2">
      <c r="AK166" s="47" t="s">
        <v>379</v>
      </c>
      <c r="AL166" s="45">
        <v>-6.1909999999999998</v>
      </c>
      <c r="AM166" s="45" t="s">
        <v>380</v>
      </c>
      <c r="AN166" s="45" t="s">
        <v>73</v>
      </c>
      <c r="AO166" s="45" t="s">
        <v>70</v>
      </c>
      <c r="AP166" s="45">
        <v>0.96519999999999995</v>
      </c>
      <c r="AQ166" s="45" t="s">
        <v>381</v>
      </c>
      <c r="AR166" s="45"/>
      <c r="AS166" s="45"/>
      <c r="BB166" s="47" t="s">
        <v>376</v>
      </c>
      <c r="BC166" s="45">
        <v>5.1980000000000004</v>
      </c>
      <c r="BD166" s="45" t="s">
        <v>526</v>
      </c>
      <c r="BE166" s="45" t="s">
        <v>73</v>
      </c>
      <c r="BF166" s="45" t="s">
        <v>70</v>
      </c>
      <c r="BG166" s="45" t="s">
        <v>162</v>
      </c>
      <c r="BH166" s="45" t="s">
        <v>378</v>
      </c>
      <c r="BI166" s="45"/>
      <c r="BJ166" s="45"/>
      <c r="BS166" s="47" t="s">
        <v>373</v>
      </c>
      <c r="BT166" s="45">
        <v>1.0269999999999999</v>
      </c>
      <c r="BU166" s="45" t="s">
        <v>634</v>
      </c>
      <c r="BV166" s="45" t="s">
        <v>73</v>
      </c>
      <c r="BW166" s="45" t="s">
        <v>70</v>
      </c>
      <c r="BX166" s="45" t="s">
        <v>162</v>
      </c>
      <c r="BY166" s="45" t="s">
        <v>375</v>
      </c>
      <c r="BZ166" s="45"/>
      <c r="CA166" s="45"/>
    </row>
    <row r="167" spans="37:79" ht="16" x14ac:dyDescent="0.2">
      <c r="AK167" s="47" t="s">
        <v>382</v>
      </c>
      <c r="AL167" s="45">
        <v>-7.9169999999999998</v>
      </c>
      <c r="AM167" s="45" t="s">
        <v>383</v>
      </c>
      <c r="AN167" s="45" t="s">
        <v>73</v>
      </c>
      <c r="AO167" s="45" t="s">
        <v>70</v>
      </c>
      <c r="AP167" s="45">
        <v>0.8004</v>
      </c>
      <c r="AQ167" s="45" t="s">
        <v>384</v>
      </c>
      <c r="AR167" s="45"/>
      <c r="AS167" s="45"/>
      <c r="BB167" s="47" t="s">
        <v>379</v>
      </c>
      <c r="BC167" s="45">
        <v>6.3310000000000004</v>
      </c>
      <c r="BD167" s="45" t="s">
        <v>527</v>
      </c>
      <c r="BE167" s="45" t="s">
        <v>73</v>
      </c>
      <c r="BF167" s="45" t="s">
        <v>70</v>
      </c>
      <c r="BG167" s="45" t="s">
        <v>162</v>
      </c>
      <c r="BH167" s="45" t="s">
        <v>381</v>
      </c>
      <c r="BI167" s="45"/>
      <c r="BJ167" s="45"/>
      <c r="BS167" s="47" t="s">
        <v>376</v>
      </c>
      <c r="BT167" s="45">
        <v>-6.9980000000000002</v>
      </c>
      <c r="BU167" s="45" t="s">
        <v>635</v>
      </c>
      <c r="BV167" s="45" t="s">
        <v>73</v>
      </c>
      <c r="BW167" s="45" t="s">
        <v>70</v>
      </c>
      <c r="BX167" s="45" t="s">
        <v>162</v>
      </c>
      <c r="BY167" s="45" t="s">
        <v>378</v>
      </c>
      <c r="BZ167" s="45"/>
      <c r="CA167" s="45"/>
    </row>
    <row r="168" spans="37:79" ht="16" x14ac:dyDescent="0.2">
      <c r="AK168" s="47" t="s">
        <v>385</v>
      </c>
      <c r="AL168" s="45">
        <v>-10.38</v>
      </c>
      <c r="AM168" s="45" t="s">
        <v>386</v>
      </c>
      <c r="AN168" s="45" t="s">
        <v>73</v>
      </c>
      <c r="AO168" s="45" t="s">
        <v>70</v>
      </c>
      <c r="AP168" s="45">
        <v>0.37059999999999998</v>
      </c>
      <c r="AQ168" s="45" t="s">
        <v>387</v>
      </c>
      <c r="AR168" s="45"/>
      <c r="AS168" s="45"/>
      <c r="BB168" s="47" t="s">
        <v>382</v>
      </c>
      <c r="BC168" s="45">
        <v>2.8679999999999999</v>
      </c>
      <c r="BD168" s="45" t="s">
        <v>528</v>
      </c>
      <c r="BE168" s="45" t="s">
        <v>73</v>
      </c>
      <c r="BF168" s="45" t="s">
        <v>70</v>
      </c>
      <c r="BG168" s="45" t="s">
        <v>162</v>
      </c>
      <c r="BH168" s="45" t="s">
        <v>384</v>
      </c>
      <c r="BI168" s="45"/>
      <c r="BJ168" s="45"/>
      <c r="BS168" s="47" t="s">
        <v>379</v>
      </c>
      <c r="BT168" s="45">
        <v>1.0649999999999999</v>
      </c>
      <c r="BU168" s="45" t="s">
        <v>636</v>
      </c>
      <c r="BV168" s="45" t="s">
        <v>73</v>
      </c>
      <c r="BW168" s="45" t="s">
        <v>70</v>
      </c>
      <c r="BX168" s="45" t="s">
        <v>162</v>
      </c>
      <c r="BY168" s="45" t="s">
        <v>381</v>
      </c>
      <c r="BZ168" s="45"/>
      <c r="CA168" s="45"/>
    </row>
    <row r="169" spans="37:79" ht="16" x14ac:dyDescent="0.2">
      <c r="AK169" s="47" t="s">
        <v>388</v>
      </c>
      <c r="AL169" s="45">
        <v>-1.67</v>
      </c>
      <c r="AM169" s="45" t="s">
        <v>171</v>
      </c>
      <c r="AN169" s="45" t="s">
        <v>73</v>
      </c>
      <c r="AO169" s="45" t="s">
        <v>70</v>
      </c>
      <c r="AP169" s="45" t="s">
        <v>162</v>
      </c>
      <c r="AQ169" s="45" t="s">
        <v>389</v>
      </c>
      <c r="AR169" s="45"/>
      <c r="AS169" s="45"/>
      <c r="BB169" s="47" t="s">
        <v>385</v>
      </c>
      <c r="BC169" s="45">
        <v>2.5840000000000001</v>
      </c>
      <c r="BD169" s="45" t="s">
        <v>529</v>
      </c>
      <c r="BE169" s="45" t="s">
        <v>73</v>
      </c>
      <c r="BF169" s="45" t="s">
        <v>70</v>
      </c>
      <c r="BG169" s="45" t="s">
        <v>162</v>
      </c>
      <c r="BH169" s="45" t="s">
        <v>387</v>
      </c>
      <c r="BI169" s="45"/>
      <c r="BJ169" s="45"/>
      <c r="BS169" s="47" t="s">
        <v>382</v>
      </c>
      <c r="BT169" s="45">
        <v>-2.9540000000000002</v>
      </c>
      <c r="BU169" s="45" t="s">
        <v>637</v>
      </c>
      <c r="BV169" s="45" t="s">
        <v>73</v>
      </c>
      <c r="BW169" s="45" t="s">
        <v>70</v>
      </c>
      <c r="BX169" s="45" t="s">
        <v>162</v>
      </c>
      <c r="BY169" s="45" t="s">
        <v>384</v>
      </c>
      <c r="BZ169" s="45"/>
      <c r="CA169" s="45"/>
    </row>
    <row r="170" spans="37:79" ht="16" x14ac:dyDescent="0.2">
      <c r="AK170" s="47" t="s">
        <v>390</v>
      </c>
      <c r="AL170" s="45">
        <v>-2.9590000000000001</v>
      </c>
      <c r="AM170" s="45" t="s">
        <v>391</v>
      </c>
      <c r="AN170" s="45" t="s">
        <v>73</v>
      </c>
      <c r="AO170" s="45" t="s">
        <v>70</v>
      </c>
      <c r="AP170" s="45" t="s">
        <v>162</v>
      </c>
      <c r="AQ170" s="45" t="s">
        <v>392</v>
      </c>
      <c r="AR170" s="45"/>
      <c r="AS170" s="45"/>
      <c r="BB170" s="47" t="s">
        <v>388</v>
      </c>
      <c r="BC170" s="45">
        <v>3.8919999999999999</v>
      </c>
      <c r="BD170" s="45" t="s">
        <v>530</v>
      </c>
      <c r="BE170" s="45" t="s">
        <v>73</v>
      </c>
      <c r="BF170" s="45" t="s">
        <v>70</v>
      </c>
      <c r="BG170" s="45" t="s">
        <v>162</v>
      </c>
      <c r="BH170" s="45" t="s">
        <v>389</v>
      </c>
      <c r="BI170" s="45"/>
      <c r="BJ170" s="45"/>
      <c r="BS170" s="47" t="s">
        <v>385</v>
      </c>
      <c r="BT170" s="45">
        <v>3.7360000000000002</v>
      </c>
      <c r="BU170" s="45" t="s">
        <v>638</v>
      </c>
      <c r="BV170" s="45" t="s">
        <v>73</v>
      </c>
      <c r="BW170" s="45" t="s">
        <v>70</v>
      </c>
      <c r="BX170" s="45" t="s">
        <v>162</v>
      </c>
      <c r="BY170" s="45" t="s">
        <v>387</v>
      </c>
      <c r="BZ170" s="45"/>
      <c r="CA170" s="45"/>
    </row>
    <row r="171" spans="37:79" ht="16" x14ac:dyDescent="0.2">
      <c r="AK171" s="47" t="s">
        <v>393</v>
      </c>
      <c r="AL171" s="45">
        <v>-3.899</v>
      </c>
      <c r="AM171" s="45" t="s">
        <v>394</v>
      </c>
      <c r="AN171" s="45" t="s">
        <v>73</v>
      </c>
      <c r="AO171" s="45" t="s">
        <v>70</v>
      </c>
      <c r="AP171" s="45">
        <v>0.99970000000000003</v>
      </c>
      <c r="AQ171" s="45" t="s">
        <v>395</v>
      </c>
      <c r="AR171" s="45"/>
      <c r="AS171" s="45"/>
      <c r="BB171" s="47" t="s">
        <v>390</v>
      </c>
      <c r="BC171" s="45">
        <v>3.8969999999999998</v>
      </c>
      <c r="BD171" s="45" t="s">
        <v>531</v>
      </c>
      <c r="BE171" s="45" t="s">
        <v>73</v>
      </c>
      <c r="BF171" s="45" t="s">
        <v>70</v>
      </c>
      <c r="BG171" s="45" t="s">
        <v>162</v>
      </c>
      <c r="BH171" s="45" t="s">
        <v>392</v>
      </c>
      <c r="BI171" s="45"/>
      <c r="BJ171" s="45"/>
      <c r="BS171" s="47" t="s">
        <v>388</v>
      </c>
      <c r="BT171" s="45">
        <v>6.6980000000000004</v>
      </c>
      <c r="BU171" s="45" t="s">
        <v>639</v>
      </c>
      <c r="BV171" s="45" t="s">
        <v>73</v>
      </c>
      <c r="BW171" s="45" t="s">
        <v>70</v>
      </c>
      <c r="BX171" s="45" t="s">
        <v>162</v>
      </c>
      <c r="BY171" s="45" t="s">
        <v>389</v>
      </c>
      <c r="BZ171" s="45"/>
      <c r="CA171" s="45"/>
    </row>
    <row r="172" spans="37:79" ht="16" x14ac:dyDescent="0.2">
      <c r="AK172" s="47" t="s">
        <v>396</v>
      </c>
      <c r="AL172" s="45">
        <v>-5.625</v>
      </c>
      <c r="AM172" s="45" t="s">
        <v>397</v>
      </c>
      <c r="AN172" s="45" t="s">
        <v>73</v>
      </c>
      <c r="AO172" s="45" t="s">
        <v>70</v>
      </c>
      <c r="AP172" s="45">
        <v>0.9849</v>
      </c>
      <c r="AQ172" s="45" t="s">
        <v>398</v>
      </c>
      <c r="AR172" s="45"/>
      <c r="AS172" s="45"/>
      <c r="BB172" s="47" t="s">
        <v>393</v>
      </c>
      <c r="BC172" s="45">
        <v>5.03</v>
      </c>
      <c r="BD172" s="45" t="s">
        <v>532</v>
      </c>
      <c r="BE172" s="45" t="s">
        <v>73</v>
      </c>
      <c r="BF172" s="45" t="s">
        <v>70</v>
      </c>
      <c r="BG172" s="45" t="s">
        <v>162</v>
      </c>
      <c r="BH172" s="45" t="s">
        <v>395</v>
      </c>
      <c r="BI172" s="45"/>
      <c r="BJ172" s="45"/>
      <c r="BS172" s="47" t="s">
        <v>390</v>
      </c>
      <c r="BT172" s="45">
        <v>-1.3260000000000001</v>
      </c>
      <c r="BU172" s="45" t="s">
        <v>640</v>
      </c>
      <c r="BV172" s="45" t="s">
        <v>73</v>
      </c>
      <c r="BW172" s="45" t="s">
        <v>70</v>
      </c>
      <c r="BX172" s="45" t="s">
        <v>162</v>
      </c>
      <c r="BY172" s="45" t="s">
        <v>392</v>
      </c>
      <c r="BZ172" s="45"/>
      <c r="CA172" s="45"/>
    </row>
    <row r="173" spans="37:79" ht="16" x14ac:dyDescent="0.2">
      <c r="AK173" s="47" t="s">
        <v>399</v>
      </c>
      <c r="AL173" s="45">
        <v>-8.0879999999999992</v>
      </c>
      <c r="AM173" s="45" t="s">
        <v>400</v>
      </c>
      <c r="AN173" s="45" t="s">
        <v>73</v>
      </c>
      <c r="AO173" s="45" t="s">
        <v>70</v>
      </c>
      <c r="AP173" s="45">
        <v>0.77480000000000004</v>
      </c>
      <c r="AQ173" s="45" t="s">
        <v>401</v>
      </c>
      <c r="AR173" s="45"/>
      <c r="AS173" s="45"/>
      <c r="BB173" s="47" t="s">
        <v>396</v>
      </c>
      <c r="BC173" s="45">
        <v>1.5669999999999999</v>
      </c>
      <c r="BD173" s="45" t="s">
        <v>533</v>
      </c>
      <c r="BE173" s="45" t="s">
        <v>73</v>
      </c>
      <c r="BF173" s="45" t="s">
        <v>70</v>
      </c>
      <c r="BG173" s="45" t="s">
        <v>162</v>
      </c>
      <c r="BH173" s="45" t="s">
        <v>398</v>
      </c>
      <c r="BI173" s="45"/>
      <c r="BJ173" s="45"/>
      <c r="BS173" s="47" t="s">
        <v>393</v>
      </c>
      <c r="BT173" s="45">
        <v>6.7370000000000001</v>
      </c>
      <c r="BU173" s="45" t="s">
        <v>641</v>
      </c>
      <c r="BV173" s="45" t="s">
        <v>73</v>
      </c>
      <c r="BW173" s="45" t="s">
        <v>70</v>
      </c>
      <c r="BX173" s="45" t="s">
        <v>162</v>
      </c>
      <c r="BY173" s="45" t="s">
        <v>395</v>
      </c>
      <c r="BZ173" s="45"/>
      <c r="CA173" s="45"/>
    </row>
    <row r="174" spans="37:79" ht="16" x14ac:dyDescent="0.2">
      <c r="AK174" s="47" t="s">
        <v>402</v>
      </c>
      <c r="AL174" s="45">
        <v>-1.2889999999999999</v>
      </c>
      <c r="AM174" s="45" t="s">
        <v>403</v>
      </c>
      <c r="AN174" s="45" t="s">
        <v>73</v>
      </c>
      <c r="AO174" s="45" t="s">
        <v>70</v>
      </c>
      <c r="AP174" s="45" t="s">
        <v>162</v>
      </c>
      <c r="AQ174" s="45" t="s">
        <v>404</v>
      </c>
      <c r="AR174" s="45"/>
      <c r="AS174" s="45"/>
      <c r="BB174" s="47" t="s">
        <v>399</v>
      </c>
      <c r="BC174" s="45">
        <v>1.282</v>
      </c>
      <c r="BD174" s="45" t="s">
        <v>534</v>
      </c>
      <c r="BE174" s="45" t="s">
        <v>73</v>
      </c>
      <c r="BF174" s="45" t="s">
        <v>70</v>
      </c>
      <c r="BG174" s="45" t="s">
        <v>162</v>
      </c>
      <c r="BH174" s="45" t="s">
        <v>401</v>
      </c>
      <c r="BI174" s="45"/>
      <c r="BJ174" s="45"/>
      <c r="BS174" s="47" t="s">
        <v>396</v>
      </c>
      <c r="BT174" s="45">
        <v>2.7170000000000001</v>
      </c>
      <c r="BU174" s="45" t="s">
        <v>595</v>
      </c>
      <c r="BV174" s="45" t="s">
        <v>73</v>
      </c>
      <c r="BW174" s="45" t="s">
        <v>70</v>
      </c>
      <c r="BX174" s="45" t="s">
        <v>162</v>
      </c>
      <c r="BY174" s="45" t="s">
        <v>398</v>
      </c>
      <c r="BZ174" s="45"/>
      <c r="CA174" s="45"/>
    </row>
    <row r="175" spans="37:79" ht="16" x14ac:dyDescent="0.2">
      <c r="AK175" s="47" t="s">
        <v>405</v>
      </c>
      <c r="AL175" s="45">
        <v>-2.2290000000000001</v>
      </c>
      <c r="AM175" s="45" t="s">
        <v>356</v>
      </c>
      <c r="AN175" s="45" t="s">
        <v>73</v>
      </c>
      <c r="AO175" s="45" t="s">
        <v>70</v>
      </c>
      <c r="AP175" s="45" t="s">
        <v>162</v>
      </c>
      <c r="AQ175" s="45" t="s">
        <v>406</v>
      </c>
      <c r="AR175" s="45"/>
      <c r="AS175" s="45"/>
      <c r="BB175" s="47" t="s">
        <v>402</v>
      </c>
      <c r="BC175" s="45">
        <v>4.6280000000000002E-3</v>
      </c>
      <c r="BD175" s="45" t="s">
        <v>535</v>
      </c>
      <c r="BE175" s="45" t="s">
        <v>73</v>
      </c>
      <c r="BF175" s="45" t="s">
        <v>70</v>
      </c>
      <c r="BG175" s="45" t="s">
        <v>162</v>
      </c>
      <c r="BH175" s="45" t="s">
        <v>404</v>
      </c>
      <c r="BI175" s="45"/>
      <c r="BJ175" s="45"/>
      <c r="BS175" s="47" t="s">
        <v>399</v>
      </c>
      <c r="BT175" s="45">
        <v>9.407</v>
      </c>
      <c r="BU175" s="45" t="s">
        <v>642</v>
      </c>
      <c r="BV175" s="45" t="s">
        <v>73</v>
      </c>
      <c r="BW175" s="45" t="s">
        <v>70</v>
      </c>
      <c r="BX175" s="45">
        <v>0.99750000000000005</v>
      </c>
      <c r="BY175" s="45" t="s">
        <v>401</v>
      </c>
      <c r="BZ175" s="45"/>
      <c r="CA175" s="45"/>
    </row>
    <row r="176" spans="37:79" ht="16" x14ac:dyDescent="0.2">
      <c r="AK176" s="47" t="s">
        <v>407</v>
      </c>
      <c r="AL176" s="45">
        <v>-3.956</v>
      </c>
      <c r="AM176" s="45" t="s">
        <v>408</v>
      </c>
      <c r="AN176" s="45" t="s">
        <v>73</v>
      </c>
      <c r="AO176" s="45" t="s">
        <v>70</v>
      </c>
      <c r="AP176" s="45">
        <v>0.99960000000000004</v>
      </c>
      <c r="AQ176" s="45" t="s">
        <v>409</v>
      </c>
      <c r="AR176" s="45"/>
      <c r="AS176" s="45"/>
      <c r="BB176" s="47" t="s">
        <v>405</v>
      </c>
      <c r="BC176" s="45">
        <v>1.137</v>
      </c>
      <c r="BD176" s="45" t="s">
        <v>536</v>
      </c>
      <c r="BE176" s="45" t="s">
        <v>73</v>
      </c>
      <c r="BF176" s="45" t="s">
        <v>70</v>
      </c>
      <c r="BG176" s="45" t="s">
        <v>162</v>
      </c>
      <c r="BH176" s="45" t="s">
        <v>406</v>
      </c>
      <c r="BI176" s="45"/>
      <c r="BJ176" s="45"/>
      <c r="BS176" s="47" t="s">
        <v>402</v>
      </c>
      <c r="BT176" s="45">
        <v>-8.0250000000000004</v>
      </c>
      <c r="BU176" s="45" t="s">
        <v>643</v>
      </c>
      <c r="BV176" s="45" t="s">
        <v>73</v>
      </c>
      <c r="BW176" s="45" t="s">
        <v>70</v>
      </c>
      <c r="BX176" s="45">
        <v>0.99950000000000006</v>
      </c>
      <c r="BY176" s="45" t="s">
        <v>404</v>
      </c>
      <c r="BZ176" s="45"/>
      <c r="CA176" s="45"/>
    </row>
    <row r="177" spans="37:79" ht="16" x14ac:dyDescent="0.2">
      <c r="AK177" s="47" t="s">
        <v>410</v>
      </c>
      <c r="AL177" s="45">
        <v>-6.4180000000000001</v>
      </c>
      <c r="AM177" s="45" t="s">
        <v>411</v>
      </c>
      <c r="AN177" s="45" t="s">
        <v>73</v>
      </c>
      <c r="AO177" s="45" t="s">
        <v>70</v>
      </c>
      <c r="AP177" s="45">
        <v>0.95330000000000004</v>
      </c>
      <c r="AQ177" s="45" t="s">
        <v>412</v>
      </c>
      <c r="AR177" s="45"/>
      <c r="AS177" s="45"/>
      <c r="BB177" s="47" t="s">
        <v>407</v>
      </c>
      <c r="BC177" s="45">
        <v>-2.3250000000000002</v>
      </c>
      <c r="BD177" s="45" t="s">
        <v>537</v>
      </c>
      <c r="BE177" s="45" t="s">
        <v>73</v>
      </c>
      <c r="BF177" s="45" t="s">
        <v>70</v>
      </c>
      <c r="BG177" s="45" t="s">
        <v>162</v>
      </c>
      <c r="BH177" s="45" t="s">
        <v>409</v>
      </c>
      <c r="BI177" s="45"/>
      <c r="BJ177" s="45"/>
      <c r="BS177" s="47" t="s">
        <v>405</v>
      </c>
      <c r="BT177" s="45">
        <v>3.891E-2</v>
      </c>
      <c r="BU177" s="45" t="s">
        <v>644</v>
      </c>
      <c r="BV177" s="45" t="s">
        <v>73</v>
      </c>
      <c r="BW177" s="45" t="s">
        <v>70</v>
      </c>
      <c r="BX177" s="45" t="s">
        <v>162</v>
      </c>
      <c r="BY177" s="45" t="s">
        <v>406</v>
      </c>
      <c r="BZ177" s="45"/>
      <c r="CA177" s="45"/>
    </row>
    <row r="178" spans="37:79" ht="16" x14ac:dyDescent="0.2">
      <c r="AK178" s="47" t="s">
        <v>413</v>
      </c>
      <c r="AL178" s="45">
        <v>-0.94020000000000004</v>
      </c>
      <c r="AM178" s="45" t="s">
        <v>414</v>
      </c>
      <c r="AN178" s="45" t="s">
        <v>73</v>
      </c>
      <c r="AO178" s="45" t="s">
        <v>70</v>
      </c>
      <c r="AP178" s="45" t="s">
        <v>162</v>
      </c>
      <c r="AQ178" s="45" t="s">
        <v>415</v>
      </c>
      <c r="AR178" s="45"/>
      <c r="AS178" s="45"/>
      <c r="BB178" s="47" t="s">
        <v>410</v>
      </c>
      <c r="BC178" s="45">
        <v>-2.61</v>
      </c>
      <c r="BD178" s="45" t="s">
        <v>538</v>
      </c>
      <c r="BE178" s="45" t="s">
        <v>73</v>
      </c>
      <c r="BF178" s="45" t="s">
        <v>70</v>
      </c>
      <c r="BG178" s="45" t="s">
        <v>162</v>
      </c>
      <c r="BH178" s="45" t="s">
        <v>412</v>
      </c>
      <c r="BI178" s="45"/>
      <c r="BJ178" s="45"/>
      <c r="BS178" s="47" t="s">
        <v>407</v>
      </c>
      <c r="BT178" s="45">
        <v>-3.9809999999999999</v>
      </c>
      <c r="BU178" s="45" t="s">
        <v>645</v>
      </c>
      <c r="BV178" s="45" t="s">
        <v>73</v>
      </c>
      <c r="BW178" s="45" t="s">
        <v>70</v>
      </c>
      <c r="BX178" s="45" t="s">
        <v>162</v>
      </c>
      <c r="BY178" s="45" t="s">
        <v>409</v>
      </c>
      <c r="BZ178" s="45"/>
      <c r="CA178" s="45"/>
    </row>
    <row r="179" spans="37:79" ht="16" x14ac:dyDescent="0.2">
      <c r="AK179" s="47" t="s">
        <v>416</v>
      </c>
      <c r="AL179" s="45">
        <v>-2.6669999999999998</v>
      </c>
      <c r="AM179" s="45" t="s">
        <v>417</v>
      </c>
      <c r="AN179" s="45" t="s">
        <v>73</v>
      </c>
      <c r="AO179" s="45" t="s">
        <v>70</v>
      </c>
      <c r="AP179" s="45" t="s">
        <v>162</v>
      </c>
      <c r="AQ179" s="45" t="s">
        <v>418</v>
      </c>
      <c r="AR179" s="45"/>
      <c r="AS179" s="45"/>
      <c r="BB179" s="47" t="s">
        <v>413</v>
      </c>
      <c r="BC179" s="45">
        <v>1.133</v>
      </c>
      <c r="BD179" s="45" t="s">
        <v>539</v>
      </c>
      <c r="BE179" s="45" t="s">
        <v>73</v>
      </c>
      <c r="BF179" s="45" t="s">
        <v>70</v>
      </c>
      <c r="BG179" s="45" t="s">
        <v>162</v>
      </c>
      <c r="BH179" s="45" t="s">
        <v>415</v>
      </c>
      <c r="BI179" s="45"/>
      <c r="BJ179" s="45"/>
      <c r="BS179" s="47" t="s">
        <v>410</v>
      </c>
      <c r="BT179" s="45">
        <v>2.7090000000000001</v>
      </c>
      <c r="BU179" s="45" t="s">
        <v>646</v>
      </c>
      <c r="BV179" s="45" t="s">
        <v>73</v>
      </c>
      <c r="BW179" s="45" t="s">
        <v>70</v>
      </c>
      <c r="BX179" s="45" t="s">
        <v>162</v>
      </c>
      <c r="BY179" s="45" t="s">
        <v>412</v>
      </c>
      <c r="BZ179" s="45"/>
      <c r="CA179" s="45"/>
    </row>
    <row r="180" spans="37:79" ht="16" x14ac:dyDescent="0.2">
      <c r="AK180" s="47" t="s">
        <v>419</v>
      </c>
      <c r="AL180" s="45">
        <v>-5.1289999999999996</v>
      </c>
      <c r="AM180" s="45" t="s">
        <v>420</v>
      </c>
      <c r="AN180" s="45" t="s">
        <v>73</v>
      </c>
      <c r="AO180" s="45" t="s">
        <v>70</v>
      </c>
      <c r="AP180" s="45">
        <v>0.99370000000000003</v>
      </c>
      <c r="AQ180" s="45" t="s">
        <v>421</v>
      </c>
      <c r="AR180" s="45"/>
      <c r="AS180" s="45"/>
      <c r="BB180" s="47" t="s">
        <v>416</v>
      </c>
      <c r="BC180" s="45">
        <v>-2.33</v>
      </c>
      <c r="BD180" s="45" t="s">
        <v>540</v>
      </c>
      <c r="BE180" s="45" t="s">
        <v>73</v>
      </c>
      <c r="BF180" s="45" t="s">
        <v>70</v>
      </c>
      <c r="BG180" s="45" t="s">
        <v>162</v>
      </c>
      <c r="BH180" s="45" t="s">
        <v>418</v>
      </c>
      <c r="BI180" s="45"/>
      <c r="BJ180" s="45"/>
      <c r="BS180" s="47" t="s">
        <v>413</v>
      </c>
      <c r="BT180" s="45">
        <v>8.0640000000000001</v>
      </c>
      <c r="BU180" s="45" t="s">
        <v>647</v>
      </c>
      <c r="BV180" s="45" t="s">
        <v>73</v>
      </c>
      <c r="BW180" s="45" t="s">
        <v>70</v>
      </c>
      <c r="BX180" s="45">
        <v>0.99950000000000006</v>
      </c>
      <c r="BY180" s="45" t="s">
        <v>415</v>
      </c>
      <c r="BZ180" s="45"/>
      <c r="CA180" s="45"/>
    </row>
    <row r="181" spans="37:79" ht="16" x14ac:dyDescent="0.2">
      <c r="AK181" s="47" t="s">
        <v>422</v>
      </c>
      <c r="AL181" s="45">
        <v>-1.7270000000000001</v>
      </c>
      <c r="AM181" s="45" t="s">
        <v>423</v>
      </c>
      <c r="AN181" s="45" t="s">
        <v>73</v>
      </c>
      <c r="AO181" s="45" t="s">
        <v>70</v>
      </c>
      <c r="AP181" s="45" t="s">
        <v>162</v>
      </c>
      <c r="AQ181" s="45" t="s">
        <v>424</v>
      </c>
      <c r="AR181" s="45"/>
      <c r="AS181" s="45"/>
      <c r="BB181" s="47" t="s">
        <v>419</v>
      </c>
      <c r="BC181" s="45">
        <v>-2.6150000000000002</v>
      </c>
      <c r="BD181" s="45" t="s">
        <v>541</v>
      </c>
      <c r="BE181" s="45" t="s">
        <v>73</v>
      </c>
      <c r="BF181" s="45" t="s">
        <v>70</v>
      </c>
      <c r="BG181" s="45" t="s">
        <v>162</v>
      </c>
      <c r="BH181" s="45" t="s">
        <v>421</v>
      </c>
      <c r="BI181" s="45"/>
      <c r="BJ181" s="45"/>
      <c r="BS181" s="47" t="s">
        <v>416</v>
      </c>
      <c r="BT181" s="45">
        <v>4.0439999999999996</v>
      </c>
      <c r="BU181" s="45" t="s">
        <v>648</v>
      </c>
      <c r="BV181" s="45" t="s">
        <v>73</v>
      </c>
      <c r="BW181" s="45" t="s">
        <v>70</v>
      </c>
      <c r="BX181" s="45" t="s">
        <v>162</v>
      </c>
      <c r="BY181" s="45" t="s">
        <v>418</v>
      </c>
      <c r="BZ181" s="45"/>
      <c r="CA181" s="45"/>
    </row>
    <row r="182" spans="37:79" ht="16" x14ac:dyDescent="0.2">
      <c r="AK182" s="47" t="s">
        <v>425</v>
      </c>
      <c r="AL182" s="45">
        <v>-4.1890000000000001</v>
      </c>
      <c r="AM182" s="45" t="s">
        <v>426</v>
      </c>
      <c r="AN182" s="45" t="s">
        <v>73</v>
      </c>
      <c r="AO182" s="45" t="s">
        <v>70</v>
      </c>
      <c r="AP182" s="45">
        <v>0.99929999999999997</v>
      </c>
      <c r="AQ182" s="45" t="s">
        <v>427</v>
      </c>
      <c r="AR182" s="45"/>
      <c r="AS182" s="45"/>
      <c r="BB182" s="47" t="s">
        <v>422</v>
      </c>
      <c r="BC182" s="45">
        <v>-3.4630000000000001</v>
      </c>
      <c r="BD182" s="45" t="s">
        <v>542</v>
      </c>
      <c r="BE182" s="45" t="s">
        <v>73</v>
      </c>
      <c r="BF182" s="45" t="s">
        <v>70</v>
      </c>
      <c r="BG182" s="45" t="s">
        <v>162</v>
      </c>
      <c r="BH182" s="45" t="s">
        <v>424</v>
      </c>
      <c r="BI182" s="45"/>
      <c r="BJ182" s="45"/>
      <c r="BS182" s="47" t="s">
        <v>419</v>
      </c>
      <c r="BT182" s="45">
        <v>10.73</v>
      </c>
      <c r="BU182" s="45" t="s">
        <v>649</v>
      </c>
      <c r="BV182" s="45" t="s">
        <v>73</v>
      </c>
      <c r="BW182" s="45" t="s">
        <v>70</v>
      </c>
      <c r="BX182" s="45">
        <v>0.99050000000000005</v>
      </c>
      <c r="BY182" s="45" t="s">
        <v>421</v>
      </c>
      <c r="BZ182" s="45"/>
      <c r="CA182" s="45"/>
    </row>
    <row r="183" spans="37:79" ht="16" x14ac:dyDescent="0.2">
      <c r="AK183" s="47" t="s">
        <v>428</v>
      </c>
      <c r="AL183" s="45">
        <v>-2.4620000000000002</v>
      </c>
      <c r="AM183" s="45" t="s">
        <v>429</v>
      </c>
      <c r="AN183" s="45" t="s">
        <v>73</v>
      </c>
      <c r="AO183" s="45" t="s">
        <v>70</v>
      </c>
      <c r="AP183" s="45" t="s">
        <v>162</v>
      </c>
      <c r="AQ183" s="45" t="s">
        <v>430</v>
      </c>
      <c r="AR183" s="45"/>
      <c r="AS183" s="45"/>
      <c r="BB183" s="47" t="s">
        <v>425</v>
      </c>
      <c r="BC183" s="45">
        <v>-3.7469999999999999</v>
      </c>
      <c r="BD183" s="45" t="s">
        <v>543</v>
      </c>
      <c r="BE183" s="45" t="s">
        <v>73</v>
      </c>
      <c r="BF183" s="45" t="s">
        <v>70</v>
      </c>
      <c r="BG183" s="45" t="s">
        <v>162</v>
      </c>
      <c r="BH183" s="45" t="s">
        <v>427</v>
      </c>
      <c r="BI183" s="45"/>
      <c r="BJ183" s="45"/>
      <c r="BS183" s="47" t="s">
        <v>422</v>
      </c>
      <c r="BT183" s="45">
        <v>-4.0199999999999996</v>
      </c>
      <c r="BU183" s="45" t="s">
        <v>650</v>
      </c>
      <c r="BV183" s="45" t="s">
        <v>73</v>
      </c>
      <c r="BW183" s="45" t="s">
        <v>70</v>
      </c>
      <c r="BX183" s="45" t="s">
        <v>162</v>
      </c>
      <c r="BY183" s="45" t="s">
        <v>424</v>
      </c>
      <c r="BZ183" s="45"/>
      <c r="CA183" s="45"/>
    </row>
    <row r="184" spans="37:79" ht="16" x14ac:dyDescent="0.2">
      <c r="AK184" s="47"/>
      <c r="AL184" s="45"/>
      <c r="AM184" s="45"/>
      <c r="AN184" s="45"/>
      <c r="AO184" s="45"/>
      <c r="AP184" s="45"/>
      <c r="AQ184" s="45"/>
      <c r="AR184" s="45"/>
      <c r="AS184" s="45"/>
      <c r="BB184" s="47" t="s">
        <v>428</v>
      </c>
      <c r="BC184" s="45">
        <v>-0.28489999999999999</v>
      </c>
      <c r="BD184" s="45" t="s">
        <v>544</v>
      </c>
      <c r="BE184" s="45" t="s">
        <v>73</v>
      </c>
      <c r="BF184" s="45" t="s">
        <v>70</v>
      </c>
      <c r="BG184" s="45" t="s">
        <v>162</v>
      </c>
      <c r="BH184" s="45" t="s">
        <v>430</v>
      </c>
      <c r="BI184" s="45"/>
      <c r="BJ184" s="45"/>
      <c r="BS184" s="47" t="s">
        <v>425</v>
      </c>
      <c r="BT184" s="45">
        <v>2.67</v>
      </c>
      <c r="BU184" s="45" t="s">
        <v>651</v>
      </c>
      <c r="BV184" s="45" t="s">
        <v>73</v>
      </c>
      <c r="BW184" s="45" t="s">
        <v>70</v>
      </c>
      <c r="BX184" s="45" t="s">
        <v>162</v>
      </c>
      <c r="BY184" s="45" t="s">
        <v>427</v>
      </c>
      <c r="BZ184" s="45"/>
      <c r="CA184" s="45"/>
    </row>
    <row r="185" spans="37:79" ht="16" x14ac:dyDescent="0.2">
      <c r="AK185" s="47" t="s">
        <v>431</v>
      </c>
      <c r="AL185" s="45" t="s">
        <v>432</v>
      </c>
      <c r="AM185" s="45" t="s">
        <v>433</v>
      </c>
      <c r="AN185" s="45" t="s">
        <v>112</v>
      </c>
      <c r="AO185" s="45" t="s">
        <v>434</v>
      </c>
      <c r="AP185" s="45" t="s">
        <v>435</v>
      </c>
      <c r="AQ185" s="45" t="s">
        <v>436</v>
      </c>
      <c r="AR185" s="45" t="s">
        <v>437</v>
      </c>
      <c r="AS185" s="45" t="s">
        <v>98</v>
      </c>
      <c r="BB185" s="47"/>
      <c r="BC185" s="45"/>
      <c r="BD185" s="45"/>
      <c r="BE185" s="45"/>
      <c r="BF185" s="45"/>
      <c r="BG185" s="45"/>
      <c r="BH185" s="45"/>
      <c r="BI185" s="45"/>
      <c r="BJ185" s="45"/>
      <c r="BS185" s="47" t="s">
        <v>428</v>
      </c>
      <c r="BT185" s="45">
        <v>6.69</v>
      </c>
      <c r="BU185" s="45" t="s">
        <v>652</v>
      </c>
      <c r="BV185" s="45" t="s">
        <v>73</v>
      </c>
      <c r="BW185" s="45" t="s">
        <v>70</v>
      </c>
      <c r="BX185" s="45" t="s">
        <v>162</v>
      </c>
      <c r="BY185" s="45" t="s">
        <v>430</v>
      </c>
      <c r="BZ185" s="45"/>
      <c r="CA185" s="45"/>
    </row>
    <row r="186" spans="37:79" ht="16" x14ac:dyDescent="0.2">
      <c r="AK186" s="47" t="s">
        <v>117</v>
      </c>
      <c r="AL186" s="45">
        <v>90.84</v>
      </c>
      <c r="AM186" s="45">
        <v>100</v>
      </c>
      <c r="AN186" s="45">
        <v>-9.1630000000000003</v>
      </c>
      <c r="AO186" s="45">
        <v>3.9750000000000001</v>
      </c>
      <c r="AP186" s="45">
        <v>12</v>
      </c>
      <c r="AQ186" s="45">
        <v>12</v>
      </c>
      <c r="AR186" s="45">
        <v>3.2589999999999999</v>
      </c>
      <c r="AS186" s="45">
        <v>165</v>
      </c>
      <c r="BB186" s="47" t="s">
        <v>431</v>
      </c>
      <c r="BC186" s="45" t="s">
        <v>432</v>
      </c>
      <c r="BD186" s="45" t="s">
        <v>433</v>
      </c>
      <c r="BE186" s="45" t="s">
        <v>112</v>
      </c>
      <c r="BF186" s="45" t="s">
        <v>434</v>
      </c>
      <c r="BG186" s="45" t="s">
        <v>435</v>
      </c>
      <c r="BH186" s="45" t="s">
        <v>436</v>
      </c>
      <c r="BI186" s="45" t="s">
        <v>437</v>
      </c>
      <c r="BJ186" s="45" t="s">
        <v>98</v>
      </c>
      <c r="BS186" s="47"/>
      <c r="BT186" s="45"/>
      <c r="BU186" s="45"/>
      <c r="BV186" s="45"/>
      <c r="BW186" s="45"/>
      <c r="BX186" s="45"/>
      <c r="BY186" s="45"/>
      <c r="BZ186" s="45"/>
      <c r="CA186" s="45"/>
    </row>
    <row r="187" spans="37:79" ht="16" x14ac:dyDescent="0.2">
      <c r="AK187" s="47" t="s">
        <v>120</v>
      </c>
      <c r="AL187" s="45">
        <v>90.62</v>
      </c>
      <c r="AM187" s="45">
        <v>100</v>
      </c>
      <c r="AN187" s="45">
        <v>-9.3770000000000007</v>
      </c>
      <c r="AO187" s="45">
        <v>3.9750000000000001</v>
      </c>
      <c r="AP187" s="45">
        <v>12</v>
      </c>
      <c r="AQ187" s="45">
        <v>12</v>
      </c>
      <c r="AR187" s="45">
        <v>3.3359999999999999</v>
      </c>
      <c r="AS187" s="45">
        <v>165</v>
      </c>
      <c r="BB187" s="47" t="s">
        <v>117</v>
      </c>
      <c r="BC187" s="45">
        <v>89.86</v>
      </c>
      <c r="BD187" s="45">
        <v>100</v>
      </c>
      <c r="BE187" s="45">
        <v>-10.14</v>
      </c>
      <c r="BF187" s="45">
        <v>11.43</v>
      </c>
      <c r="BG187" s="45">
        <v>12</v>
      </c>
      <c r="BH187" s="45">
        <v>12</v>
      </c>
      <c r="BI187" s="45">
        <v>1.2549999999999999</v>
      </c>
      <c r="BJ187" s="45">
        <v>165</v>
      </c>
      <c r="BS187" s="47" t="s">
        <v>431</v>
      </c>
      <c r="BT187" s="45" t="s">
        <v>432</v>
      </c>
      <c r="BU187" s="45" t="s">
        <v>433</v>
      </c>
      <c r="BV187" s="45" t="s">
        <v>112</v>
      </c>
      <c r="BW187" s="45" t="s">
        <v>434</v>
      </c>
      <c r="BX187" s="45" t="s">
        <v>435</v>
      </c>
      <c r="BY187" s="45" t="s">
        <v>436</v>
      </c>
      <c r="BZ187" s="45" t="s">
        <v>437</v>
      </c>
      <c r="CA187" s="45" t="s">
        <v>98</v>
      </c>
    </row>
    <row r="188" spans="37:79" ht="16" x14ac:dyDescent="0.2">
      <c r="AK188" s="47" t="s">
        <v>123</v>
      </c>
      <c r="AL188" s="45">
        <v>91.2</v>
      </c>
      <c r="AM188" s="45">
        <v>100</v>
      </c>
      <c r="AN188" s="45">
        <v>-8.8049999999999997</v>
      </c>
      <c r="AO188" s="45">
        <v>3.9750000000000001</v>
      </c>
      <c r="AP188" s="45">
        <v>12</v>
      </c>
      <c r="AQ188" s="45">
        <v>12</v>
      </c>
      <c r="AR188" s="45">
        <v>3.1320000000000001</v>
      </c>
      <c r="AS188" s="45">
        <v>165</v>
      </c>
      <c r="BB188" s="47" t="s">
        <v>120</v>
      </c>
      <c r="BC188" s="45">
        <v>91.86</v>
      </c>
      <c r="BD188" s="45">
        <v>100</v>
      </c>
      <c r="BE188" s="45">
        <v>-8.1430000000000007</v>
      </c>
      <c r="BF188" s="45">
        <v>11.43</v>
      </c>
      <c r="BG188" s="45">
        <v>12</v>
      </c>
      <c r="BH188" s="45">
        <v>12</v>
      </c>
      <c r="BI188" s="45">
        <v>1.0069999999999999</v>
      </c>
      <c r="BJ188" s="45">
        <v>165</v>
      </c>
      <c r="BS188" s="47" t="s">
        <v>117</v>
      </c>
      <c r="BT188" s="45">
        <v>98.4</v>
      </c>
      <c r="BU188" s="45">
        <v>100</v>
      </c>
      <c r="BV188" s="45">
        <v>-1.603</v>
      </c>
      <c r="BW188" s="45">
        <v>7.968</v>
      </c>
      <c r="BX188" s="45">
        <v>12</v>
      </c>
      <c r="BY188" s="45">
        <v>12</v>
      </c>
      <c r="BZ188" s="45">
        <v>0.28449999999999998</v>
      </c>
      <c r="CA188" s="45">
        <v>165</v>
      </c>
    </row>
    <row r="189" spans="37:79" ht="16" x14ac:dyDescent="0.2">
      <c r="AK189" s="47" t="s">
        <v>126</v>
      </c>
      <c r="AL189" s="45">
        <v>80.78</v>
      </c>
      <c r="AM189" s="45">
        <v>100</v>
      </c>
      <c r="AN189" s="45">
        <v>-19.22</v>
      </c>
      <c r="AO189" s="45">
        <v>3.9750000000000001</v>
      </c>
      <c r="AP189" s="45">
        <v>12</v>
      </c>
      <c r="AQ189" s="45">
        <v>12</v>
      </c>
      <c r="AR189" s="45">
        <v>6.8380000000000001</v>
      </c>
      <c r="AS189" s="45">
        <v>165</v>
      </c>
      <c r="BB189" s="47" t="s">
        <v>123</v>
      </c>
      <c r="BC189" s="45">
        <v>93.54</v>
      </c>
      <c r="BD189" s="45">
        <v>100</v>
      </c>
      <c r="BE189" s="45">
        <v>-6.4589999999999996</v>
      </c>
      <c r="BF189" s="45">
        <v>11.43</v>
      </c>
      <c r="BG189" s="45">
        <v>12</v>
      </c>
      <c r="BH189" s="45">
        <v>12</v>
      </c>
      <c r="BI189" s="45">
        <v>0.79900000000000004</v>
      </c>
      <c r="BJ189" s="45">
        <v>165</v>
      </c>
      <c r="BS189" s="47" t="s">
        <v>120</v>
      </c>
      <c r="BT189" s="45">
        <v>91.19</v>
      </c>
      <c r="BU189" s="45">
        <v>100</v>
      </c>
      <c r="BV189" s="45">
        <v>-8.8070000000000004</v>
      </c>
      <c r="BW189" s="45">
        <v>7.968</v>
      </c>
      <c r="BX189" s="45">
        <v>12</v>
      </c>
      <c r="BY189" s="45">
        <v>12</v>
      </c>
      <c r="BZ189" s="45">
        <v>1.5629999999999999</v>
      </c>
      <c r="CA189" s="45">
        <v>165</v>
      </c>
    </row>
    <row r="190" spans="37:79" ht="16" x14ac:dyDescent="0.2">
      <c r="AK190" s="47" t="s">
        <v>129</v>
      </c>
      <c r="AL190" s="45">
        <v>89.17</v>
      </c>
      <c r="AM190" s="45">
        <v>100</v>
      </c>
      <c r="AN190" s="45">
        <v>-10.83</v>
      </c>
      <c r="AO190" s="45">
        <v>3.9750000000000001</v>
      </c>
      <c r="AP190" s="45">
        <v>12</v>
      </c>
      <c r="AQ190" s="45">
        <v>12</v>
      </c>
      <c r="AR190" s="45">
        <v>3.8530000000000002</v>
      </c>
      <c r="AS190" s="45">
        <v>165</v>
      </c>
      <c r="BB190" s="47" t="s">
        <v>126</v>
      </c>
      <c r="BC190" s="45">
        <v>95.59</v>
      </c>
      <c r="BD190" s="45">
        <v>100</v>
      </c>
      <c r="BE190" s="45">
        <v>-4.4119999999999999</v>
      </c>
      <c r="BF190" s="45">
        <v>11.43</v>
      </c>
      <c r="BG190" s="45">
        <v>12</v>
      </c>
      <c r="BH190" s="45">
        <v>12</v>
      </c>
      <c r="BI190" s="45">
        <v>0.54569999999999996</v>
      </c>
      <c r="BJ190" s="45">
        <v>165</v>
      </c>
      <c r="BS190" s="47" t="s">
        <v>123</v>
      </c>
      <c r="BT190" s="45">
        <v>86.52</v>
      </c>
      <c r="BU190" s="45">
        <v>100</v>
      </c>
      <c r="BV190" s="45">
        <v>-13.48</v>
      </c>
      <c r="BW190" s="45">
        <v>7.968</v>
      </c>
      <c r="BX190" s="45">
        <v>12</v>
      </c>
      <c r="BY190" s="45">
        <v>12</v>
      </c>
      <c r="BZ190" s="45">
        <v>2.3919999999999999</v>
      </c>
      <c r="CA190" s="45">
        <v>165</v>
      </c>
    </row>
    <row r="191" spans="37:79" ht="16" x14ac:dyDescent="0.2">
      <c r="AK191" s="47" t="s">
        <v>132</v>
      </c>
      <c r="AL191" s="45">
        <v>85.32</v>
      </c>
      <c r="AM191" s="45">
        <v>100</v>
      </c>
      <c r="AN191" s="45">
        <v>-14.68</v>
      </c>
      <c r="AO191" s="45">
        <v>3.9750000000000001</v>
      </c>
      <c r="AP191" s="45">
        <v>12</v>
      </c>
      <c r="AQ191" s="45">
        <v>12</v>
      </c>
      <c r="AR191" s="45">
        <v>5.2220000000000004</v>
      </c>
      <c r="AS191" s="45">
        <v>165</v>
      </c>
      <c r="BB191" s="47" t="s">
        <v>129</v>
      </c>
      <c r="BC191" s="45">
        <v>100.2</v>
      </c>
      <c r="BD191" s="45">
        <v>100</v>
      </c>
      <c r="BE191" s="45">
        <v>0.17030000000000001</v>
      </c>
      <c r="BF191" s="45">
        <v>11.43</v>
      </c>
      <c r="BG191" s="45">
        <v>12</v>
      </c>
      <c r="BH191" s="45">
        <v>12</v>
      </c>
      <c r="BI191" s="45">
        <v>2.1059999999999999E-2</v>
      </c>
      <c r="BJ191" s="45">
        <v>165</v>
      </c>
      <c r="BS191" s="47" t="s">
        <v>126</v>
      </c>
      <c r="BT191" s="45">
        <v>87.97</v>
      </c>
      <c r="BU191" s="45">
        <v>100</v>
      </c>
      <c r="BV191" s="45">
        <v>-12.03</v>
      </c>
      <c r="BW191" s="45">
        <v>7.968</v>
      </c>
      <c r="BX191" s="45">
        <v>12</v>
      </c>
      <c r="BY191" s="45">
        <v>12</v>
      </c>
      <c r="BZ191" s="45">
        <v>2.1349999999999998</v>
      </c>
      <c r="CA191" s="45">
        <v>165</v>
      </c>
    </row>
    <row r="192" spans="37:79" ht="16" x14ac:dyDescent="0.2">
      <c r="AK192" s="47" t="s">
        <v>135</v>
      </c>
      <c r="AL192" s="45">
        <v>89.88</v>
      </c>
      <c r="AM192" s="45">
        <v>100</v>
      </c>
      <c r="AN192" s="45">
        <v>-10.119999999999999</v>
      </c>
      <c r="AO192" s="45">
        <v>3.9750000000000001</v>
      </c>
      <c r="AP192" s="45">
        <v>12</v>
      </c>
      <c r="AQ192" s="45">
        <v>12</v>
      </c>
      <c r="AR192" s="45">
        <v>3.6</v>
      </c>
      <c r="AS192" s="45">
        <v>165</v>
      </c>
      <c r="BB192" s="47" t="s">
        <v>132</v>
      </c>
      <c r="BC192" s="45">
        <v>102.4</v>
      </c>
      <c r="BD192" s="45">
        <v>100</v>
      </c>
      <c r="BE192" s="45">
        <v>2.4380000000000002</v>
      </c>
      <c r="BF192" s="45">
        <v>11.43</v>
      </c>
      <c r="BG192" s="45">
        <v>12</v>
      </c>
      <c r="BH192" s="45">
        <v>12</v>
      </c>
      <c r="BI192" s="45">
        <v>0.30159999999999998</v>
      </c>
      <c r="BJ192" s="45">
        <v>165</v>
      </c>
      <c r="BS192" s="47" t="s">
        <v>129</v>
      </c>
      <c r="BT192" s="45">
        <v>95.55</v>
      </c>
      <c r="BU192" s="45">
        <v>100</v>
      </c>
      <c r="BV192" s="45">
        <v>-4.45</v>
      </c>
      <c r="BW192" s="45">
        <v>7.968</v>
      </c>
      <c r="BX192" s="45">
        <v>12</v>
      </c>
      <c r="BY192" s="45">
        <v>12</v>
      </c>
      <c r="BZ192" s="45">
        <v>0.78990000000000005</v>
      </c>
      <c r="CA192" s="45">
        <v>165</v>
      </c>
    </row>
    <row r="193" spans="37:79" ht="16" x14ac:dyDescent="0.2">
      <c r="AK193" s="47" t="s">
        <v>138</v>
      </c>
      <c r="AL193" s="45">
        <v>91.61</v>
      </c>
      <c r="AM193" s="45">
        <v>100</v>
      </c>
      <c r="AN193" s="45">
        <v>-8.3870000000000005</v>
      </c>
      <c r="AO193" s="45">
        <v>3.9750000000000001</v>
      </c>
      <c r="AP193" s="45">
        <v>12</v>
      </c>
      <c r="AQ193" s="45">
        <v>12</v>
      </c>
      <c r="AR193" s="45">
        <v>2.984</v>
      </c>
      <c r="AS193" s="45">
        <v>165</v>
      </c>
      <c r="BB193" s="47" t="s">
        <v>135</v>
      </c>
      <c r="BC193" s="45">
        <v>99.82</v>
      </c>
      <c r="BD193" s="45">
        <v>100</v>
      </c>
      <c r="BE193" s="45">
        <v>-0.18360000000000001</v>
      </c>
      <c r="BF193" s="45">
        <v>11.43</v>
      </c>
      <c r="BG193" s="45">
        <v>12</v>
      </c>
      <c r="BH193" s="45">
        <v>12</v>
      </c>
      <c r="BI193" s="45">
        <v>2.2710000000000001E-2</v>
      </c>
      <c r="BJ193" s="45">
        <v>165</v>
      </c>
      <c r="BS193" s="47" t="s">
        <v>132</v>
      </c>
      <c r="BT193" s="45">
        <v>99.47</v>
      </c>
      <c r="BU193" s="45">
        <v>100</v>
      </c>
      <c r="BV193" s="45">
        <v>-0.52649999999999997</v>
      </c>
      <c r="BW193" s="45">
        <v>7.968</v>
      </c>
      <c r="BX193" s="45">
        <v>12</v>
      </c>
      <c r="BY193" s="45">
        <v>12</v>
      </c>
      <c r="BZ193" s="45">
        <v>9.3439999999999995E-2</v>
      </c>
      <c r="CA193" s="45">
        <v>165</v>
      </c>
    </row>
    <row r="194" spans="37:79" ht="16" x14ac:dyDescent="0.2">
      <c r="AK194" s="47" t="s">
        <v>141</v>
      </c>
      <c r="AL194" s="45">
        <v>89.32</v>
      </c>
      <c r="AM194" s="45">
        <v>100</v>
      </c>
      <c r="AN194" s="45">
        <v>-10.68</v>
      </c>
      <c r="AO194" s="45">
        <v>3.9750000000000001</v>
      </c>
      <c r="AP194" s="45">
        <v>12</v>
      </c>
      <c r="AQ194" s="45">
        <v>12</v>
      </c>
      <c r="AR194" s="45">
        <v>3.7989999999999999</v>
      </c>
      <c r="AS194" s="45">
        <v>165</v>
      </c>
      <c r="BB194" s="47" t="s">
        <v>138</v>
      </c>
      <c r="BC194" s="45">
        <v>95.16</v>
      </c>
      <c r="BD194" s="45">
        <v>100</v>
      </c>
      <c r="BE194" s="45">
        <v>-4.8360000000000003</v>
      </c>
      <c r="BF194" s="45">
        <v>11.43</v>
      </c>
      <c r="BG194" s="45">
        <v>12</v>
      </c>
      <c r="BH194" s="45">
        <v>12</v>
      </c>
      <c r="BI194" s="45">
        <v>0.59830000000000005</v>
      </c>
      <c r="BJ194" s="45">
        <v>165</v>
      </c>
      <c r="BS194" s="47" t="s">
        <v>135</v>
      </c>
      <c r="BT194" s="45">
        <v>100</v>
      </c>
      <c r="BU194" s="45">
        <v>100</v>
      </c>
      <c r="BV194" s="45">
        <v>1.401E-2</v>
      </c>
      <c r="BW194" s="45">
        <v>7.968</v>
      </c>
      <c r="BX194" s="45">
        <v>12</v>
      </c>
      <c r="BY194" s="45">
        <v>12</v>
      </c>
      <c r="BZ194" s="45">
        <v>2.4859999999999999E-3</v>
      </c>
      <c r="CA194" s="45">
        <v>165</v>
      </c>
    </row>
    <row r="195" spans="37:79" ht="16" x14ac:dyDescent="0.2">
      <c r="AK195" s="47" t="s">
        <v>144</v>
      </c>
      <c r="AL195" s="45">
        <v>87.65</v>
      </c>
      <c r="AM195" s="45">
        <v>100</v>
      </c>
      <c r="AN195" s="45">
        <v>-12.35</v>
      </c>
      <c r="AO195" s="45">
        <v>3.9750000000000001</v>
      </c>
      <c r="AP195" s="45">
        <v>12</v>
      </c>
      <c r="AQ195" s="45">
        <v>12</v>
      </c>
      <c r="AR195" s="45">
        <v>4.3929999999999998</v>
      </c>
      <c r="AS195" s="45">
        <v>165</v>
      </c>
      <c r="BB195" s="47" t="s">
        <v>141</v>
      </c>
      <c r="BC195" s="45">
        <v>96.47</v>
      </c>
      <c r="BD195" s="45">
        <v>100</v>
      </c>
      <c r="BE195" s="45">
        <v>-3.5350000000000001</v>
      </c>
      <c r="BF195" s="45">
        <v>11.43</v>
      </c>
      <c r="BG195" s="45">
        <v>12</v>
      </c>
      <c r="BH195" s="45">
        <v>12</v>
      </c>
      <c r="BI195" s="45">
        <v>0.43730000000000002</v>
      </c>
      <c r="BJ195" s="45">
        <v>165</v>
      </c>
      <c r="BS195" s="47" t="s">
        <v>138</v>
      </c>
      <c r="BT195" s="45">
        <v>96.24</v>
      </c>
      <c r="BU195" s="45">
        <v>100</v>
      </c>
      <c r="BV195" s="45">
        <v>-3.7559999999999998</v>
      </c>
      <c r="BW195" s="45">
        <v>7.968</v>
      </c>
      <c r="BX195" s="45">
        <v>12</v>
      </c>
      <c r="BY195" s="45">
        <v>12</v>
      </c>
      <c r="BZ195" s="45">
        <v>0.66669999999999996</v>
      </c>
      <c r="CA195" s="45">
        <v>165</v>
      </c>
    </row>
    <row r="196" spans="37:79" ht="16" x14ac:dyDescent="0.2">
      <c r="AK196" s="47" t="s">
        <v>147</v>
      </c>
      <c r="AL196" s="45">
        <v>86.36</v>
      </c>
      <c r="AM196" s="45">
        <v>100</v>
      </c>
      <c r="AN196" s="45">
        <v>-13.64</v>
      </c>
      <c r="AO196" s="45">
        <v>3.9750000000000001</v>
      </c>
      <c r="AP196" s="45">
        <v>12</v>
      </c>
      <c r="AQ196" s="45">
        <v>12</v>
      </c>
      <c r="AR196" s="45">
        <v>4.851</v>
      </c>
      <c r="AS196" s="45">
        <v>165</v>
      </c>
      <c r="BB196" s="47" t="s">
        <v>144</v>
      </c>
      <c r="BC196" s="45">
        <v>100.4</v>
      </c>
      <c r="BD196" s="45">
        <v>100</v>
      </c>
      <c r="BE196" s="45">
        <v>0.35720000000000002</v>
      </c>
      <c r="BF196" s="45">
        <v>11.43</v>
      </c>
      <c r="BG196" s="45">
        <v>12</v>
      </c>
      <c r="BH196" s="45">
        <v>12</v>
      </c>
      <c r="BI196" s="45">
        <v>4.419E-2</v>
      </c>
      <c r="BJ196" s="45">
        <v>165</v>
      </c>
      <c r="BS196" s="47" t="s">
        <v>141</v>
      </c>
      <c r="BT196" s="45">
        <v>90.57</v>
      </c>
      <c r="BU196" s="45">
        <v>100</v>
      </c>
      <c r="BV196" s="45">
        <v>-9.4280000000000008</v>
      </c>
      <c r="BW196" s="45">
        <v>7.968</v>
      </c>
      <c r="BX196" s="45">
        <v>12</v>
      </c>
      <c r="BY196" s="45">
        <v>12</v>
      </c>
      <c r="BZ196" s="45">
        <v>1.673</v>
      </c>
      <c r="CA196" s="45">
        <v>165</v>
      </c>
    </row>
    <row r="197" spans="37:79" ht="16" x14ac:dyDescent="0.2">
      <c r="AK197" s="47" t="s">
        <v>150</v>
      </c>
      <c r="AL197" s="45">
        <v>85.42</v>
      </c>
      <c r="AM197" s="45">
        <v>100</v>
      </c>
      <c r="AN197" s="45">
        <v>-14.58</v>
      </c>
      <c r="AO197" s="45">
        <v>3.9750000000000001</v>
      </c>
      <c r="AP197" s="45">
        <v>12</v>
      </c>
      <c r="AQ197" s="45">
        <v>12</v>
      </c>
      <c r="AR197" s="45">
        <v>5.1859999999999999</v>
      </c>
      <c r="AS197" s="45">
        <v>165</v>
      </c>
      <c r="BB197" s="47" t="s">
        <v>147</v>
      </c>
      <c r="BC197" s="45">
        <v>100.4</v>
      </c>
      <c r="BD197" s="45">
        <v>100</v>
      </c>
      <c r="BE197" s="45">
        <v>0.3619</v>
      </c>
      <c r="BF197" s="45">
        <v>11.43</v>
      </c>
      <c r="BG197" s="45">
        <v>12</v>
      </c>
      <c r="BH197" s="45">
        <v>12</v>
      </c>
      <c r="BI197" s="45">
        <v>4.4760000000000001E-2</v>
      </c>
      <c r="BJ197" s="45">
        <v>165</v>
      </c>
      <c r="BS197" s="47" t="s">
        <v>144</v>
      </c>
      <c r="BT197" s="45">
        <v>97.27</v>
      </c>
      <c r="BU197" s="45">
        <v>100</v>
      </c>
      <c r="BV197" s="45">
        <v>-2.73</v>
      </c>
      <c r="BW197" s="45">
        <v>7.968</v>
      </c>
      <c r="BX197" s="45">
        <v>12</v>
      </c>
      <c r="BY197" s="45">
        <v>12</v>
      </c>
      <c r="BZ197" s="45">
        <v>0.48449999999999999</v>
      </c>
      <c r="CA197" s="45">
        <v>165</v>
      </c>
    </row>
    <row r="198" spans="37:79" ht="16" x14ac:dyDescent="0.2">
      <c r="AK198" s="47" t="s">
        <v>153</v>
      </c>
      <c r="AL198" s="45">
        <v>83.7</v>
      </c>
      <c r="AM198" s="45">
        <v>100</v>
      </c>
      <c r="AN198" s="45">
        <v>-16.3</v>
      </c>
      <c r="AO198" s="45">
        <v>3.9750000000000001</v>
      </c>
      <c r="AP198" s="45">
        <v>12</v>
      </c>
      <c r="AQ198" s="45">
        <v>12</v>
      </c>
      <c r="AR198" s="45">
        <v>5.8</v>
      </c>
      <c r="AS198" s="45">
        <v>165</v>
      </c>
      <c r="BB198" s="47" t="s">
        <v>150</v>
      </c>
      <c r="BC198" s="45">
        <v>101.5</v>
      </c>
      <c r="BD198" s="45">
        <v>100</v>
      </c>
      <c r="BE198" s="45">
        <v>1.4950000000000001</v>
      </c>
      <c r="BF198" s="45">
        <v>11.43</v>
      </c>
      <c r="BG198" s="45">
        <v>12</v>
      </c>
      <c r="BH198" s="45">
        <v>12</v>
      </c>
      <c r="BI198" s="45">
        <v>0.18490000000000001</v>
      </c>
      <c r="BJ198" s="45">
        <v>165</v>
      </c>
      <c r="BS198" s="47" t="s">
        <v>147</v>
      </c>
      <c r="BT198" s="45">
        <v>89.25</v>
      </c>
      <c r="BU198" s="45">
        <v>100</v>
      </c>
      <c r="BV198" s="45">
        <v>-10.75</v>
      </c>
      <c r="BW198" s="45">
        <v>7.968</v>
      </c>
      <c r="BX198" s="45">
        <v>12</v>
      </c>
      <c r="BY198" s="45">
        <v>12</v>
      </c>
      <c r="BZ198" s="45">
        <v>1.909</v>
      </c>
      <c r="CA198" s="45">
        <v>165</v>
      </c>
    </row>
    <row r="199" spans="37:79" ht="16" x14ac:dyDescent="0.2">
      <c r="AK199" s="47" t="s">
        <v>157</v>
      </c>
      <c r="AL199" s="45">
        <v>81.23</v>
      </c>
      <c r="AM199" s="45">
        <v>100</v>
      </c>
      <c r="AN199" s="45">
        <v>-18.77</v>
      </c>
      <c r="AO199" s="45">
        <v>3.9750000000000001</v>
      </c>
      <c r="AP199" s="45">
        <v>12</v>
      </c>
      <c r="AQ199" s="45">
        <v>12</v>
      </c>
      <c r="AR199" s="45">
        <v>6.6760000000000002</v>
      </c>
      <c r="AS199" s="45">
        <v>165</v>
      </c>
      <c r="BB199" s="47" t="s">
        <v>153</v>
      </c>
      <c r="BC199" s="45">
        <v>98.03</v>
      </c>
      <c r="BD199" s="45">
        <v>100</v>
      </c>
      <c r="BE199" s="45">
        <v>-1.968</v>
      </c>
      <c r="BF199" s="45">
        <v>11.43</v>
      </c>
      <c r="BG199" s="45">
        <v>12</v>
      </c>
      <c r="BH199" s="45">
        <v>12</v>
      </c>
      <c r="BI199" s="45">
        <v>0.24340000000000001</v>
      </c>
      <c r="BJ199" s="45">
        <v>165</v>
      </c>
      <c r="BS199" s="47" t="s">
        <v>150</v>
      </c>
      <c r="BT199" s="45">
        <v>97.31</v>
      </c>
      <c r="BU199" s="45">
        <v>100</v>
      </c>
      <c r="BV199" s="45">
        <v>-2.6909999999999998</v>
      </c>
      <c r="BW199" s="45">
        <v>7.968</v>
      </c>
      <c r="BX199" s="45">
        <v>12</v>
      </c>
      <c r="BY199" s="45">
        <v>12</v>
      </c>
      <c r="BZ199" s="45">
        <v>0.47760000000000002</v>
      </c>
      <c r="CA199" s="45">
        <v>165</v>
      </c>
    </row>
    <row r="200" spans="37:79" ht="16" x14ac:dyDescent="0.2">
      <c r="AK200" s="47" t="s">
        <v>160</v>
      </c>
      <c r="AL200" s="45">
        <v>90.62</v>
      </c>
      <c r="AM200" s="45">
        <v>90.84</v>
      </c>
      <c r="AN200" s="45">
        <v>-0.21460000000000001</v>
      </c>
      <c r="AO200" s="45">
        <v>3.9750000000000001</v>
      </c>
      <c r="AP200" s="45">
        <v>12</v>
      </c>
      <c r="AQ200" s="45">
        <v>12</v>
      </c>
      <c r="AR200" s="45">
        <v>7.6340000000000005E-2</v>
      </c>
      <c r="AS200" s="45">
        <v>165</v>
      </c>
      <c r="BB200" s="47" t="s">
        <v>157</v>
      </c>
      <c r="BC200" s="45">
        <v>97.75</v>
      </c>
      <c r="BD200" s="45">
        <v>100</v>
      </c>
      <c r="BE200" s="45">
        <v>-2.2530000000000001</v>
      </c>
      <c r="BF200" s="45">
        <v>11.43</v>
      </c>
      <c r="BG200" s="45">
        <v>12</v>
      </c>
      <c r="BH200" s="45">
        <v>12</v>
      </c>
      <c r="BI200" s="45">
        <v>0.2787</v>
      </c>
      <c r="BJ200" s="45">
        <v>165</v>
      </c>
      <c r="BS200" s="47" t="s">
        <v>153</v>
      </c>
      <c r="BT200" s="45">
        <v>93.29</v>
      </c>
      <c r="BU200" s="45">
        <v>100</v>
      </c>
      <c r="BV200" s="45">
        <v>-6.7110000000000003</v>
      </c>
      <c r="BW200" s="45">
        <v>7.968</v>
      </c>
      <c r="BX200" s="45">
        <v>12</v>
      </c>
      <c r="BY200" s="45">
        <v>12</v>
      </c>
      <c r="BZ200" s="45">
        <v>1.1910000000000001</v>
      </c>
      <c r="CA200" s="45">
        <v>165</v>
      </c>
    </row>
    <row r="201" spans="37:79" ht="16" x14ac:dyDescent="0.2">
      <c r="AK201" s="47" t="s">
        <v>164</v>
      </c>
      <c r="AL201" s="45">
        <v>91.2</v>
      </c>
      <c r="AM201" s="45">
        <v>90.84</v>
      </c>
      <c r="AN201" s="45">
        <v>0.3579</v>
      </c>
      <c r="AO201" s="45">
        <v>3.9750000000000001</v>
      </c>
      <c r="AP201" s="45">
        <v>12</v>
      </c>
      <c r="AQ201" s="45">
        <v>12</v>
      </c>
      <c r="AR201" s="45">
        <v>0.1273</v>
      </c>
      <c r="AS201" s="45">
        <v>165</v>
      </c>
      <c r="BB201" s="47" t="s">
        <v>160</v>
      </c>
      <c r="BC201" s="45">
        <v>91.86</v>
      </c>
      <c r="BD201" s="45">
        <v>89.86</v>
      </c>
      <c r="BE201" s="45">
        <v>2.0009999999999999</v>
      </c>
      <c r="BF201" s="45">
        <v>11.43</v>
      </c>
      <c r="BG201" s="45">
        <v>12</v>
      </c>
      <c r="BH201" s="45">
        <v>12</v>
      </c>
      <c r="BI201" s="45">
        <v>0.2475</v>
      </c>
      <c r="BJ201" s="45">
        <v>165</v>
      </c>
      <c r="BS201" s="47" t="s">
        <v>157</v>
      </c>
      <c r="BT201" s="45">
        <v>99.98</v>
      </c>
      <c r="BU201" s="45">
        <v>100</v>
      </c>
      <c r="BV201" s="45">
        <v>-2.0729999999999998E-2</v>
      </c>
      <c r="BW201" s="45">
        <v>7.968</v>
      </c>
      <c r="BX201" s="45">
        <v>12</v>
      </c>
      <c r="BY201" s="45">
        <v>12</v>
      </c>
      <c r="BZ201" s="45">
        <v>3.679E-3</v>
      </c>
      <c r="CA201" s="45">
        <v>165</v>
      </c>
    </row>
    <row r="202" spans="37:79" ht="16" x14ac:dyDescent="0.2">
      <c r="AK202" s="47" t="s">
        <v>167</v>
      </c>
      <c r="AL202" s="45">
        <v>80.78</v>
      </c>
      <c r="AM202" s="45">
        <v>90.84</v>
      </c>
      <c r="AN202" s="45">
        <v>-10.06</v>
      </c>
      <c r="AO202" s="45">
        <v>3.9750000000000001</v>
      </c>
      <c r="AP202" s="45">
        <v>12</v>
      </c>
      <c r="AQ202" s="45">
        <v>12</v>
      </c>
      <c r="AR202" s="45">
        <v>3.5790000000000002</v>
      </c>
      <c r="AS202" s="45">
        <v>165</v>
      </c>
      <c r="BB202" s="47" t="s">
        <v>164</v>
      </c>
      <c r="BC202" s="45">
        <v>93.54</v>
      </c>
      <c r="BD202" s="45">
        <v>89.86</v>
      </c>
      <c r="BE202" s="45">
        <v>3.6850000000000001</v>
      </c>
      <c r="BF202" s="45">
        <v>11.43</v>
      </c>
      <c r="BG202" s="45">
        <v>12</v>
      </c>
      <c r="BH202" s="45">
        <v>12</v>
      </c>
      <c r="BI202" s="45">
        <v>0.45590000000000003</v>
      </c>
      <c r="BJ202" s="45">
        <v>165</v>
      </c>
      <c r="BS202" s="47" t="s">
        <v>160</v>
      </c>
      <c r="BT202" s="45">
        <v>91.19</v>
      </c>
      <c r="BU202" s="45">
        <v>98.4</v>
      </c>
      <c r="BV202" s="45">
        <v>-7.2039999999999997</v>
      </c>
      <c r="BW202" s="45">
        <v>7.968</v>
      </c>
      <c r="BX202" s="45">
        <v>12</v>
      </c>
      <c r="BY202" s="45">
        <v>12</v>
      </c>
      <c r="BZ202" s="45">
        <v>1.2789999999999999</v>
      </c>
      <c r="CA202" s="45">
        <v>165</v>
      </c>
    </row>
    <row r="203" spans="37:79" ht="16" x14ac:dyDescent="0.2">
      <c r="AK203" s="47" t="s">
        <v>170</v>
      </c>
      <c r="AL203" s="45">
        <v>89.17</v>
      </c>
      <c r="AM203" s="45">
        <v>90.84</v>
      </c>
      <c r="AN203" s="45">
        <v>-1.669</v>
      </c>
      <c r="AO203" s="45">
        <v>3.9750000000000001</v>
      </c>
      <c r="AP203" s="45">
        <v>12</v>
      </c>
      <c r="AQ203" s="45">
        <v>12</v>
      </c>
      <c r="AR203" s="45">
        <v>0.59379999999999999</v>
      </c>
      <c r="AS203" s="45">
        <v>165</v>
      </c>
      <c r="BB203" s="47" t="s">
        <v>167</v>
      </c>
      <c r="BC203" s="45">
        <v>95.59</v>
      </c>
      <c r="BD203" s="45">
        <v>89.86</v>
      </c>
      <c r="BE203" s="45">
        <v>5.7329999999999997</v>
      </c>
      <c r="BF203" s="45">
        <v>11.43</v>
      </c>
      <c r="BG203" s="45">
        <v>12</v>
      </c>
      <c r="BH203" s="45">
        <v>12</v>
      </c>
      <c r="BI203" s="45">
        <v>0.70920000000000005</v>
      </c>
      <c r="BJ203" s="45">
        <v>165</v>
      </c>
      <c r="BS203" s="47" t="s">
        <v>164</v>
      </c>
      <c r="BT203" s="45">
        <v>86.52</v>
      </c>
      <c r="BU203" s="45">
        <v>98.4</v>
      </c>
      <c r="BV203" s="45">
        <v>-11.87</v>
      </c>
      <c r="BW203" s="45">
        <v>7.968</v>
      </c>
      <c r="BX203" s="45">
        <v>12</v>
      </c>
      <c r="BY203" s="45">
        <v>12</v>
      </c>
      <c r="BZ203" s="45">
        <v>2.1080000000000001</v>
      </c>
      <c r="CA203" s="45">
        <v>165</v>
      </c>
    </row>
    <row r="204" spans="37:79" ht="16" x14ac:dyDescent="0.2">
      <c r="AK204" s="47" t="s">
        <v>173</v>
      </c>
      <c r="AL204" s="45">
        <v>85.32</v>
      </c>
      <c r="AM204" s="45">
        <v>90.84</v>
      </c>
      <c r="AN204" s="45">
        <v>-5.5170000000000003</v>
      </c>
      <c r="AO204" s="45">
        <v>3.9750000000000001</v>
      </c>
      <c r="AP204" s="45">
        <v>12</v>
      </c>
      <c r="AQ204" s="45">
        <v>12</v>
      </c>
      <c r="AR204" s="45">
        <v>1.9630000000000001</v>
      </c>
      <c r="AS204" s="45">
        <v>165</v>
      </c>
      <c r="BB204" s="47" t="s">
        <v>170</v>
      </c>
      <c r="BC204" s="45">
        <v>100.2</v>
      </c>
      <c r="BD204" s="45">
        <v>89.86</v>
      </c>
      <c r="BE204" s="45">
        <v>10.31</v>
      </c>
      <c r="BF204" s="45">
        <v>11.43</v>
      </c>
      <c r="BG204" s="45">
        <v>12</v>
      </c>
      <c r="BH204" s="45">
        <v>12</v>
      </c>
      <c r="BI204" s="45">
        <v>1.276</v>
      </c>
      <c r="BJ204" s="45">
        <v>165</v>
      </c>
      <c r="BS204" s="47" t="s">
        <v>167</v>
      </c>
      <c r="BT204" s="45">
        <v>87.97</v>
      </c>
      <c r="BU204" s="45">
        <v>98.4</v>
      </c>
      <c r="BV204" s="45">
        <v>-10.42</v>
      </c>
      <c r="BW204" s="45">
        <v>7.968</v>
      </c>
      <c r="BX204" s="45">
        <v>12</v>
      </c>
      <c r="BY204" s="45">
        <v>12</v>
      </c>
      <c r="BZ204" s="45">
        <v>1.85</v>
      </c>
      <c r="CA204" s="45">
        <v>165</v>
      </c>
    </row>
    <row r="205" spans="37:79" ht="16" x14ac:dyDescent="0.2">
      <c r="AK205" s="47" t="s">
        <v>176</v>
      </c>
      <c r="AL205" s="45">
        <v>89.88</v>
      </c>
      <c r="AM205" s="45">
        <v>90.84</v>
      </c>
      <c r="AN205" s="45">
        <v>-0.95650000000000002</v>
      </c>
      <c r="AO205" s="45">
        <v>3.9750000000000001</v>
      </c>
      <c r="AP205" s="45">
        <v>12</v>
      </c>
      <c r="AQ205" s="45">
        <v>12</v>
      </c>
      <c r="AR205" s="45">
        <v>0.34029999999999999</v>
      </c>
      <c r="AS205" s="45">
        <v>165</v>
      </c>
      <c r="BB205" s="47" t="s">
        <v>173</v>
      </c>
      <c r="BC205" s="45">
        <v>102.4</v>
      </c>
      <c r="BD205" s="45">
        <v>89.86</v>
      </c>
      <c r="BE205" s="45">
        <v>12.58</v>
      </c>
      <c r="BF205" s="45">
        <v>11.43</v>
      </c>
      <c r="BG205" s="45">
        <v>12</v>
      </c>
      <c r="BH205" s="45">
        <v>12</v>
      </c>
      <c r="BI205" s="45">
        <v>1.556</v>
      </c>
      <c r="BJ205" s="45">
        <v>165</v>
      </c>
      <c r="BS205" s="47" t="s">
        <v>170</v>
      </c>
      <c r="BT205" s="45">
        <v>95.55</v>
      </c>
      <c r="BU205" s="45">
        <v>98.4</v>
      </c>
      <c r="BV205" s="45">
        <v>-2.847</v>
      </c>
      <c r="BW205" s="45">
        <v>7.968</v>
      </c>
      <c r="BX205" s="45">
        <v>12</v>
      </c>
      <c r="BY205" s="45">
        <v>12</v>
      </c>
      <c r="BZ205" s="45">
        <v>0.50529999999999997</v>
      </c>
      <c r="CA205" s="45">
        <v>165</v>
      </c>
    </row>
    <row r="206" spans="37:79" ht="16" x14ac:dyDescent="0.2">
      <c r="AK206" s="47" t="s">
        <v>179</v>
      </c>
      <c r="AL206" s="45">
        <v>91.61</v>
      </c>
      <c r="AM206" s="45">
        <v>90.84</v>
      </c>
      <c r="AN206" s="45">
        <v>0.7752</v>
      </c>
      <c r="AO206" s="45">
        <v>3.9750000000000001</v>
      </c>
      <c r="AP206" s="45">
        <v>12</v>
      </c>
      <c r="AQ206" s="45">
        <v>12</v>
      </c>
      <c r="AR206" s="45">
        <v>0.27579999999999999</v>
      </c>
      <c r="AS206" s="45">
        <v>165</v>
      </c>
      <c r="BB206" s="47" t="s">
        <v>176</v>
      </c>
      <c r="BC206" s="45">
        <v>99.82</v>
      </c>
      <c r="BD206" s="45">
        <v>89.86</v>
      </c>
      <c r="BE206" s="45">
        <v>9.9610000000000003</v>
      </c>
      <c r="BF206" s="45">
        <v>11.43</v>
      </c>
      <c r="BG206" s="45">
        <v>12</v>
      </c>
      <c r="BH206" s="45">
        <v>12</v>
      </c>
      <c r="BI206" s="45">
        <v>1.232</v>
      </c>
      <c r="BJ206" s="45">
        <v>165</v>
      </c>
      <c r="BS206" s="47" t="s">
        <v>173</v>
      </c>
      <c r="BT206" s="45">
        <v>99.47</v>
      </c>
      <c r="BU206" s="45">
        <v>98.4</v>
      </c>
      <c r="BV206" s="45">
        <v>1.077</v>
      </c>
      <c r="BW206" s="45">
        <v>7.968</v>
      </c>
      <c r="BX206" s="45">
        <v>12</v>
      </c>
      <c r="BY206" s="45">
        <v>12</v>
      </c>
      <c r="BZ206" s="45">
        <v>0.19109999999999999</v>
      </c>
      <c r="CA206" s="45">
        <v>165</v>
      </c>
    </row>
    <row r="207" spans="37:79" ht="16" x14ac:dyDescent="0.2">
      <c r="AK207" s="47" t="s">
        <v>182</v>
      </c>
      <c r="AL207" s="45">
        <v>89.32</v>
      </c>
      <c r="AM207" s="45">
        <v>90.84</v>
      </c>
      <c r="AN207" s="45">
        <v>-1.5169999999999999</v>
      </c>
      <c r="AO207" s="45">
        <v>3.9750000000000001</v>
      </c>
      <c r="AP207" s="45">
        <v>12</v>
      </c>
      <c r="AQ207" s="45">
        <v>12</v>
      </c>
      <c r="AR207" s="45">
        <v>0.53959999999999997</v>
      </c>
      <c r="AS207" s="45">
        <v>165</v>
      </c>
      <c r="BB207" s="47" t="s">
        <v>179</v>
      </c>
      <c r="BC207" s="45">
        <v>95.16</v>
      </c>
      <c r="BD207" s="45">
        <v>89.86</v>
      </c>
      <c r="BE207" s="45">
        <v>5.3079999999999998</v>
      </c>
      <c r="BF207" s="45">
        <v>11.43</v>
      </c>
      <c r="BG207" s="45">
        <v>12</v>
      </c>
      <c r="BH207" s="45">
        <v>12</v>
      </c>
      <c r="BI207" s="45">
        <v>0.65659999999999996</v>
      </c>
      <c r="BJ207" s="45">
        <v>165</v>
      </c>
      <c r="BS207" s="47" t="s">
        <v>176</v>
      </c>
      <c r="BT207" s="45">
        <v>100</v>
      </c>
      <c r="BU207" s="45">
        <v>98.4</v>
      </c>
      <c r="BV207" s="45">
        <v>1.617</v>
      </c>
      <c r="BW207" s="45">
        <v>7.968</v>
      </c>
      <c r="BX207" s="45">
        <v>12</v>
      </c>
      <c r="BY207" s="45">
        <v>12</v>
      </c>
      <c r="BZ207" s="45">
        <v>0.28699999999999998</v>
      </c>
      <c r="CA207" s="45">
        <v>165</v>
      </c>
    </row>
    <row r="208" spans="37:79" ht="16" x14ac:dyDescent="0.2">
      <c r="AK208" s="47" t="s">
        <v>185</v>
      </c>
      <c r="AL208" s="45">
        <v>87.65</v>
      </c>
      <c r="AM208" s="45">
        <v>90.84</v>
      </c>
      <c r="AN208" s="45">
        <v>-3.1859999999999999</v>
      </c>
      <c r="AO208" s="45">
        <v>3.9750000000000001</v>
      </c>
      <c r="AP208" s="45">
        <v>12</v>
      </c>
      <c r="AQ208" s="45">
        <v>12</v>
      </c>
      <c r="AR208" s="45">
        <v>1.133</v>
      </c>
      <c r="AS208" s="45">
        <v>165</v>
      </c>
      <c r="BB208" s="47" t="s">
        <v>182</v>
      </c>
      <c r="BC208" s="45">
        <v>96.47</v>
      </c>
      <c r="BD208" s="45">
        <v>89.86</v>
      </c>
      <c r="BE208" s="45">
        <v>6.609</v>
      </c>
      <c r="BF208" s="45">
        <v>11.43</v>
      </c>
      <c r="BG208" s="45">
        <v>12</v>
      </c>
      <c r="BH208" s="45">
        <v>12</v>
      </c>
      <c r="BI208" s="45">
        <v>0.81759999999999999</v>
      </c>
      <c r="BJ208" s="45">
        <v>165</v>
      </c>
      <c r="BS208" s="47" t="s">
        <v>179</v>
      </c>
      <c r="BT208" s="45">
        <v>96.24</v>
      </c>
      <c r="BU208" s="45">
        <v>98.4</v>
      </c>
      <c r="BV208" s="45">
        <v>-2.153</v>
      </c>
      <c r="BW208" s="45">
        <v>7.968</v>
      </c>
      <c r="BX208" s="45">
        <v>12</v>
      </c>
      <c r="BY208" s="45">
        <v>12</v>
      </c>
      <c r="BZ208" s="45">
        <v>0.38219999999999998</v>
      </c>
      <c r="CA208" s="45">
        <v>165</v>
      </c>
    </row>
    <row r="209" spans="37:79" ht="16" x14ac:dyDescent="0.2">
      <c r="AK209" s="47" t="s">
        <v>188</v>
      </c>
      <c r="AL209" s="45">
        <v>86.36</v>
      </c>
      <c r="AM209" s="45">
        <v>90.84</v>
      </c>
      <c r="AN209" s="45">
        <v>-4.4749999999999996</v>
      </c>
      <c r="AO209" s="45">
        <v>3.9750000000000001</v>
      </c>
      <c r="AP209" s="45">
        <v>12</v>
      </c>
      <c r="AQ209" s="45">
        <v>12</v>
      </c>
      <c r="AR209" s="45">
        <v>1.5920000000000001</v>
      </c>
      <c r="AS209" s="45">
        <v>165</v>
      </c>
      <c r="BB209" s="47" t="s">
        <v>185</v>
      </c>
      <c r="BC209" s="45">
        <v>100.4</v>
      </c>
      <c r="BD209" s="45">
        <v>89.86</v>
      </c>
      <c r="BE209" s="45">
        <v>10.5</v>
      </c>
      <c r="BF209" s="45">
        <v>11.43</v>
      </c>
      <c r="BG209" s="45">
        <v>12</v>
      </c>
      <c r="BH209" s="45">
        <v>12</v>
      </c>
      <c r="BI209" s="45">
        <v>1.2989999999999999</v>
      </c>
      <c r="BJ209" s="45">
        <v>165</v>
      </c>
      <c r="BS209" s="47" t="s">
        <v>182</v>
      </c>
      <c r="BT209" s="45">
        <v>90.57</v>
      </c>
      <c r="BU209" s="45">
        <v>98.4</v>
      </c>
      <c r="BV209" s="45">
        <v>-7.8250000000000002</v>
      </c>
      <c r="BW209" s="45">
        <v>7.968</v>
      </c>
      <c r="BX209" s="45">
        <v>12</v>
      </c>
      <c r="BY209" s="45">
        <v>12</v>
      </c>
      <c r="BZ209" s="45">
        <v>1.389</v>
      </c>
      <c r="CA209" s="45">
        <v>165</v>
      </c>
    </row>
    <row r="210" spans="37:79" ht="16" x14ac:dyDescent="0.2">
      <c r="AK210" s="47" t="s">
        <v>191</v>
      </c>
      <c r="AL210" s="45">
        <v>85.42</v>
      </c>
      <c r="AM210" s="45">
        <v>90.84</v>
      </c>
      <c r="AN210" s="45">
        <v>-5.415</v>
      </c>
      <c r="AO210" s="45">
        <v>3.9750000000000001</v>
      </c>
      <c r="AP210" s="45">
        <v>12</v>
      </c>
      <c r="AQ210" s="45">
        <v>12</v>
      </c>
      <c r="AR210" s="45">
        <v>1.9259999999999999</v>
      </c>
      <c r="AS210" s="45">
        <v>165</v>
      </c>
      <c r="BB210" s="47" t="s">
        <v>188</v>
      </c>
      <c r="BC210" s="45">
        <v>100.4</v>
      </c>
      <c r="BD210" s="45">
        <v>89.86</v>
      </c>
      <c r="BE210" s="45">
        <v>10.51</v>
      </c>
      <c r="BF210" s="45">
        <v>11.43</v>
      </c>
      <c r="BG210" s="45">
        <v>12</v>
      </c>
      <c r="BH210" s="45">
        <v>12</v>
      </c>
      <c r="BI210" s="45">
        <v>1.3</v>
      </c>
      <c r="BJ210" s="45">
        <v>165</v>
      </c>
      <c r="BS210" s="47" t="s">
        <v>185</v>
      </c>
      <c r="BT210" s="45">
        <v>97.27</v>
      </c>
      <c r="BU210" s="45">
        <v>98.4</v>
      </c>
      <c r="BV210" s="45">
        <v>-1.127</v>
      </c>
      <c r="BW210" s="45">
        <v>7.968</v>
      </c>
      <c r="BX210" s="45">
        <v>12</v>
      </c>
      <c r="BY210" s="45">
        <v>12</v>
      </c>
      <c r="BZ210" s="45">
        <v>0.2</v>
      </c>
      <c r="CA210" s="45">
        <v>165</v>
      </c>
    </row>
    <row r="211" spans="37:79" ht="16" x14ac:dyDescent="0.2">
      <c r="AK211" s="47" t="s">
        <v>194</v>
      </c>
      <c r="AL211" s="45">
        <v>83.7</v>
      </c>
      <c r="AM211" s="45">
        <v>90.84</v>
      </c>
      <c r="AN211" s="45">
        <v>-7.1420000000000003</v>
      </c>
      <c r="AO211" s="45">
        <v>3.9750000000000001</v>
      </c>
      <c r="AP211" s="45">
        <v>12</v>
      </c>
      <c r="AQ211" s="45">
        <v>12</v>
      </c>
      <c r="AR211" s="45">
        <v>2.5409999999999999</v>
      </c>
      <c r="AS211" s="45">
        <v>165</v>
      </c>
      <c r="BB211" s="47" t="s">
        <v>191</v>
      </c>
      <c r="BC211" s="45">
        <v>101.5</v>
      </c>
      <c r="BD211" s="45">
        <v>89.86</v>
      </c>
      <c r="BE211" s="45">
        <v>11.64</v>
      </c>
      <c r="BF211" s="45">
        <v>11.43</v>
      </c>
      <c r="BG211" s="45">
        <v>12</v>
      </c>
      <c r="BH211" s="45">
        <v>12</v>
      </c>
      <c r="BI211" s="45">
        <v>1.44</v>
      </c>
      <c r="BJ211" s="45">
        <v>165</v>
      </c>
      <c r="BS211" s="47" t="s">
        <v>188</v>
      </c>
      <c r="BT211" s="45">
        <v>89.25</v>
      </c>
      <c r="BU211" s="45">
        <v>98.4</v>
      </c>
      <c r="BV211" s="45">
        <v>-9.1519999999999992</v>
      </c>
      <c r="BW211" s="45">
        <v>7.968</v>
      </c>
      <c r="BX211" s="45">
        <v>12</v>
      </c>
      <c r="BY211" s="45">
        <v>12</v>
      </c>
      <c r="BZ211" s="45">
        <v>1.6240000000000001</v>
      </c>
      <c r="CA211" s="45">
        <v>165</v>
      </c>
    </row>
    <row r="212" spans="37:79" ht="16" x14ac:dyDescent="0.2">
      <c r="AK212" s="47" t="s">
        <v>197</v>
      </c>
      <c r="AL212" s="45">
        <v>81.23</v>
      </c>
      <c r="AM212" s="45">
        <v>90.84</v>
      </c>
      <c r="AN212" s="45">
        <v>-9.6039999999999992</v>
      </c>
      <c r="AO212" s="45">
        <v>3.9750000000000001</v>
      </c>
      <c r="AP212" s="45">
        <v>12</v>
      </c>
      <c r="AQ212" s="45">
        <v>12</v>
      </c>
      <c r="AR212" s="45">
        <v>3.4169999999999998</v>
      </c>
      <c r="AS212" s="45">
        <v>165</v>
      </c>
      <c r="BB212" s="47" t="s">
        <v>194</v>
      </c>
      <c r="BC212" s="45">
        <v>98.03</v>
      </c>
      <c r="BD212" s="45">
        <v>89.86</v>
      </c>
      <c r="BE212" s="45">
        <v>8.1769999999999996</v>
      </c>
      <c r="BF212" s="45">
        <v>11.43</v>
      </c>
      <c r="BG212" s="45">
        <v>12</v>
      </c>
      <c r="BH212" s="45">
        <v>12</v>
      </c>
      <c r="BI212" s="45">
        <v>1.0109999999999999</v>
      </c>
      <c r="BJ212" s="45">
        <v>165</v>
      </c>
      <c r="BS212" s="47" t="s">
        <v>191</v>
      </c>
      <c r="BT212" s="45">
        <v>97.31</v>
      </c>
      <c r="BU212" s="45">
        <v>98.4</v>
      </c>
      <c r="BV212" s="45">
        <v>-1.0880000000000001</v>
      </c>
      <c r="BW212" s="45">
        <v>7.968</v>
      </c>
      <c r="BX212" s="45">
        <v>12</v>
      </c>
      <c r="BY212" s="45">
        <v>12</v>
      </c>
      <c r="BZ212" s="45">
        <v>0.19309999999999999</v>
      </c>
      <c r="CA212" s="45">
        <v>165</v>
      </c>
    </row>
    <row r="213" spans="37:79" ht="16" x14ac:dyDescent="0.2">
      <c r="AK213" s="47" t="s">
        <v>200</v>
      </c>
      <c r="AL213" s="45">
        <v>91.2</v>
      </c>
      <c r="AM213" s="45">
        <v>90.62</v>
      </c>
      <c r="AN213" s="45">
        <v>0.57250000000000001</v>
      </c>
      <c r="AO213" s="45">
        <v>3.9750000000000001</v>
      </c>
      <c r="AP213" s="45">
        <v>12</v>
      </c>
      <c r="AQ213" s="45">
        <v>12</v>
      </c>
      <c r="AR213" s="45">
        <v>0.20369999999999999</v>
      </c>
      <c r="AS213" s="45">
        <v>165</v>
      </c>
      <c r="BB213" s="47" t="s">
        <v>197</v>
      </c>
      <c r="BC213" s="45">
        <v>97.75</v>
      </c>
      <c r="BD213" s="45">
        <v>89.86</v>
      </c>
      <c r="BE213" s="45">
        <v>7.8920000000000003</v>
      </c>
      <c r="BF213" s="45">
        <v>11.43</v>
      </c>
      <c r="BG213" s="45">
        <v>12</v>
      </c>
      <c r="BH213" s="45">
        <v>12</v>
      </c>
      <c r="BI213" s="45">
        <v>0.97619999999999996</v>
      </c>
      <c r="BJ213" s="45">
        <v>165</v>
      </c>
      <c r="BS213" s="47" t="s">
        <v>194</v>
      </c>
      <c r="BT213" s="45">
        <v>93.29</v>
      </c>
      <c r="BU213" s="45">
        <v>98.4</v>
      </c>
      <c r="BV213" s="45">
        <v>-5.1079999999999997</v>
      </c>
      <c r="BW213" s="45">
        <v>7.968</v>
      </c>
      <c r="BX213" s="45">
        <v>12</v>
      </c>
      <c r="BY213" s="45">
        <v>12</v>
      </c>
      <c r="BZ213" s="45">
        <v>0.90659999999999996</v>
      </c>
      <c r="CA213" s="45">
        <v>165</v>
      </c>
    </row>
    <row r="214" spans="37:79" ht="16" x14ac:dyDescent="0.2">
      <c r="AK214" s="47" t="s">
        <v>203</v>
      </c>
      <c r="AL214" s="45">
        <v>80.78</v>
      </c>
      <c r="AM214" s="45">
        <v>90.62</v>
      </c>
      <c r="AN214" s="45">
        <v>-9.8460000000000001</v>
      </c>
      <c r="AO214" s="45">
        <v>3.9750000000000001</v>
      </c>
      <c r="AP214" s="45">
        <v>12</v>
      </c>
      <c r="AQ214" s="45">
        <v>12</v>
      </c>
      <c r="AR214" s="45">
        <v>3.5019999999999998</v>
      </c>
      <c r="AS214" s="45">
        <v>165</v>
      </c>
      <c r="BB214" s="47" t="s">
        <v>200</v>
      </c>
      <c r="BC214" s="45">
        <v>93.54</v>
      </c>
      <c r="BD214" s="45">
        <v>91.86</v>
      </c>
      <c r="BE214" s="45">
        <v>1.6839999999999999</v>
      </c>
      <c r="BF214" s="45">
        <v>11.43</v>
      </c>
      <c r="BG214" s="45">
        <v>12</v>
      </c>
      <c r="BH214" s="45">
        <v>12</v>
      </c>
      <c r="BI214" s="45">
        <v>0.2084</v>
      </c>
      <c r="BJ214" s="45">
        <v>165</v>
      </c>
      <c r="BS214" s="47" t="s">
        <v>197</v>
      </c>
      <c r="BT214" s="45">
        <v>99.98</v>
      </c>
      <c r="BU214" s="45">
        <v>98.4</v>
      </c>
      <c r="BV214" s="45">
        <v>1.5820000000000001</v>
      </c>
      <c r="BW214" s="45">
        <v>7.968</v>
      </c>
      <c r="BX214" s="45">
        <v>12</v>
      </c>
      <c r="BY214" s="45">
        <v>12</v>
      </c>
      <c r="BZ214" s="45">
        <v>0.28089999999999998</v>
      </c>
      <c r="CA214" s="45">
        <v>165</v>
      </c>
    </row>
    <row r="215" spans="37:79" ht="16" x14ac:dyDescent="0.2">
      <c r="AK215" s="47" t="s">
        <v>206</v>
      </c>
      <c r="AL215" s="45">
        <v>89.17</v>
      </c>
      <c r="AM215" s="45">
        <v>90.62</v>
      </c>
      <c r="AN215" s="45">
        <v>-1.4550000000000001</v>
      </c>
      <c r="AO215" s="45">
        <v>3.9750000000000001</v>
      </c>
      <c r="AP215" s="45">
        <v>12</v>
      </c>
      <c r="AQ215" s="45">
        <v>12</v>
      </c>
      <c r="AR215" s="45">
        <v>0.51749999999999996</v>
      </c>
      <c r="AS215" s="45">
        <v>165</v>
      </c>
      <c r="BB215" s="47" t="s">
        <v>203</v>
      </c>
      <c r="BC215" s="45">
        <v>95.59</v>
      </c>
      <c r="BD215" s="45">
        <v>91.86</v>
      </c>
      <c r="BE215" s="45">
        <v>3.7320000000000002</v>
      </c>
      <c r="BF215" s="45">
        <v>11.43</v>
      </c>
      <c r="BG215" s="45">
        <v>12</v>
      </c>
      <c r="BH215" s="45">
        <v>12</v>
      </c>
      <c r="BI215" s="45">
        <v>0.46160000000000001</v>
      </c>
      <c r="BJ215" s="45">
        <v>165</v>
      </c>
      <c r="BS215" s="47" t="s">
        <v>200</v>
      </c>
      <c r="BT215" s="45">
        <v>86.52</v>
      </c>
      <c r="BU215" s="45">
        <v>91.19</v>
      </c>
      <c r="BV215" s="45">
        <v>-4.67</v>
      </c>
      <c r="BW215" s="45">
        <v>7.968</v>
      </c>
      <c r="BX215" s="45">
        <v>12</v>
      </c>
      <c r="BY215" s="45">
        <v>12</v>
      </c>
      <c r="BZ215" s="45">
        <v>0.82879999999999998</v>
      </c>
      <c r="CA215" s="45">
        <v>165</v>
      </c>
    </row>
    <row r="216" spans="37:79" ht="16" x14ac:dyDescent="0.2">
      <c r="AK216" s="47" t="s">
        <v>209</v>
      </c>
      <c r="AL216" s="45">
        <v>85.32</v>
      </c>
      <c r="AM216" s="45">
        <v>90.62</v>
      </c>
      <c r="AN216" s="45">
        <v>-5.3029999999999999</v>
      </c>
      <c r="AO216" s="45">
        <v>3.9750000000000001</v>
      </c>
      <c r="AP216" s="45">
        <v>12</v>
      </c>
      <c r="AQ216" s="45">
        <v>12</v>
      </c>
      <c r="AR216" s="45">
        <v>1.8859999999999999</v>
      </c>
      <c r="AS216" s="45">
        <v>165</v>
      </c>
      <c r="BB216" s="47" t="s">
        <v>206</v>
      </c>
      <c r="BC216" s="45">
        <v>100.2</v>
      </c>
      <c r="BD216" s="45">
        <v>91.86</v>
      </c>
      <c r="BE216" s="45">
        <v>8.3140000000000001</v>
      </c>
      <c r="BF216" s="45">
        <v>11.43</v>
      </c>
      <c r="BG216" s="45">
        <v>12</v>
      </c>
      <c r="BH216" s="45">
        <v>12</v>
      </c>
      <c r="BI216" s="45">
        <v>1.028</v>
      </c>
      <c r="BJ216" s="45">
        <v>165</v>
      </c>
      <c r="BS216" s="47" t="s">
        <v>203</v>
      </c>
      <c r="BT216" s="45">
        <v>87.97</v>
      </c>
      <c r="BU216" s="45">
        <v>91.19</v>
      </c>
      <c r="BV216" s="45">
        <v>-3.22</v>
      </c>
      <c r="BW216" s="45">
        <v>7.968</v>
      </c>
      <c r="BX216" s="45">
        <v>12</v>
      </c>
      <c r="BY216" s="45">
        <v>12</v>
      </c>
      <c r="BZ216" s="45">
        <v>0.57150000000000001</v>
      </c>
      <c r="CA216" s="45">
        <v>165</v>
      </c>
    </row>
    <row r="217" spans="37:79" ht="16" x14ac:dyDescent="0.2">
      <c r="AK217" s="47" t="s">
        <v>212</v>
      </c>
      <c r="AL217" s="45">
        <v>89.88</v>
      </c>
      <c r="AM217" s="45">
        <v>90.62</v>
      </c>
      <c r="AN217" s="45">
        <v>-0.7419</v>
      </c>
      <c r="AO217" s="45">
        <v>3.9750000000000001</v>
      </c>
      <c r="AP217" s="45">
        <v>12</v>
      </c>
      <c r="AQ217" s="45">
        <v>12</v>
      </c>
      <c r="AR217" s="45">
        <v>0.26390000000000002</v>
      </c>
      <c r="AS217" s="45">
        <v>165</v>
      </c>
      <c r="BB217" s="47" t="s">
        <v>209</v>
      </c>
      <c r="BC217" s="45">
        <v>102.4</v>
      </c>
      <c r="BD217" s="45">
        <v>91.86</v>
      </c>
      <c r="BE217" s="45">
        <v>10.58</v>
      </c>
      <c r="BF217" s="45">
        <v>11.43</v>
      </c>
      <c r="BG217" s="45">
        <v>12</v>
      </c>
      <c r="BH217" s="45">
        <v>12</v>
      </c>
      <c r="BI217" s="45">
        <v>1.3089999999999999</v>
      </c>
      <c r="BJ217" s="45">
        <v>165</v>
      </c>
      <c r="BS217" s="47" t="s">
        <v>206</v>
      </c>
      <c r="BT217" s="45">
        <v>95.55</v>
      </c>
      <c r="BU217" s="45">
        <v>91.19</v>
      </c>
      <c r="BV217" s="45">
        <v>4.3570000000000002</v>
      </c>
      <c r="BW217" s="45">
        <v>7.968</v>
      </c>
      <c r="BX217" s="45">
        <v>12</v>
      </c>
      <c r="BY217" s="45">
        <v>12</v>
      </c>
      <c r="BZ217" s="45">
        <v>0.77329999999999999</v>
      </c>
      <c r="CA217" s="45">
        <v>165</v>
      </c>
    </row>
    <row r="218" spans="37:79" ht="16" x14ac:dyDescent="0.2">
      <c r="AK218" s="47" t="s">
        <v>215</v>
      </c>
      <c r="AL218" s="45">
        <v>91.61</v>
      </c>
      <c r="AM218" s="45">
        <v>90.62</v>
      </c>
      <c r="AN218" s="45">
        <v>0.98980000000000001</v>
      </c>
      <c r="AO218" s="45">
        <v>3.9750000000000001</v>
      </c>
      <c r="AP218" s="45">
        <v>12</v>
      </c>
      <c r="AQ218" s="45">
        <v>12</v>
      </c>
      <c r="AR218" s="45">
        <v>0.35210000000000002</v>
      </c>
      <c r="AS218" s="45">
        <v>165</v>
      </c>
      <c r="BB218" s="47" t="s">
        <v>212</v>
      </c>
      <c r="BC218" s="45">
        <v>99.82</v>
      </c>
      <c r="BD218" s="45">
        <v>91.86</v>
      </c>
      <c r="BE218" s="45">
        <v>7.96</v>
      </c>
      <c r="BF218" s="45">
        <v>11.43</v>
      </c>
      <c r="BG218" s="45">
        <v>12</v>
      </c>
      <c r="BH218" s="45">
        <v>12</v>
      </c>
      <c r="BI218" s="45">
        <v>0.98470000000000002</v>
      </c>
      <c r="BJ218" s="45">
        <v>165</v>
      </c>
      <c r="BS218" s="47" t="s">
        <v>209</v>
      </c>
      <c r="BT218" s="45">
        <v>99.47</v>
      </c>
      <c r="BU218" s="45">
        <v>91.19</v>
      </c>
      <c r="BV218" s="45">
        <v>8.2810000000000006</v>
      </c>
      <c r="BW218" s="45">
        <v>7.968</v>
      </c>
      <c r="BX218" s="45">
        <v>12</v>
      </c>
      <c r="BY218" s="45">
        <v>12</v>
      </c>
      <c r="BZ218" s="45">
        <v>1.47</v>
      </c>
      <c r="CA218" s="45">
        <v>165</v>
      </c>
    </row>
    <row r="219" spans="37:79" ht="16" x14ac:dyDescent="0.2">
      <c r="AK219" s="47" t="s">
        <v>218</v>
      </c>
      <c r="AL219" s="45">
        <v>89.32</v>
      </c>
      <c r="AM219" s="45">
        <v>90.62</v>
      </c>
      <c r="AN219" s="45">
        <v>-1.302</v>
      </c>
      <c r="AO219" s="45">
        <v>3.9750000000000001</v>
      </c>
      <c r="AP219" s="45">
        <v>12</v>
      </c>
      <c r="AQ219" s="45">
        <v>12</v>
      </c>
      <c r="AR219" s="45">
        <v>0.4632</v>
      </c>
      <c r="AS219" s="45">
        <v>165</v>
      </c>
      <c r="BB219" s="47" t="s">
        <v>215</v>
      </c>
      <c r="BC219" s="45">
        <v>95.16</v>
      </c>
      <c r="BD219" s="45">
        <v>91.86</v>
      </c>
      <c r="BE219" s="45">
        <v>3.3069999999999999</v>
      </c>
      <c r="BF219" s="45">
        <v>11.43</v>
      </c>
      <c r="BG219" s="45">
        <v>12</v>
      </c>
      <c r="BH219" s="45">
        <v>12</v>
      </c>
      <c r="BI219" s="45">
        <v>0.40910000000000002</v>
      </c>
      <c r="BJ219" s="45">
        <v>165</v>
      </c>
      <c r="BS219" s="47" t="s">
        <v>212</v>
      </c>
      <c r="BT219" s="45">
        <v>100</v>
      </c>
      <c r="BU219" s="45">
        <v>91.19</v>
      </c>
      <c r="BV219" s="45">
        <v>8.8209999999999997</v>
      </c>
      <c r="BW219" s="45">
        <v>7.968</v>
      </c>
      <c r="BX219" s="45">
        <v>12</v>
      </c>
      <c r="BY219" s="45">
        <v>12</v>
      </c>
      <c r="BZ219" s="45">
        <v>1.5660000000000001</v>
      </c>
      <c r="CA219" s="45">
        <v>165</v>
      </c>
    </row>
    <row r="220" spans="37:79" ht="16" x14ac:dyDescent="0.2">
      <c r="AK220" s="47" t="s">
        <v>221</v>
      </c>
      <c r="AL220" s="45">
        <v>87.65</v>
      </c>
      <c r="AM220" s="45">
        <v>90.62</v>
      </c>
      <c r="AN220" s="45">
        <v>-2.972</v>
      </c>
      <c r="AO220" s="45">
        <v>3.9750000000000001</v>
      </c>
      <c r="AP220" s="45">
        <v>12</v>
      </c>
      <c r="AQ220" s="45">
        <v>12</v>
      </c>
      <c r="AR220" s="45">
        <v>1.0569999999999999</v>
      </c>
      <c r="AS220" s="45">
        <v>165</v>
      </c>
      <c r="BB220" s="47" t="s">
        <v>218</v>
      </c>
      <c r="BC220" s="45">
        <v>96.47</v>
      </c>
      <c r="BD220" s="45">
        <v>91.86</v>
      </c>
      <c r="BE220" s="45">
        <v>4.609</v>
      </c>
      <c r="BF220" s="45">
        <v>11.43</v>
      </c>
      <c r="BG220" s="45">
        <v>12</v>
      </c>
      <c r="BH220" s="45">
        <v>12</v>
      </c>
      <c r="BI220" s="45">
        <v>0.57010000000000005</v>
      </c>
      <c r="BJ220" s="45">
        <v>165</v>
      </c>
      <c r="BS220" s="47" t="s">
        <v>215</v>
      </c>
      <c r="BT220" s="45">
        <v>96.24</v>
      </c>
      <c r="BU220" s="45">
        <v>91.19</v>
      </c>
      <c r="BV220" s="45">
        <v>5.0510000000000002</v>
      </c>
      <c r="BW220" s="45">
        <v>7.968</v>
      </c>
      <c r="BX220" s="45">
        <v>12</v>
      </c>
      <c r="BY220" s="45">
        <v>12</v>
      </c>
      <c r="BZ220" s="45">
        <v>0.89649999999999996</v>
      </c>
      <c r="CA220" s="45">
        <v>165</v>
      </c>
    </row>
    <row r="221" spans="37:79" ht="16" x14ac:dyDescent="0.2">
      <c r="AK221" s="47" t="s">
        <v>224</v>
      </c>
      <c r="AL221" s="45">
        <v>86.36</v>
      </c>
      <c r="AM221" s="45">
        <v>90.62</v>
      </c>
      <c r="AN221" s="45">
        <v>-4.2610000000000001</v>
      </c>
      <c r="AO221" s="45">
        <v>3.9750000000000001</v>
      </c>
      <c r="AP221" s="45">
        <v>12</v>
      </c>
      <c r="AQ221" s="45">
        <v>12</v>
      </c>
      <c r="AR221" s="45">
        <v>1.516</v>
      </c>
      <c r="AS221" s="45">
        <v>165</v>
      </c>
      <c r="BB221" s="47" t="s">
        <v>221</v>
      </c>
      <c r="BC221" s="45">
        <v>100.4</v>
      </c>
      <c r="BD221" s="45">
        <v>91.86</v>
      </c>
      <c r="BE221" s="45">
        <v>8.5009999999999994</v>
      </c>
      <c r="BF221" s="45">
        <v>11.43</v>
      </c>
      <c r="BG221" s="45">
        <v>12</v>
      </c>
      <c r="BH221" s="45">
        <v>12</v>
      </c>
      <c r="BI221" s="45">
        <v>1.052</v>
      </c>
      <c r="BJ221" s="45">
        <v>165</v>
      </c>
      <c r="BS221" s="47" t="s">
        <v>218</v>
      </c>
      <c r="BT221" s="45">
        <v>90.57</v>
      </c>
      <c r="BU221" s="45">
        <v>91.19</v>
      </c>
      <c r="BV221" s="45">
        <v>-0.62080000000000002</v>
      </c>
      <c r="BW221" s="45">
        <v>7.968</v>
      </c>
      <c r="BX221" s="45">
        <v>12</v>
      </c>
      <c r="BY221" s="45">
        <v>12</v>
      </c>
      <c r="BZ221" s="45">
        <v>0.11020000000000001</v>
      </c>
      <c r="CA221" s="45">
        <v>165</v>
      </c>
    </row>
    <row r="222" spans="37:79" ht="16" x14ac:dyDescent="0.2">
      <c r="AK222" s="47" t="s">
        <v>227</v>
      </c>
      <c r="AL222" s="45">
        <v>85.42</v>
      </c>
      <c r="AM222" s="45">
        <v>90.62</v>
      </c>
      <c r="AN222" s="45">
        <v>-5.2009999999999996</v>
      </c>
      <c r="AO222" s="45">
        <v>3.9750000000000001</v>
      </c>
      <c r="AP222" s="45">
        <v>12</v>
      </c>
      <c r="AQ222" s="45">
        <v>12</v>
      </c>
      <c r="AR222" s="45">
        <v>1.85</v>
      </c>
      <c r="AS222" s="45">
        <v>165</v>
      </c>
      <c r="BB222" s="47" t="s">
        <v>224</v>
      </c>
      <c r="BC222" s="45">
        <v>100.4</v>
      </c>
      <c r="BD222" s="45">
        <v>91.86</v>
      </c>
      <c r="BE222" s="45">
        <v>8.5050000000000008</v>
      </c>
      <c r="BF222" s="45">
        <v>11.43</v>
      </c>
      <c r="BG222" s="45">
        <v>12</v>
      </c>
      <c r="BH222" s="45">
        <v>12</v>
      </c>
      <c r="BI222" s="45">
        <v>1.052</v>
      </c>
      <c r="BJ222" s="45">
        <v>165</v>
      </c>
      <c r="BS222" s="47" t="s">
        <v>221</v>
      </c>
      <c r="BT222" s="45">
        <v>97.27</v>
      </c>
      <c r="BU222" s="45">
        <v>91.19</v>
      </c>
      <c r="BV222" s="45">
        <v>6.0780000000000003</v>
      </c>
      <c r="BW222" s="45">
        <v>7.968</v>
      </c>
      <c r="BX222" s="45">
        <v>12</v>
      </c>
      <c r="BY222" s="45">
        <v>12</v>
      </c>
      <c r="BZ222" s="45">
        <v>1.079</v>
      </c>
      <c r="CA222" s="45">
        <v>165</v>
      </c>
    </row>
    <row r="223" spans="37:79" ht="16" x14ac:dyDescent="0.2">
      <c r="AK223" s="47" t="s">
        <v>230</v>
      </c>
      <c r="AL223" s="45">
        <v>83.7</v>
      </c>
      <c r="AM223" s="45">
        <v>90.62</v>
      </c>
      <c r="AN223" s="45">
        <v>-6.9279999999999999</v>
      </c>
      <c r="AO223" s="45">
        <v>3.9750000000000001</v>
      </c>
      <c r="AP223" s="45">
        <v>12</v>
      </c>
      <c r="AQ223" s="45">
        <v>12</v>
      </c>
      <c r="AR223" s="45">
        <v>2.464</v>
      </c>
      <c r="AS223" s="45">
        <v>165</v>
      </c>
      <c r="BB223" s="47" t="s">
        <v>227</v>
      </c>
      <c r="BC223" s="45">
        <v>101.5</v>
      </c>
      <c r="BD223" s="45">
        <v>91.86</v>
      </c>
      <c r="BE223" s="45">
        <v>9.6379999999999999</v>
      </c>
      <c r="BF223" s="45">
        <v>11.43</v>
      </c>
      <c r="BG223" s="45">
        <v>12</v>
      </c>
      <c r="BH223" s="45">
        <v>12</v>
      </c>
      <c r="BI223" s="45">
        <v>1.1919999999999999</v>
      </c>
      <c r="BJ223" s="45">
        <v>165</v>
      </c>
      <c r="BS223" s="47" t="s">
        <v>224</v>
      </c>
      <c r="BT223" s="45">
        <v>89.25</v>
      </c>
      <c r="BU223" s="45">
        <v>91.19</v>
      </c>
      <c r="BV223" s="45">
        <v>-1.9470000000000001</v>
      </c>
      <c r="BW223" s="45">
        <v>7.968</v>
      </c>
      <c r="BX223" s="45">
        <v>12</v>
      </c>
      <c r="BY223" s="45">
        <v>12</v>
      </c>
      <c r="BZ223" s="45">
        <v>0.34560000000000002</v>
      </c>
      <c r="CA223" s="45">
        <v>165</v>
      </c>
    </row>
    <row r="224" spans="37:79" ht="16" x14ac:dyDescent="0.2">
      <c r="AK224" s="47" t="s">
        <v>233</v>
      </c>
      <c r="AL224" s="45">
        <v>81.23</v>
      </c>
      <c r="AM224" s="45">
        <v>90.62</v>
      </c>
      <c r="AN224" s="45">
        <v>-9.39</v>
      </c>
      <c r="AO224" s="45">
        <v>3.9750000000000001</v>
      </c>
      <c r="AP224" s="45">
        <v>12</v>
      </c>
      <c r="AQ224" s="45">
        <v>12</v>
      </c>
      <c r="AR224" s="45">
        <v>3.34</v>
      </c>
      <c r="AS224" s="45">
        <v>165</v>
      </c>
      <c r="BB224" s="47" t="s">
        <v>230</v>
      </c>
      <c r="BC224" s="45">
        <v>98.03</v>
      </c>
      <c r="BD224" s="45">
        <v>91.86</v>
      </c>
      <c r="BE224" s="45">
        <v>6.1760000000000002</v>
      </c>
      <c r="BF224" s="45">
        <v>11.43</v>
      </c>
      <c r="BG224" s="45">
        <v>12</v>
      </c>
      <c r="BH224" s="45">
        <v>12</v>
      </c>
      <c r="BI224" s="45">
        <v>0.76390000000000002</v>
      </c>
      <c r="BJ224" s="45">
        <v>165</v>
      </c>
      <c r="BS224" s="47" t="s">
        <v>227</v>
      </c>
      <c r="BT224" s="45">
        <v>97.31</v>
      </c>
      <c r="BU224" s="45">
        <v>91.19</v>
      </c>
      <c r="BV224" s="45">
        <v>6.1159999999999997</v>
      </c>
      <c r="BW224" s="45">
        <v>7.968</v>
      </c>
      <c r="BX224" s="45">
        <v>12</v>
      </c>
      <c r="BY224" s="45">
        <v>12</v>
      </c>
      <c r="BZ224" s="45">
        <v>1.0860000000000001</v>
      </c>
      <c r="CA224" s="45">
        <v>165</v>
      </c>
    </row>
    <row r="225" spans="37:79" ht="16" x14ac:dyDescent="0.2">
      <c r="AK225" s="47" t="s">
        <v>236</v>
      </c>
      <c r="AL225" s="45">
        <v>80.78</v>
      </c>
      <c r="AM225" s="45">
        <v>91.2</v>
      </c>
      <c r="AN225" s="45">
        <v>-10.42</v>
      </c>
      <c r="AO225" s="45">
        <v>3.9750000000000001</v>
      </c>
      <c r="AP225" s="45">
        <v>12</v>
      </c>
      <c r="AQ225" s="45">
        <v>12</v>
      </c>
      <c r="AR225" s="45">
        <v>3.706</v>
      </c>
      <c r="AS225" s="45">
        <v>165</v>
      </c>
      <c r="BB225" s="47" t="s">
        <v>233</v>
      </c>
      <c r="BC225" s="45">
        <v>97.75</v>
      </c>
      <c r="BD225" s="45">
        <v>91.86</v>
      </c>
      <c r="BE225" s="45">
        <v>5.891</v>
      </c>
      <c r="BF225" s="45">
        <v>11.43</v>
      </c>
      <c r="BG225" s="45">
        <v>12</v>
      </c>
      <c r="BH225" s="45">
        <v>12</v>
      </c>
      <c r="BI225" s="45">
        <v>0.72870000000000001</v>
      </c>
      <c r="BJ225" s="45">
        <v>165</v>
      </c>
      <c r="BS225" s="47" t="s">
        <v>230</v>
      </c>
      <c r="BT225" s="45">
        <v>93.29</v>
      </c>
      <c r="BU225" s="45">
        <v>91.19</v>
      </c>
      <c r="BV225" s="45">
        <v>2.097</v>
      </c>
      <c r="BW225" s="45">
        <v>7.968</v>
      </c>
      <c r="BX225" s="45">
        <v>12</v>
      </c>
      <c r="BY225" s="45">
        <v>12</v>
      </c>
      <c r="BZ225" s="45">
        <v>0.37209999999999999</v>
      </c>
      <c r="CA225" s="45">
        <v>165</v>
      </c>
    </row>
    <row r="226" spans="37:79" ht="16" x14ac:dyDescent="0.2">
      <c r="AK226" s="47" t="s">
        <v>239</v>
      </c>
      <c r="AL226" s="45">
        <v>89.17</v>
      </c>
      <c r="AM226" s="45">
        <v>91.2</v>
      </c>
      <c r="AN226" s="45">
        <v>-2.0270000000000001</v>
      </c>
      <c r="AO226" s="45">
        <v>3.9750000000000001</v>
      </c>
      <c r="AP226" s="45">
        <v>12</v>
      </c>
      <c r="AQ226" s="45">
        <v>12</v>
      </c>
      <c r="AR226" s="45">
        <v>0.72109999999999996</v>
      </c>
      <c r="AS226" s="45">
        <v>165</v>
      </c>
      <c r="BB226" s="47" t="s">
        <v>236</v>
      </c>
      <c r="BC226" s="45">
        <v>95.59</v>
      </c>
      <c r="BD226" s="45">
        <v>93.54</v>
      </c>
      <c r="BE226" s="45">
        <v>2.0470000000000002</v>
      </c>
      <c r="BF226" s="45">
        <v>11.43</v>
      </c>
      <c r="BG226" s="45">
        <v>12</v>
      </c>
      <c r="BH226" s="45">
        <v>12</v>
      </c>
      <c r="BI226" s="45">
        <v>0.25330000000000003</v>
      </c>
      <c r="BJ226" s="45">
        <v>165</v>
      </c>
      <c r="BS226" s="47" t="s">
        <v>233</v>
      </c>
      <c r="BT226" s="45">
        <v>99.98</v>
      </c>
      <c r="BU226" s="45">
        <v>91.19</v>
      </c>
      <c r="BV226" s="45">
        <v>8.7870000000000008</v>
      </c>
      <c r="BW226" s="45">
        <v>7.968</v>
      </c>
      <c r="BX226" s="45">
        <v>12</v>
      </c>
      <c r="BY226" s="45">
        <v>12</v>
      </c>
      <c r="BZ226" s="45">
        <v>1.56</v>
      </c>
      <c r="CA226" s="45">
        <v>165</v>
      </c>
    </row>
    <row r="227" spans="37:79" ht="16" x14ac:dyDescent="0.2">
      <c r="AK227" s="47" t="s">
        <v>242</v>
      </c>
      <c r="AL227" s="45">
        <v>85.32</v>
      </c>
      <c r="AM227" s="45">
        <v>91.2</v>
      </c>
      <c r="AN227" s="45">
        <v>-5.875</v>
      </c>
      <c r="AO227" s="45">
        <v>3.9750000000000001</v>
      </c>
      <c r="AP227" s="45">
        <v>12</v>
      </c>
      <c r="AQ227" s="45">
        <v>12</v>
      </c>
      <c r="AR227" s="45">
        <v>2.09</v>
      </c>
      <c r="AS227" s="45">
        <v>165</v>
      </c>
      <c r="BB227" s="47" t="s">
        <v>239</v>
      </c>
      <c r="BC227" s="45">
        <v>100.2</v>
      </c>
      <c r="BD227" s="45">
        <v>93.54</v>
      </c>
      <c r="BE227" s="45">
        <v>6.6289999999999996</v>
      </c>
      <c r="BF227" s="45">
        <v>11.43</v>
      </c>
      <c r="BG227" s="45">
        <v>12</v>
      </c>
      <c r="BH227" s="45">
        <v>12</v>
      </c>
      <c r="BI227" s="45">
        <v>0.82010000000000005</v>
      </c>
      <c r="BJ227" s="45">
        <v>165</v>
      </c>
      <c r="BS227" s="47" t="s">
        <v>236</v>
      </c>
      <c r="BT227" s="45">
        <v>87.97</v>
      </c>
      <c r="BU227" s="45">
        <v>86.52</v>
      </c>
      <c r="BV227" s="45">
        <v>1.45</v>
      </c>
      <c r="BW227" s="45">
        <v>7.968</v>
      </c>
      <c r="BX227" s="45">
        <v>12</v>
      </c>
      <c r="BY227" s="45">
        <v>12</v>
      </c>
      <c r="BZ227" s="45">
        <v>0.25729999999999997</v>
      </c>
      <c r="CA227" s="45">
        <v>165</v>
      </c>
    </row>
    <row r="228" spans="37:79" ht="16" x14ac:dyDescent="0.2">
      <c r="AK228" s="47" t="s">
        <v>245</v>
      </c>
      <c r="AL228" s="45">
        <v>89.88</v>
      </c>
      <c r="AM228" s="45">
        <v>91.2</v>
      </c>
      <c r="AN228" s="45">
        <v>-1.3140000000000001</v>
      </c>
      <c r="AO228" s="45">
        <v>3.9750000000000001</v>
      </c>
      <c r="AP228" s="45">
        <v>12</v>
      </c>
      <c r="AQ228" s="45">
        <v>12</v>
      </c>
      <c r="AR228" s="45">
        <v>0.46760000000000002</v>
      </c>
      <c r="AS228" s="45">
        <v>165</v>
      </c>
      <c r="BB228" s="47" t="s">
        <v>242</v>
      </c>
      <c r="BC228" s="45">
        <v>102.4</v>
      </c>
      <c r="BD228" s="45">
        <v>93.54</v>
      </c>
      <c r="BE228" s="45">
        <v>8.8970000000000002</v>
      </c>
      <c r="BF228" s="45">
        <v>11.43</v>
      </c>
      <c r="BG228" s="45">
        <v>12</v>
      </c>
      <c r="BH228" s="45">
        <v>12</v>
      </c>
      <c r="BI228" s="45">
        <v>1.101</v>
      </c>
      <c r="BJ228" s="45">
        <v>165</v>
      </c>
      <c r="BS228" s="47" t="s">
        <v>239</v>
      </c>
      <c r="BT228" s="45">
        <v>95.55</v>
      </c>
      <c r="BU228" s="45">
        <v>86.52</v>
      </c>
      <c r="BV228" s="45">
        <v>9.0269999999999992</v>
      </c>
      <c r="BW228" s="45">
        <v>7.968</v>
      </c>
      <c r="BX228" s="45">
        <v>12</v>
      </c>
      <c r="BY228" s="45">
        <v>12</v>
      </c>
      <c r="BZ228" s="45">
        <v>1.6020000000000001</v>
      </c>
      <c r="CA228" s="45">
        <v>165</v>
      </c>
    </row>
    <row r="229" spans="37:79" ht="16" x14ac:dyDescent="0.2">
      <c r="AK229" s="47" t="s">
        <v>248</v>
      </c>
      <c r="AL229" s="45">
        <v>91.61</v>
      </c>
      <c r="AM229" s="45">
        <v>91.2</v>
      </c>
      <c r="AN229" s="45">
        <v>0.4173</v>
      </c>
      <c r="AO229" s="45">
        <v>3.9750000000000001</v>
      </c>
      <c r="AP229" s="45">
        <v>12</v>
      </c>
      <c r="AQ229" s="45">
        <v>12</v>
      </c>
      <c r="AR229" s="45">
        <v>0.14849999999999999</v>
      </c>
      <c r="AS229" s="45">
        <v>165</v>
      </c>
      <c r="BB229" s="47" t="s">
        <v>245</v>
      </c>
      <c r="BC229" s="45">
        <v>99.82</v>
      </c>
      <c r="BD229" s="45">
        <v>93.54</v>
      </c>
      <c r="BE229" s="45">
        <v>6.2750000000000004</v>
      </c>
      <c r="BF229" s="45">
        <v>11.43</v>
      </c>
      <c r="BG229" s="45">
        <v>12</v>
      </c>
      <c r="BH229" s="45">
        <v>12</v>
      </c>
      <c r="BI229" s="45">
        <v>0.77629999999999999</v>
      </c>
      <c r="BJ229" s="45">
        <v>165</v>
      </c>
      <c r="BS229" s="47" t="s">
        <v>242</v>
      </c>
      <c r="BT229" s="45">
        <v>99.47</v>
      </c>
      <c r="BU229" s="45">
        <v>86.52</v>
      </c>
      <c r="BV229" s="45">
        <v>12.95</v>
      </c>
      <c r="BW229" s="45">
        <v>7.968</v>
      </c>
      <c r="BX229" s="45">
        <v>12</v>
      </c>
      <c r="BY229" s="45">
        <v>12</v>
      </c>
      <c r="BZ229" s="45">
        <v>2.2989999999999999</v>
      </c>
      <c r="CA229" s="45">
        <v>165</v>
      </c>
    </row>
    <row r="230" spans="37:79" ht="16" x14ac:dyDescent="0.2">
      <c r="AK230" s="47" t="s">
        <v>251</v>
      </c>
      <c r="AL230" s="45">
        <v>89.32</v>
      </c>
      <c r="AM230" s="45">
        <v>91.2</v>
      </c>
      <c r="AN230" s="45">
        <v>-1.875</v>
      </c>
      <c r="AO230" s="45">
        <v>3.9750000000000001</v>
      </c>
      <c r="AP230" s="45">
        <v>12</v>
      </c>
      <c r="AQ230" s="45">
        <v>12</v>
      </c>
      <c r="AR230" s="45">
        <v>0.66690000000000005</v>
      </c>
      <c r="AS230" s="45">
        <v>165</v>
      </c>
      <c r="BB230" s="47" t="s">
        <v>248</v>
      </c>
      <c r="BC230" s="45">
        <v>95.16</v>
      </c>
      <c r="BD230" s="45">
        <v>93.54</v>
      </c>
      <c r="BE230" s="45">
        <v>1.623</v>
      </c>
      <c r="BF230" s="45">
        <v>11.43</v>
      </c>
      <c r="BG230" s="45">
        <v>12</v>
      </c>
      <c r="BH230" s="45">
        <v>12</v>
      </c>
      <c r="BI230" s="45">
        <v>0.20069999999999999</v>
      </c>
      <c r="BJ230" s="45">
        <v>165</v>
      </c>
      <c r="BS230" s="47" t="s">
        <v>245</v>
      </c>
      <c r="BT230" s="45">
        <v>100</v>
      </c>
      <c r="BU230" s="45">
        <v>86.52</v>
      </c>
      <c r="BV230" s="45">
        <v>13.49</v>
      </c>
      <c r="BW230" s="45">
        <v>7.968</v>
      </c>
      <c r="BX230" s="45">
        <v>12</v>
      </c>
      <c r="BY230" s="45">
        <v>12</v>
      </c>
      <c r="BZ230" s="45">
        <v>2.395</v>
      </c>
      <c r="CA230" s="45">
        <v>165</v>
      </c>
    </row>
    <row r="231" spans="37:79" ht="16" x14ac:dyDescent="0.2">
      <c r="AK231" s="47" t="s">
        <v>254</v>
      </c>
      <c r="AL231" s="45">
        <v>87.65</v>
      </c>
      <c r="AM231" s="45">
        <v>91.2</v>
      </c>
      <c r="AN231" s="45">
        <v>-3.544</v>
      </c>
      <c r="AO231" s="45">
        <v>3.9750000000000001</v>
      </c>
      <c r="AP231" s="45">
        <v>12</v>
      </c>
      <c r="AQ231" s="45">
        <v>12</v>
      </c>
      <c r="AR231" s="45">
        <v>1.2609999999999999</v>
      </c>
      <c r="AS231" s="45">
        <v>165</v>
      </c>
      <c r="BB231" s="47" t="s">
        <v>251</v>
      </c>
      <c r="BC231" s="45">
        <v>96.47</v>
      </c>
      <c r="BD231" s="45">
        <v>93.54</v>
      </c>
      <c r="BE231" s="45">
        <v>2.9239999999999999</v>
      </c>
      <c r="BF231" s="45">
        <v>11.43</v>
      </c>
      <c r="BG231" s="45">
        <v>12</v>
      </c>
      <c r="BH231" s="45">
        <v>12</v>
      </c>
      <c r="BI231" s="45">
        <v>0.36170000000000002</v>
      </c>
      <c r="BJ231" s="45">
        <v>165</v>
      </c>
      <c r="BS231" s="47" t="s">
        <v>248</v>
      </c>
      <c r="BT231" s="45">
        <v>96.24</v>
      </c>
      <c r="BU231" s="45">
        <v>86.52</v>
      </c>
      <c r="BV231" s="45">
        <v>9.7210000000000001</v>
      </c>
      <c r="BW231" s="45">
        <v>7.968</v>
      </c>
      <c r="BX231" s="45">
        <v>12</v>
      </c>
      <c r="BY231" s="45">
        <v>12</v>
      </c>
      <c r="BZ231" s="45">
        <v>1.7250000000000001</v>
      </c>
      <c r="CA231" s="45">
        <v>165</v>
      </c>
    </row>
    <row r="232" spans="37:79" ht="16" x14ac:dyDescent="0.2">
      <c r="AK232" s="47" t="s">
        <v>257</v>
      </c>
      <c r="AL232" s="45">
        <v>86.36</v>
      </c>
      <c r="AM232" s="45">
        <v>91.2</v>
      </c>
      <c r="AN232" s="45">
        <v>-4.8330000000000002</v>
      </c>
      <c r="AO232" s="45">
        <v>3.9750000000000001</v>
      </c>
      <c r="AP232" s="45">
        <v>12</v>
      </c>
      <c r="AQ232" s="45">
        <v>12</v>
      </c>
      <c r="AR232" s="45">
        <v>1.7190000000000001</v>
      </c>
      <c r="AS232" s="45">
        <v>165</v>
      </c>
      <c r="BB232" s="47" t="s">
        <v>254</v>
      </c>
      <c r="BC232" s="45">
        <v>100.4</v>
      </c>
      <c r="BD232" s="45">
        <v>93.54</v>
      </c>
      <c r="BE232" s="45">
        <v>6.8159999999999998</v>
      </c>
      <c r="BF232" s="45">
        <v>11.43</v>
      </c>
      <c r="BG232" s="45">
        <v>12</v>
      </c>
      <c r="BH232" s="45">
        <v>12</v>
      </c>
      <c r="BI232" s="45">
        <v>0.84319999999999995</v>
      </c>
      <c r="BJ232" s="45">
        <v>165</v>
      </c>
      <c r="BS232" s="47" t="s">
        <v>251</v>
      </c>
      <c r="BT232" s="45">
        <v>90.57</v>
      </c>
      <c r="BU232" s="45">
        <v>86.52</v>
      </c>
      <c r="BV232" s="45">
        <v>4.0490000000000004</v>
      </c>
      <c r="BW232" s="45">
        <v>7.968</v>
      </c>
      <c r="BX232" s="45">
        <v>12</v>
      </c>
      <c r="BY232" s="45">
        <v>12</v>
      </c>
      <c r="BZ232" s="45">
        <v>0.71870000000000001</v>
      </c>
      <c r="CA232" s="45">
        <v>165</v>
      </c>
    </row>
    <row r="233" spans="37:79" ht="16" x14ac:dyDescent="0.2">
      <c r="AK233" s="47" t="s">
        <v>260</v>
      </c>
      <c r="AL233" s="45">
        <v>85.42</v>
      </c>
      <c r="AM233" s="45">
        <v>91.2</v>
      </c>
      <c r="AN233" s="45">
        <v>-5.7729999999999997</v>
      </c>
      <c r="AO233" s="45">
        <v>3.9750000000000001</v>
      </c>
      <c r="AP233" s="45">
        <v>12</v>
      </c>
      <c r="AQ233" s="45">
        <v>12</v>
      </c>
      <c r="AR233" s="45">
        <v>2.0539999999999998</v>
      </c>
      <c r="AS233" s="45">
        <v>165</v>
      </c>
      <c r="BB233" s="47" t="s">
        <v>257</v>
      </c>
      <c r="BC233" s="45">
        <v>100.4</v>
      </c>
      <c r="BD233" s="45">
        <v>93.54</v>
      </c>
      <c r="BE233" s="45">
        <v>6.8209999999999997</v>
      </c>
      <c r="BF233" s="45">
        <v>11.43</v>
      </c>
      <c r="BG233" s="45">
        <v>12</v>
      </c>
      <c r="BH233" s="45">
        <v>12</v>
      </c>
      <c r="BI233" s="45">
        <v>0.84379999999999999</v>
      </c>
      <c r="BJ233" s="45">
        <v>165</v>
      </c>
      <c r="BS233" s="47" t="s">
        <v>254</v>
      </c>
      <c r="BT233" s="45">
        <v>97.27</v>
      </c>
      <c r="BU233" s="45">
        <v>86.52</v>
      </c>
      <c r="BV233" s="45">
        <v>10.75</v>
      </c>
      <c r="BW233" s="45">
        <v>7.968</v>
      </c>
      <c r="BX233" s="45">
        <v>12</v>
      </c>
      <c r="BY233" s="45">
        <v>12</v>
      </c>
      <c r="BZ233" s="45">
        <v>1.9079999999999999</v>
      </c>
      <c r="CA233" s="45">
        <v>165</v>
      </c>
    </row>
    <row r="234" spans="37:79" ht="16" x14ac:dyDescent="0.2">
      <c r="AK234" s="47" t="s">
        <v>263</v>
      </c>
      <c r="AL234" s="45">
        <v>83.7</v>
      </c>
      <c r="AM234" s="45">
        <v>91.2</v>
      </c>
      <c r="AN234" s="45">
        <v>-7.5</v>
      </c>
      <c r="AO234" s="45">
        <v>3.9750000000000001</v>
      </c>
      <c r="AP234" s="45">
        <v>12</v>
      </c>
      <c r="AQ234" s="45">
        <v>12</v>
      </c>
      <c r="AR234" s="45">
        <v>2.6680000000000001</v>
      </c>
      <c r="AS234" s="45">
        <v>165</v>
      </c>
      <c r="BB234" s="47" t="s">
        <v>260</v>
      </c>
      <c r="BC234" s="45">
        <v>101.5</v>
      </c>
      <c r="BD234" s="45">
        <v>93.54</v>
      </c>
      <c r="BE234" s="45">
        <v>7.9539999999999997</v>
      </c>
      <c r="BF234" s="45">
        <v>11.43</v>
      </c>
      <c r="BG234" s="45">
        <v>12</v>
      </c>
      <c r="BH234" s="45">
        <v>12</v>
      </c>
      <c r="BI234" s="45">
        <v>0.9839</v>
      </c>
      <c r="BJ234" s="45">
        <v>165</v>
      </c>
      <c r="BS234" s="47" t="s">
        <v>257</v>
      </c>
      <c r="BT234" s="45">
        <v>89.25</v>
      </c>
      <c r="BU234" s="45">
        <v>86.52</v>
      </c>
      <c r="BV234" s="45">
        <v>2.722</v>
      </c>
      <c r="BW234" s="45">
        <v>7.968</v>
      </c>
      <c r="BX234" s="45">
        <v>12</v>
      </c>
      <c r="BY234" s="45">
        <v>12</v>
      </c>
      <c r="BZ234" s="45">
        <v>0.48320000000000002</v>
      </c>
      <c r="CA234" s="45">
        <v>165</v>
      </c>
    </row>
    <row r="235" spans="37:79" ht="16" x14ac:dyDescent="0.2">
      <c r="AK235" s="47" t="s">
        <v>266</v>
      </c>
      <c r="AL235" s="45">
        <v>81.23</v>
      </c>
      <c r="AM235" s="45">
        <v>91.2</v>
      </c>
      <c r="AN235" s="45">
        <v>-9.9619999999999997</v>
      </c>
      <c r="AO235" s="45">
        <v>3.9750000000000001</v>
      </c>
      <c r="AP235" s="45">
        <v>12</v>
      </c>
      <c r="AQ235" s="45">
        <v>12</v>
      </c>
      <c r="AR235" s="45">
        <v>3.544</v>
      </c>
      <c r="AS235" s="45">
        <v>165</v>
      </c>
      <c r="BB235" s="47" t="s">
        <v>263</v>
      </c>
      <c r="BC235" s="45">
        <v>98.03</v>
      </c>
      <c r="BD235" s="45">
        <v>93.54</v>
      </c>
      <c r="BE235" s="45">
        <v>4.4909999999999997</v>
      </c>
      <c r="BF235" s="45">
        <v>11.43</v>
      </c>
      <c r="BG235" s="45">
        <v>12</v>
      </c>
      <c r="BH235" s="45">
        <v>12</v>
      </c>
      <c r="BI235" s="45">
        <v>0.55559999999999998</v>
      </c>
      <c r="BJ235" s="45">
        <v>165</v>
      </c>
      <c r="BS235" s="47" t="s">
        <v>260</v>
      </c>
      <c r="BT235" s="45">
        <v>97.31</v>
      </c>
      <c r="BU235" s="45">
        <v>86.52</v>
      </c>
      <c r="BV235" s="45">
        <v>10.79</v>
      </c>
      <c r="BW235" s="45">
        <v>7.968</v>
      </c>
      <c r="BX235" s="45">
        <v>12</v>
      </c>
      <c r="BY235" s="45">
        <v>12</v>
      </c>
      <c r="BZ235" s="45">
        <v>1.9139999999999999</v>
      </c>
      <c r="CA235" s="45">
        <v>165</v>
      </c>
    </row>
    <row r="236" spans="37:79" ht="16" x14ac:dyDescent="0.2">
      <c r="AK236" s="47" t="s">
        <v>269</v>
      </c>
      <c r="AL236" s="45">
        <v>89.17</v>
      </c>
      <c r="AM236" s="45">
        <v>80.78</v>
      </c>
      <c r="AN236" s="45">
        <v>8.391</v>
      </c>
      <c r="AO236" s="45">
        <v>3.9750000000000001</v>
      </c>
      <c r="AP236" s="45">
        <v>12</v>
      </c>
      <c r="AQ236" s="45">
        <v>12</v>
      </c>
      <c r="AR236" s="45">
        <v>2.9849999999999999</v>
      </c>
      <c r="AS236" s="45">
        <v>165</v>
      </c>
      <c r="BB236" s="47" t="s">
        <v>266</v>
      </c>
      <c r="BC236" s="45">
        <v>97.75</v>
      </c>
      <c r="BD236" s="45">
        <v>93.54</v>
      </c>
      <c r="BE236" s="45">
        <v>4.2060000000000004</v>
      </c>
      <c r="BF236" s="45">
        <v>11.43</v>
      </c>
      <c r="BG236" s="45">
        <v>12</v>
      </c>
      <c r="BH236" s="45">
        <v>12</v>
      </c>
      <c r="BI236" s="45">
        <v>0.52029999999999998</v>
      </c>
      <c r="BJ236" s="45">
        <v>165</v>
      </c>
      <c r="BS236" s="47" t="s">
        <v>263</v>
      </c>
      <c r="BT236" s="45">
        <v>93.29</v>
      </c>
      <c r="BU236" s="45">
        <v>86.52</v>
      </c>
      <c r="BV236" s="45">
        <v>6.766</v>
      </c>
      <c r="BW236" s="45">
        <v>7.968</v>
      </c>
      <c r="BX236" s="45">
        <v>12</v>
      </c>
      <c r="BY236" s="45">
        <v>12</v>
      </c>
      <c r="BZ236" s="45">
        <v>1.2010000000000001</v>
      </c>
      <c r="CA236" s="45">
        <v>165</v>
      </c>
    </row>
    <row r="237" spans="37:79" ht="16" x14ac:dyDescent="0.2">
      <c r="AK237" s="47" t="s">
        <v>272</v>
      </c>
      <c r="AL237" s="45">
        <v>85.32</v>
      </c>
      <c r="AM237" s="45">
        <v>80.78</v>
      </c>
      <c r="AN237" s="45">
        <v>4.5430000000000001</v>
      </c>
      <c r="AO237" s="45">
        <v>3.9750000000000001</v>
      </c>
      <c r="AP237" s="45">
        <v>12</v>
      </c>
      <c r="AQ237" s="45">
        <v>12</v>
      </c>
      <c r="AR237" s="45">
        <v>1.6160000000000001</v>
      </c>
      <c r="AS237" s="45">
        <v>165</v>
      </c>
      <c r="BB237" s="47" t="s">
        <v>269</v>
      </c>
      <c r="BC237" s="45">
        <v>100.2</v>
      </c>
      <c r="BD237" s="45">
        <v>95.59</v>
      </c>
      <c r="BE237" s="45">
        <v>4.5819999999999999</v>
      </c>
      <c r="BF237" s="45">
        <v>11.43</v>
      </c>
      <c r="BG237" s="45">
        <v>12</v>
      </c>
      <c r="BH237" s="45">
        <v>12</v>
      </c>
      <c r="BI237" s="45">
        <v>0.56679999999999997</v>
      </c>
      <c r="BJ237" s="45">
        <v>165</v>
      </c>
      <c r="BS237" s="47" t="s">
        <v>266</v>
      </c>
      <c r="BT237" s="45">
        <v>99.98</v>
      </c>
      <c r="BU237" s="45">
        <v>86.52</v>
      </c>
      <c r="BV237" s="45">
        <v>13.46</v>
      </c>
      <c r="BW237" s="45">
        <v>7.968</v>
      </c>
      <c r="BX237" s="45">
        <v>12</v>
      </c>
      <c r="BY237" s="45">
        <v>12</v>
      </c>
      <c r="BZ237" s="45">
        <v>2.3879999999999999</v>
      </c>
      <c r="CA237" s="45">
        <v>165</v>
      </c>
    </row>
    <row r="238" spans="37:79" ht="16" x14ac:dyDescent="0.2">
      <c r="AK238" s="47" t="s">
        <v>275</v>
      </c>
      <c r="AL238" s="45">
        <v>89.88</v>
      </c>
      <c r="AM238" s="45">
        <v>80.78</v>
      </c>
      <c r="AN238" s="45">
        <v>9.1039999999999992</v>
      </c>
      <c r="AO238" s="45">
        <v>3.9750000000000001</v>
      </c>
      <c r="AP238" s="45">
        <v>12</v>
      </c>
      <c r="AQ238" s="45">
        <v>12</v>
      </c>
      <c r="AR238" s="45">
        <v>3.2389999999999999</v>
      </c>
      <c r="AS238" s="45">
        <v>165</v>
      </c>
      <c r="BB238" s="47" t="s">
        <v>272</v>
      </c>
      <c r="BC238" s="45">
        <v>102.4</v>
      </c>
      <c r="BD238" s="45">
        <v>95.59</v>
      </c>
      <c r="BE238" s="45">
        <v>6.85</v>
      </c>
      <c r="BF238" s="45">
        <v>11.43</v>
      </c>
      <c r="BG238" s="45">
        <v>12</v>
      </c>
      <c r="BH238" s="45">
        <v>12</v>
      </c>
      <c r="BI238" s="45">
        <v>0.84730000000000005</v>
      </c>
      <c r="BJ238" s="45">
        <v>165</v>
      </c>
      <c r="BS238" s="47" t="s">
        <v>269</v>
      </c>
      <c r="BT238" s="45">
        <v>95.55</v>
      </c>
      <c r="BU238" s="45">
        <v>87.97</v>
      </c>
      <c r="BV238" s="45">
        <v>7.577</v>
      </c>
      <c r="BW238" s="45">
        <v>7.968</v>
      </c>
      <c r="BX238" s="45">
        <v>12</v>
      </c>
      <c r="BY238" s="45">
        <v>12</v>
      </c>
      <c r="BZ238" s="45">
        <v>1.345</v>
      </c>
      <c r="CA238" s="45">
        <v>165</v>
      </c>
    </row>
    <row r="239" spans="37:79" ht="16" x14ac:dyDescent="0.2">
      <c r="AK239" s="47" t="s">
        <v>278</v>
      </c>
      <c r="AL239" s="45">
        <v>91.61</v>
      </c>
      <c r="AM239" s="45">
        <v>80.78</v>
      </c>
      <c r="AN239" s="45">
        <v>10.84</v>
      </c>
      <c r="AO239" s="45">
        <v>3.9750000000000001</v>
      </c>
      <c r="AP239" s="45">
        <v>12</v>
      </c>
      <c r="AQ239" s="45">
        <v>12</v>
      </c>
      <c r="AR239" s="45">
        <v>3.855</v>
      </c>
      <c r="AS239" s="45">
        <v>165</v>
      </c>
      <c r="BB239" s="47" t="s">
        <v>275</v>
      </c>
      <c r="BC239" s="45">
        <v>99.82</v>
      </c>
      <c r="BD239" s="45">
        <v>95.59</v>
      </c>
      <c r="BE239" s="45">
        <v>4.2279999999999998</v>
      </c>
      <c r="BF239" s="45">
        <v>11.43</v>
      </c>
      <c r="BG239" s="45">
        <v>12</v>
      </c>
      <c r="BH239" s="45">
        <v>12</v>
      </c>
      <c r="BI239" s="45">
        <v>0.52300000000000002</v>
      </c>
      <c r="BJ239" s="45">
        <v>165</v>
      </c>
      <c r="BS239" s="47" t="s">
        <v>272</v>
      </c>
      <c r="BT239" s="45">
        <v>99.47</v>
      </c>
      <c r="BU239" s="45">
        <v>87.97</v>
      </c>
      <c r="BV239" s="45">
        <v>11.5</v>
      </c>
      <c r="BW239" s="45">
        <v>7.968</v>
      </c>
      <c r="BX239" s="45">
        <v>12</v>
      </c>
      <c r="BY239" s="45">
        <v>12</v>
      </c>
      <c r="BZ239" s="45">
        <v>2.0409999999999999</v>
      </c>
      <c r="CA239" s="45">
        <v>165</v>
      </c>
    </row>
    <row r="240" spans="37:79" ht="16" x14ac:dyDescent="0.2">
      <c r="AK240" s="47" t="s">
        <v>281</v>
      </c>
      <c r="AL240" s="45">
        <v>89.32</v>
      </c>
      <c r="AM240" s="45">
        <v>80.78</v>
      </c>
      <c r="AN240" s="45">
        <v>8.5440000000000005</v>
      </c>
      <c r="AO240" s="45">
        <v>3.9750000000000001</v>
      </c>
      <c r="AP240" s="45">
        <v>12</v>
      </c>
      <c r="AQ240" s="45">
        <v>12</v>
      </c>
      <c r="AR240" s="45">
        <v>3.0390000000000001</v>
      </c>
      <c r="AS240" s="45">
        <v>165</v>
      </c>
      <c r="BB240" s="47" t="s">
        <v>278</v>
      </c>
      <c r="BC240" s="45">
        <v>95.16</v>
      </c>
      <c r="BD240" s="45">
        <v>95.59</v>
      </c>
      <c r="BE240" s="45">
        <v>-0.42470000000000002</v>
      </c>
      <c r="BF240" s="45">
        <v>11.43</v>
      </c>
      <c r="BG240" s="45">
        <v>12</v>
      </c>
      <c r="BH240" s="45">
        <v>12</v>
      </c>
      <c r="BI240" s="45">
        <v>5.2540000000000003E-2</v>
      </c>
      <c r="BJ240" s="45">
        <v>165</v>
      </c>
      <c r="BS240" s="47" t="s">
        <v>275</v>
      </c>
      <c r="BT240" s="45">
        <v>100</v>
      </c>
      <c r="BU240" s="45">
        <v>87.97</v>
      </c>
      <c r="BV240" s="45">
        <v>12.04</v>
      </c>
      <c r="BW240" s="45">
        <v>7.968</v>
      </c>
      <c r="BX240" s="45">
        <v>12</v>
      </c>
      <c r="BY240" s="45">
        <v>12</v>
      </c>
      <c r="BZ240" s="45">
        <v>2.137</v>
      </c>
      <c r="CA240" s="45">
        <v>165</v>
      </c>
    </row>
    <row r="241" spans="37:79" ht="16" x14ac:dyDescent="0.2">
      <c r="AK241" s="47" t="s">
        <v>284</v>
      </c>
      <c r="AL241" s="45">
        <v>87.65</v>
      </c>
      <c r="AM241" s="45">
        <v>80.78</v>
      </c>
      <c r="AN241" s="45">
        <v>6.8739999999999997</v>
      </c>
      <c r="AO241" s="45">
        <v>3.9750000000000001</v>
      </c>
      <c r="AP241" s="45">
        <v>12</v>
      </c>
      <c r="AQ241" s="45">
        <v>12</v>
      </c>
      <c r="AR241" s="45">
        <v>2.4449999999999998</v>
      </c>
      <c r="AS241" s="45">
        <v>165</v>
      </c>
      <c r="BB241" s="47" t="s">
        <v>281</v>
      </c>
      <c r="BC241" s="45">
        <v>96.47</v>
      </c>
      <c r="BD241" s="45">
        <v>95.59</v>
      </c>
      <c r="BE241" s="45">
        <v>0.87670000000000003</v>
      </c>
      <c r="BF241" s="45">
        <v>11.43</v>
      </c>
      <c r="BG241" s="45">
        <v>12</v>
      </c>
      <c r="BH241" s="45">
        <v>12</v>
      </c>
      <c r="BI241" s="45">
        <v>0.1084</v>
      </c>
      <c r="BJ241" s="45">
        <v>165</v>
      </c>
      <c r="BS241" s="47" t="s">
        <v>278</v>
      </c>
      <c r="BT241" s="45">
        <v>96.24</v>
      </c>
      <c r="BU241" s="45">
        <v>87.97</v>
      </c>
      <c r="BV241" s="45">
        <v>8.2710000000000008</v>
      </c>
      <c r="BW241" s="45">
        <v>7.968</v>
      </c>
      <c r="BX241" s="45">
        <v>12</v>
      </c>
      <c r="BY241" s="45">
        <v>12</v>
      </c>
      <c r="BZ241" s="45">
        <v>1.468</v>
      </c>
      <c r="CA241" s="45">
        <v>165</v>
      </c>
    </row>
    <row r="242" spans="37:79" ht="16" x14ac:dyDescent="0.2">
      <c r="AK242" s="47" t="s">
        <v>287</v>
      </c>
      <c r="AL242" s="45">
        <v>86.36</v>
      </c>
      <c r="AM242" s="45">
        <v>80.78</v>
      </c>
      <c r="AN242" s="45">
        <v>5.585</v>
      </c>
      <c r="AO242" s="45">
        <v>3.9750000000000001</v>
      </c>
      <c r="AP242" s="45">
        <v>12</v>
      </c>
      <c r="AQ242" s="45">
        <v>12</v>
      </c>
      <c r="AR242" s="45">
        <v>1.9870000000000001</v>
      </c>
      <c r="AS242" s="45">
        <v>165</v>
      </c>
      <c r="BB242" s="47" t="s">
        <v>284</v>
      </c>
      <c r="BC242" s="45">
        <v>100.4</v>
      </c>
      <c r="BD242" s="45">
        <v>95.59</v>
      </c>
      <c r="BE242" s="45">
        <v>4.7690000000000001</v>
      </c>
      <c r="BF242" s="45">
        <v>11.43</v>
      </c>
      <c r="BG242" s="45">
        <v>12</v>
      </c>
      <c r="BH242" s="45">
        <v>12</v>
      </c>
      <c r="BI242" s="45">
        <v>0.58989999999999998</v>
      </c>
      <c r="BJ242" s="45">
        <v>165</v>
      </c>
      <c r="BS242" s="47" t="s">
        <v>281</v>
      </c>
      <c r="BT242" s="45">
        <v>90.57</v>
      </c>
      <c r="BU242" s="45">
        <v>87.97</v>
      </c>
      <c r="BV242" s="45">
        <v>2.5990000000000002</v>
      </c>
      <c r="BW242" s="45">
        <v>7.968</v>
      </c>
      <c r="BX242" s="45">
        <v>12</v>
      </c>
      <c r="BY242" s="45">
        <v>12</v>
      </c>
      <c r="BZ242" s="45">
        <v>0.46129999999999999</v>
      </c>
      <c r="CA242" s="45">
        <v>165</v>
      </c>
    </row>
    <row r="243" spans="37:79" ht="16" x14ac:dyDescent="0.2">
      <c r="AK243" s="47" t="s">
        <v>290</v>
      </c>
      <c r="AL243" s="45">
        <v>85.42</v>
      </c>
      <c r="AM243" s="45">
        <v>80.78</v>
      </c>
      <c r="AN243" s="45">
        <v>4.6449999999999996</v>
      </c>
      <c r="AO243" s="45">
        <v>3.9750000000000001</v>
      </c>
      <c r="AP243" s="45">
        <v>12</v>
      </c>
      <c r="AQ243" s="45">
        <v>12</v>
      </c>
      <c r="AR243" s="45">
        <v>1.6519999999999999</v>
      </c>
      <c r="AS243" s="45">
        <v>165</v>
      </c>
      <c r="BB243" s="47" t="s">
        <v>287</v>
      </c>
      <c r="BC243" s="45">
        <v>100.4</v>
      </c>
      <c r="BD243" s="45">
        <v>95.59</v>
      </c>
      <c r="BE243" s="45">
        <v>4.7729999999999997</v>
      </c>
      <c r="BF243" s="45">
        <v>11.43</v>
      </c>
      <c r="BG243" s="45">
        <v>12</v>
      </c>
      <c r="BH243" s="45">
        <v>12</v>
      </c>
      <c r="BI243" s="45">
        <v>0.59050000000000002</v>
      </c>
      <c r="BJ243" s="45">
        <v>165</v>
      </c>
      <c r="BS243" s="47" t="s">
        <v>284</v>
      </c>
      <c r="BT243" s="45">
        <v>97.27</v>
      </c>
      <c r="BU243" s="45">
        <v>87.97</v>
      </c>
      <c r="BV243" s="45">
        <v>9.298</v>
      </c>
      <c r="BW243" s="45">
        <v>7.968</v>
      </c>
      <c r="BX243" s="45">
        <v>12</v>
      </c>
      <c r="BY243" s="45">
        <v>12</v>
      </c>
      <c r="BZ243" s="45">
        <v>1.65</v>
      </c>
      <c r="CA243" s="45">
        <v>165</v>
      </c>
    </row>
    <row r="244" spans="37:79" ht="16" x14ac:dyDescent="0.2">
      <c r="AK244" s="47" t="s">
        <v>293</v>
      </c>
      <c r="AL244" s="45">
        <v>83.7</v>
      </c>
      <c r="AM244" s="45">
        <v>80.78</v>
      </c>
      <c r="AN244" s="45">
        <v>2.9180000000000001</v>
      </c>
      <c r="AO244" s="45">
        <v>3.9750000000000001</v>
      </c>
      <c r="AP244" s="45">
        <v>12</v>
      </c>
      <c r="AQ244" s="45">
        <v>12</v>
      </c>
      <c r="AR244" s="45">
        <v>1.038</v>
      </c>
      <c r="AS244" s="45">
        <v>165</v>
      </c>
      <c r="BB244" s="47" t="s">
        <v>290</v>
      </c>
      <c r="BC244" s="45">
        <v>101.5</v>
      </c>
      <c r="BD244" s="45">
        <v>95.59</v>
      </c>
      <c r="BE244" s="45">
        <v>5.9059999999999997</v>
      </c>
      <c r="BF244" s="45">
        <v>11.43</v>
      </c>
      <c r="BG244" s="45">
        <v>12</v>
      </c>
      <c r="BH244" s="45">
        <v>12</v>
      </c>
      <c r="BI244" s="45">
        <v>0.73060000000000003</v>
      </c>
      <c r="BJ244" s="45">
        <v>165</v>
      </c>
      <c r="BS244" s="47" t="s">
        <v>287</v>
      </c>
      <c r="BT244" s="45">
        <v>89.25</v>
      </c>
      <c r="BU244" s="45">
        <v>87.97</v>
      </c>
      <c r="BV244" s="45">
        <v>1.2729999999999999</v>
      </c>
      <c r="BW244" s="45">
        <v>7.968</v>
      </c>
      <c r="BX244" s="45">
        <v>12</v>
      </c>
      <c r="BY244" s="45">
        <v>12</v>
      </c>
      <c r="BZ244" s="45">
        <v>0.22589999999999999</v>
      </c>
      <c r="CA244" s="45">
        <v>165</v>
      </c>
    </row>
    <row r="245" spans="37:79" ht="16" x14ac:dyDescent="0.2">
      <c r="AK245" s="47" t="s">
        <v>296</v>
      </c>
      <c r="AL245" s="45">
        <v>81.23</v>
      </c>
      <c r="AM245" s="45">
        <v>80.78</v>
      </c>
      <c r="AN245" s="45">
        <v>0.45600000000000002</v>
      </c>
      <c r="AO245" s="45">
        <v>3.9750000000000001</v>
      </c>
      <c r="AP245" s="45">
        <v>12</v>
      </c>
      <c r="AQ245" s="45">
        <v>12</v>
      </c>
      <c r="AR245" s="45">
        <v>0.16220000000000001</v>
      </c>
      <c r="AS245" s="45">
        <v>165</v>
      </c>
      <c r="BB245" s="47" t="s">
        <v>293</v>
      </c>
      <c r="BC245" s="45">
        <v>98.03</v>
      </c>
      <c r="BD245" s="45">
        <v>95.59</v>
      </c>
      <c r="BE245" s="45">
        <v>2.444</v>
      </c>
      <c r="BF245" s="45">
        <v>11.43</v>
      </c>
      <c r="BG245" s="45">
        <v>12</v>
      </c>
      <c r="BH245" s="45">
        <v>12</v>
      </c>
      <c r="BI245" s="45">
        <v>0.30230000000000001</v>
      </c>
      <c r="BJ245" s="45">
        <v>165</v>
      </c>
      <c r="BS245" s="47" t="s">
        <v>290</v>
      </c>
      <c r="BT245" s="45">
        <v>97.31</v>
      </c>
      <c r="BU245" s="45">
        <v>87.97</v>
      </c>
      <c r="BV245" s="45">
        <v>9.3360000000000003</v>
      </c>
      <c r="BW245" s="45">
        <v>7.968</v>
      </c>
      <c r="BX245" s="45">
        <v>12</v>
      </c>
      <c r="BY245" s="45">
        <v>12</v>
      </c>
      <c r="BZ245" s="45">
        <v>1.657</v>
      </c>
      <c r="CA245" s="45">
        <v>165</v>
      </c>
    </row>
    <row r="246" spans="37:79" ht="16" x14ac:dyDescent="0.2">
      <c r="AK246" s="47" t="s">
        <v>299</v>
      </c>
      <c r="AL246" s="45">
        <v>85.32</v>
      </c>
      <c r="AM246" s="45">
        <v>89.17</v>
      </c>
      <c r="AN246" s="45">
        <v>-3.8479999999999999</v>
      </c>
      <c r="AO246" s="45">
        <v>3.9750000000000001</v>
      </c>
      <c r="AP246" s="45">
        <v>12</v>
      </c>
      <c r="AQ246" s="45">
        <v>12</v>
      </c>
      <c r="AR246" s="45">
        <v>1.369</v>
      </c>
      <c r="AS246" s="45">
        <v>165</v>
      </c>
      <c r="BB246" s="47" t="s">
        <v>296</v>
      </c>
      <c r="BC246" s="45">
        <v>97.75</v>
      </c>
      <c r="BD246" s="45">
        <v>95.59</v>
      </c>
      <c r="BE246" s="45">
        <v>2.1589999999999998</v>
      </c>
      <c r="BF246" s="45">
        <v>11.43</v>
      </c>
      <c r="BG246" s="45">
        <v>12</v>
      </c>
      <c r="BH246" s="45">
        <v>12</v>
      </c>
      <c r="BI246" s="45">
        <v>0.2671</v>
      </c>
      <c r="BJ246" s="45">
        <v>165</v>
      </c>
      <c r="BS246" s="47" t="s">
        <v>293</v>
      </c>
      <c r="BT246" s="45">
        <v>93.29</v>
      </c>
      <c r="BU246" s="45">
        <v>87.97</v>
      </c>
      <c r="BV246" s="45">
        <v>5.3170000000000002</v>
      </c>
      <c r="BW246" s="45">
        <v>7.968</v>
      </c>
      <c r="BX246" s="45">
        <v>12</v>
      </c>
      <c r="BY246" s="45">
        <v>12</v>
      </c>
      <c r="BZ246" s="45">
        <v>0.94359999999999999</v>
      </c>
      <c r="CA246" s="45">
        <v>165</v>
      </c>
    </row>
    <row r="247" spans="37:79" ht="16" x14ac:dyDescent="0.2">
      <c r="AK247" s="47" t="s">
        <v>302</v>
      </c>
      <c r="AL247" s="45">
        <v>89.88</v>
      </c>
      <c r="AM247" s="45">
        <v>89.17</v>
      </c>
      <c r="AN247" s="45">
        <v>0.71289999999999998</v>
      </c>
      <c r="AO247" s="45">
        <v>3.9750000000000001</v>
      </c>
      <c r="AP247" s="45">
        <v>12</v>
      </c>
      <c r="AQ247" s="45">
        <v>12</v>
      </c>
      <c r="AR247" s="45">
        <v>0.25359999999999999</v>
      </c>
      <c r="AS247" s="45">
        <v>165</v>
      </c>
      <c r="BB247" s="47" t="s">
        <v>299</v>
      </c>
      <c r="BC247" s="45">
        <v>102.4</v>
      </c>
      <c r="BD247" s="45">
        <v>100.2</v>
      </c>
      <c r="BE247" s="45">
        <v>2.2679999999999998</v>
      </c>
      <c r="BF247" s="45">
        <v>11.43</v>
      </c>
      <c r="BG247" s="45">
        <v>12</v>
      </c>
      <c r="BH247" s="45">
        <v>12</v>
      </c>
      <c r="BI247" s="45">
        <v>0.28050000000000003</v>
      </c>
      <c r="BJ247" s="45">
        <v>165</v>
      </c>
      <c r="BS247" s="47" t="s">
        <v>296</v>
      </c>
      <c r="BT247" s="45">
        <v>99.98</v>
      </c>
      <c r="BU247" s="45">
        <v>87.97</v>
      </c>
      <c r="BV247" s="45">
        <v>12.01</v>
      </c>
      <c r="BW247" s="45">
        <v>7.968</v>
      </c>
      <c r="BX247" s="45">
        <v>12</v>
      </c>
      <c r="BY247" s="45">
        <v>12</v>
      </c>
      <c r="BZ247" s="45">
        <v>2.1309999999999998</v>
      </c>
      <c r="CA247" s="45">
        <v>165</v>
      </c>
    </row>
    <row r="248" spans="37:79" ht="16" x14ac:dyDescent="0.2">
      <c r="AK248" s="47" t="s">
        <v>305</v>
      </c>
      <c r="AL248" s="45">
        <v>91.61</v>
      </c>
      <c r="AM248" s="45">
        <v>89.17</v>
      </c>
      <c r="AN248" s="45">
        <v>2.4449999999999998</v>
      </c>
      <c r="AO248" s="45">
        <v>3.9750000000000001</v>
      </c>
      <c r="AP248" s="45">
        <v>12</v>
      </c>
      <c r="AQ248" s="45">
        <v>12</v>
      </c>
      <c r="AR248" s="45">
        <v>0.86960000000000004</v>
      </c>
      <c r="AS248" s="45">
        <v>165</v>
      </c>
      <c r="BB248" s="47" t="s">
        <v>302</v>
      </c>
      <c r="BC248" s="45">
        <v>99.82</v>
      </c>
      <c r="BD248" s="45">
        <v>100.2</v>
      </c>
      <c r="BE248" s="45">
        <v>-0.35389999999999999</v>
      </c>
      <c r="BF248" s="45">
        <v>11.43</v>
      </c>
      <c r="BG248" s="45">
        <v>12</v>
      </c>
      <c r="BH248" s="45">
        <v>12</v>
      </c>
      <c r="BI248" s="45">
        <v>4.3779999999999999E-2</v>
      </c>
      <c r="BJ248" s="45">
        <v>165</v>
      </c>
      <c r="BS248" s="47" t="s">
        <v>299</v>
      </c>
      <c r="BT248" s="45">
        <v>99.47</v>
      </c>
      <c r="BU248" s="45">
        <v>95.55</v>
      </c>
      <c r="BV248" s="45">
        <v>3.9239999999999999</v>
      </c>
      <c r="BW248" s="45">
        <v>7.968</v>
      </c>
      <c r="BX248" s="45">
        <v>12</v>
      </c>
      <c r="BY248" s="45">
        <v>12</v>
      </c>
      <c r="BZ248" s="45">
        <v>0.69640000000000002</v>
      </c>
      <c r="CA248" s="45">
        <v>165</v>
      </c>
    </row>
    <row r="249" spans="37:79" ht="16" x14ac:dyDescent="0.2">
      <c r="AK249" s="47" t="s">
        <v>308</v>
      </c>
      <c r="AL249" s="45">
        <v>89.32</v>
      </c>
      <c r="AM249" s="45">
        <v>89.17</v>
      </c>
      <c r="AN249" s="45">
        <v>0.15260000000000001</v>
      </c>
      <c r="AO249" s="45">
        <v>3.9750000000000001</v>
      </c>
      <c r="AP249" s="45">
        <v>12</v>
      </c>
      <c r="AQ249" s="45">
        <v>12</v>
      </c>
      <c r="AR249" s="45">
        <v>5.4280000000000002E-2</v>
      </c>
      <c r="AS249" s="45">
        <v>165</v>
      </c>
      <c r="BB249" s="47" t="s">
        <v>305</v>
      </c>
      <c r="BC249" s="45">
        <v>95.16</v>
      </c>
      <c r="BD249" s="45">
        <v>100.2</v>
      </c>
      <c r="BE249" s="45">
        <v>-5.0069999999999997</v>
      </c>
      <c r="BF249" s="45">
        <v>11.43</v>
      </c>
      <c r="BG249" s="45">
        <v>12</v>
      </c>
      <c r="BH249" s="45">
        <v>12</v>
      </c>
      <c r="BI249" s="45">
        <v>0.61929999999999996</v>
      </c>
      <c r="BJ249" s="45">
        <v>165</v>
      </c>
      <c r="BS249" s="47" t="s">
        <v>302</v>
      </c>
      <c r="BT249" s="45">
        <v>100</v>
      </c>
      <c r="BU249" s="45">
        <v>95.55</v>
      </c>
      <c r="BV249" s="45">
        <v>4.4640000000000004</v>
      </c>
      <c r="BW249" s="45">
        <v>7.968</v>
      </c>
      <c r="BX249" s="45">
        <v>12</v>
      </c>
      <c r="BY249" s="45">
        <v>12</v>
      </c>
      <c r="BZ249" s="45">
        <v>0.79239999999999999</v>
      </c>
      <c r="CA249" s="45">
        <v>165</v>
      </c>
    </row>
    <row r="250" spans="37:79" ht="16" x14ac:dyDescent="0.2">
      <c r="AK250" s="47" t="s">
        <v>311</v>
      </c>
      <c r="AL250" s="45">
        <v>87.65</v>
      </c>
      <c r="AM250" s="45">
        <v>89.17</v>
      </c>
      <c r="AN250" s="45">
        <v>-1.5169999999999999</v>
      </c>
      <c r="AO250" s="45">
        <v>3.9750000000000001</v>
      </c>
      <c r="AP250" s="45">
        <v>12</v>
      </c>
      <c r="AQ250" s="45">
        <v>12</v>
      </c>
      <c r="AR250" s="45">
        <v>0.53959999999999997</v>
      </c>
      <c r="AS250" s="45">
        <v>165</v>
      </c>
      <c r="BB250" s="47" t="s">
        <v>308</v>
      </c>
      <c r="BC250" s="45">
        <v>96.47</v>
      </c>
      <c r="BD250" s="45">
        <v>100.2</v>
      </c>
      <c r="BE250" s="45">
        <v>-3.7050000000000001</v>
      </c>
      <c r="BF250" s="45">
        <v>11.43</v>
      </c>
      <c r="BG250" s="45">
        <v>12</v>
      </c>
      <c r="BH250" s="45">
        <v>12</v>
      </c>
      <c r="BI250" s="45">
        <v>0.45829999999999999</v>
      </c>
      <c r="BJ250" s="45">
        <v>165</v>
      </c>
      <c r="BS250" s="47" t="s">
        <v>305</v>
      </c>
      <c r="BT250" s="45">
        <v>96.24</v>
      </c>
      <c r="BU250" s="45">
        <v>95.55</v>
      </c>
      <c r="BV250" s="45">
        <v>0.69389999999999996</v>
      </c>
      <c r="BW250" s="45">
        <v>7.968</v>
      </c>
      <c r="BX250" s="45">
        <v>12</v>
      </c>
      <c r="BY250" s="45">
        <v>12</v>
      </c>
      <c r="BZ250" s="45">
        <v>0.1232</v>
      </c>
      <c r="CA250" s="45">
        <v>165</v>
      </c>
    </row>
    <row r="251" spans="37:79" ht="16" x14ac:dyDescent="0.2">
      <c r="AK251" s="47" t="s">
        <v>313</v>
      </c>
      <c r="AL251" s="45">
        <v>86.36</v>
      </c>
      <c r="AM251" s="45">
        <v>89.17</v>
      </c>
      <c r="AN251" s="45">
        <v>-2.806</v>
      </c>
      <c r="AO251" s="45">
        <v>3.9750000000000001</v>
      </c>
      <c r="AP251" s="45">
        <v>12</v>
      </c>
      <c r="AQ251" s="45">
        <v>12</v>
      </c>
      <c r="AR251" s="45">
        <v>0.99819999999999998</v>
      </c>
      <c r="AS251" s="45">
        <v>165</v>
      </c>
      <c r="BB251" s="47" t="s">
        <v>311</v>
      </c>
      <c r="BC251" s="45">
        <v>100.4</v>
      </c>
      <c r="BD251" s="45">
        <v>100.2</v>
      </c>
      <c r="BE251" s="45">
        <v>0.187</v>
      </c>
      <c r="BF251" s="45">
        <v>11.43</v>
      </c>
      <c r="BG251" s="45">
        <v>12</v>
      </c>
      <c r="BH251" s="45">
        <v>12</v>
      </c>
      <c r="BI251" s="45">
        <v>2.3130000000000001E-2</v>
      </c>
      <c r="BJ251" s="45">
        <v>165</v>
      </c>
      <c r="BS251" s="47" t="s">
        <v>308</v>
      </c>
      <c r="BT251" s="45">
        <v>90.57</v>
      </c>
      <c r="BU251" s="45">
        <v>95.55</v>
      </c>
      <c r="BV251" s="45">
        <v>-4.9779999999999998</v>
      </c>
      <c r="BW251" s="45">
        <v>7.968</v>
      </c>
      <c r="BX251" s="45">
        <v>12</v>
      </c>
      <c r="BY251" s="45">
        <v>12</v>
      </c>
      <c r="BZ251" s="45">
        <v>0.88349999999999995</v>
      </c>
      <c r="CA251" s="45">
        <v>165</v>
      </c>
    </row>
    <row r="252" spans="37:79" ht="16" x14ac:dyDescent="0.2">
      <c r="AK252" s="47" t="s">
        <v>316</v>
      </c>
      <c r="AL252" s="45">
        <v>85.42</v>
      </c>
      <c r="AM252" s="45">
        <v>89.17</v>
      </c>
      <c r="AN252" s="45">
        <v>-3.746</v>
      </c>
      <c r="AO252" s="45">
        <v>3.9750000000000001</v>
      </c>
      <c r="AP252" s="45">
        <v>12</v>
      </c>
      <c r="AQ252" s="45">
        <v>12</v>
      </c>
      <c r="AR252" s="45">
        <v>1.333</v>
      </c>
      <c r="AS252" s="45">
        <v>165</v>
      </c>
      <c r="BB252" s="47" t="s">
        <v>313</v>
      </c>
      <c r="BC252" s="45">
        <v>100.4</v>
      </c>
      <c r="BD252" s="45">
        <v>100.2</v>
      </c>
      <c r="BE252" s="45">
        <v>0.19159999999999999</v>
      </c>
      <c r="BF252" s="45">
        <v>11.43</v>
      </c>
      <c r="BG252" s="45">
        <v>12</v>
      </c>
      <c r="BH252" s="45">
        <v>12</v>
      </c>
      <c r="BI252" s="45">
        <v>2.3699999999999999E-2</v>
      </c>
      <c r="BJ252" s="45">
        <v>165</v>
      </c>
      <c r="BS252" s="47" t="s">
        <v>311</v>
      </c>
      <c r="BT252" s="45">
        <v>97.27</v>
      </c>
      <c r="BU252" s="45">
        <v>95.55</v>
      </c>
      <c r="BV252" s="45">
        <v>1.72</v>
      </c>
      <c r="BW252" s="45">
        <v>7.968</v>
      </c>
      <c r="BX252" s="45">
        <v>12</v>
      </c>
      <c r="BY252" s="45">
        <v>12</v>
      </c>
      <c r="BZ252" s="45">
        <v>0.3054</v>
      </c>
      <c r="CA252" s="45">
        <v>165</v>
      </c>
    </row>
    <row r="253" spans="37:79" ht="16" x14ac:dyDescent="0.2">
      <c r="AK253" s="47" t="s">
        <v>319</v>
      </c>
      <c r="AL253" s="45">
        <v>83.7</v>
      </c>
      <c r="AM253" s="45">
        <v>89.17</v>
      </c>
      <c r="AN253" s="45">
        <v>-5.4729999999999999</v>
      </c>
      <c r="AO253" s="45">
        <v>3.9750000000000001</v>
      </c>
      <c r="AP253" s="45">
        <v>12</v>
      </c>
      <c r="AQ253" s="45">
        <v>12</v>
      </c>
      <c r="AR253" s="45">
        <v>1.9470000000000001</v>
      </c>
      <c r="AS253" s="45">
        <v>165</v>
      </c>
      <c r="BB253" s="47" t="s">
        <v>316</v>
      </c>
      <c r="BC253" s="45">
        <v>101.5</v>
      </c>
      <c r="BD253" s="45">
        <v>100.2</v>
      </c>
      <c r="BE253" s="45">
        <v>1.3240000000000001</v>
      </c>
      <c r="BF253" s="45">
        <v>11.43</v>
      </c>
      <c r="BG253" s="45">
        <v>12</v>
      </c>
      <c r="BH253" s="45">
        <v>12</v>
      </c>
      <c r="BI253" s="45">
        <v>0.1638</v>
      </c>
      <c r="BJ253" s="45">
        <v>165</v>
      </c>
      <c r="BS253" s="47" t="s">
        <v>313</v>
      </c>
      <c r="BT253" s="45">
        <v>89.25</v>
      </c>
      <c r="BU253" s="45">
        <v>95.55</v>
      </c>
      <c r="BV253" s="45">
        <v>-6.3040000000000003</v>
      </c>
      <c r="BW253" s="45">
        <v>7.968</v>
      </c>
      <c r="BX253" s="45">
        <v>12</v>
      </c>
      <c r="BY253" s="45">
        <v>12</v>
      </c>
      <c r="BZ253" s="45">
        <v>1.119</v>
      </c>
      <c r="CA253" s="45">
        <v>165</v>
      </c>
    </row>
    <row r="254" spans="37:79" ht="16" x14ac:dyDescent="0.2">
      <c r="AK254" s="47" t="s">
        <v>322</v>
      </c>
      <c r="AL254" s="45">
        <v>81.23</v>
      </c>
      <c r="AM254" s="45">
        <v>89.17</v>
      </c>
      <c r="AN254" s="45">
        <v>-7.9349999999999996</v>
      </c>
      <c r="AO254" s="45">
        <v>3.9750000000000001</v>
      </c>
      <c r="AP254" s="45">
        <v>12</v>
      </c>
      <c r="AQ254" s="45">
        <v>12</v>
      </c>
      <c r="AR254" s="45">
        <v>2.823</v>
      </c>
      <c r="AS254" s="45">
        <v>165</v>
      </c>
      <c r="BB254" s="47" t="s">
        <v>319</v>
      </c>
      <c r="BC254" s="45">
        <v>98.03</v>
      </c>
      <c r="BD254" s="45">
        <v>100.2</v>
      </c>
      <c r="BE254" s="45">
        <v>-2.1379999999999999</v>
      </c>
      <c r="BF254" s="45">
        <v>11.43</v>
      </c>
      <c r="BG254" s="45">
        <v>12</v>
      </c>
      <c r="BH254" s="45">
        <v>12</v>
      </c>
      <c r="BI254" s="45">
        <v>0.26450000000000001</v>
      </c>
      <c r="BJ254" s="45">
        <v>165</v>
      </c>
      <c r="BS254" s="47" t="s">
        <v>316</v>
      </c>
      <c r="BT254" s="45">
        <v>97.31</v>
      </c>
      <c r="BU254" s="45">
        <v>95.55</v>
      </c>
      <c r="BV254" s="45">
        <v>1.7589999999999999</v>
      </c>
      <c r="BW254" s="45">
        <v>7.968</v>
      </c>
      <c r="BX254" s="45">
        <v>12</v>
      </c>
      <c r="BY254" s="45">
        <v>12</v>
      </c>
      <c r="BZ254" s="45">
        <v>0.31230000000000002</v>
      </c>
      <c r="CA254" s="45">
        <v>165</v>
      </c>
    </row>
    <row r="255" spans="37:79" ht="16" x14ac:dyDescent="0.2">
      <c r="AK255" s="47" t="s">
        <v>325</v>
      </c>
      <c r="AL255" s="45">
        <v>89.88</v>
      </c>
      <c r="AM255" s="45">
        <v>85.32</v>
      </c>
      <c r="AN255" s="45">
        <v>4.5609999999999999</v>
      </c>
      <c r="AO255" s="45">
        <v>3.9750000000000001</v>
      </c>
      <c r="AP255" s="45">
        <v>12</v>
      </c>
      <c r="AQ255" s="45">
        <v>12</v>
      </c>
      <c r="AR255" s="45">
        <v>1.6220000000000001</v>
      </c>
      <c r="AS255" s="45">
        <v>165</v>
      </c>
      <c r="BB255" s="47" t="s">
        <v>322</v>
      </c>
      <c r="BC255" s="45">
        <v>97.75</v>
      </c>
      <c r="BD255" s="45">
        <v>100.2</v>
      </c>
      <c r="BE255" s="45">
        <v>-2.423</v>
      </c>
      <c r="BF255" s="45">
        <v>11.43</v>
      </c>
      <c r="BG255" s="45">
        <v>12</v>
      </c>
      <c r="BH255" s="45">
        <v>12</v>
      </c>
      <c r="BI255" s="45">
        <v>0.29970000000000002</v>
      </c>
      <c r="BJ255" s="45">
        <v>165</v>
      </c>
      <c r="BS255" s="47" t="s">
        <v>319</v>
      </c>
      <c r="BT255" s="45">
        <v>93.29</v>
      </c>
      <c r="BU255" s="45">
        <v>95.55</v>
      </c>
      <c r="BV255" s="45">
        <v>-2.2610000000000001</v>
      </c>
      <c r="BW255" s="45">
        <v>7.968</v>
      </c>
      <c r="BX255" s="45">
        <v>12</v>
      </c>
      <c r="BY255" s="45">
        <v>12</v>
      </c>
      <c r="BZ255" s="45">
        <v>0.4012</v>
      </c>
      <c r="CA255" s="45">
        <v>165</v>
      </c>
    </row>
    <row r="256" spans="37:79" ht="16" x14ac:dyDescent="0.2">
      <c r="AK256" s="47" t="s">
        <v>328</v>
      </c>
      <c r="AL256" s="45">
        <v>91.61</v>
      </c>
      <c r="AM256" s="45">
        <v>85.32</v>
      </c>
      <c r="AN256" s="45">
        <v>6.2930000000000001</v>
      </c>
      <c r="AO256" s="45">
        <v>3.9750000000000001</v>
      </c>
      <c r="AP256" s="45">
        <v>12</v>
      </c>
      <c r="AQ256" s="45">
        <v>12</v>
      </c>
      <c r="AR256" s="45">
        <v>2.238</v>
      </c>
      <c r="AS256" s="45">
        <v>165</v>
      </c>
      <c r="BB256" s="47" t="s">
        <v>325</v>
      </c>
      <c r="BC256" s="45">
        <v>99.82</v>
      </c>
      <c r="BD256" s="45">
        <v>102.4</v>
      </c>
      <c r="BE256" s="45">
        <v>-2.6219999999999999</v>
      </c>
      <c r="BF256" s="45">
        <v>11.43</v>
      </c>
      <c r="BG256" s="45">
        <v>12</v>
      </c>
      <c r="BH256" s="45">
        <v>12</v>
      </c>
      <c r="BI256" s="45">
        <v>0.32429999999999998</v>
      </c>
      <c r="BJ256" s="45">
        <v>165</v>
      </c>
      <c r="BS256" s="47" t="s">
        <v>322</v>
      </c>
      <c r="BT256" s="45">
        <v>99.98</v>
      </c>
      <c r="BU256" s="45">
        <v>95.55</v>
      </c>
      <c r="BV256" s="45">
        <v>4.43</v>
      </c>
      <c r="BW256" s="45">
        <v>7.968</v>
      </c>
      <c r="BX256" s="45">
        <v>12</v>
      </c>
      <c r="BY256" s="45">
        <v>12</v>
      </c>
      <c r="BZ256" s="45">
        <v>0.78620000000000001</v>
      </c>
      <c r="CA256" s="45">
        <v>165</v>
      </c>
    </row>
    <row r="257" spans="37:79" ht="16" x14ac:dyDescent="0.2">
      <c r="AK257" s="47" t="s">
        <v>331</v>
      </c>
      <c r="AL257" s="45">
        <v>89.32</v>
      </c>
      <c r="AM257" s="45">
        <v>85.32</v>
      </c>
      <c r="AN257" s="45">
        <v>4.0010000000000003</v>
      </c>
      <c r="AO257" s="45">
        <v>3.9750000000000001</v>
      </c>
      <c r="AP257" s="45">
        <v>12</v>
      </c>
      <c r="AQ257" s="45">
        <v>12</v>
      </c>
      <c r="AR257" s="45">
        <v>1.423</v>
      </c>
      <c r="AS257" s="45">
        <v>165</v>
      </c>
      <c r="BB257" s="47" t="s">
        <v>328</v>
      </c>
      <c r="BC257" s="45">
        <v>95.16</v>
      </c>
      <c r="BD257" s="45">
        <v>102.4</v>
      </c>
      <c r="BE257" s="45">
        <v>-7.274</v>
      </c>
      <c r="BF257" s="45">
        <v>11.43</v>
      </c>
      <c r="BG257" s="45">
        <v>12</v>
      </c>
      <c r="BH257" s="45">
        <v>12</v>
      </c>
      <c r="BI257" s="45">
        <v>0.89990000000000003</v>
      </c>
      <c r="BJ257" s="45">
        <v>165</v>
      </c>
      <c r="BS257" s="47" t="s">
        <v>325</v>
      </c>
      <c r="BT257" s="45">
        <v>100</v>
      </c>
      <c r="BU257" s="45">
        <v>99.47</v>
      </c>
      <c r="BV257" s="45">
        <v>0.54049999999999998</v>
      </c>
      <c r="BW257" s="45">
        <v>7.968</v>
      </c>
      <c r="BX257" s="45">
        <v>12</v>
      </c>
      <c r="BY257" s="45">
        <v>12</v>
      </c>
      <c r="BZ257" s="45">
        <v>9.5930000000000001E-2</v>
      </c>
      <c r="CA257" s="45">
        <v>165</v>
      </c>
    </row>
    <row r="258" spans="37:79" ht="16" x14ac:dyDescent="0.2">
      <c r="AK258" s="47" t="s">
        <v>334</v>
      </c>
      <c r="AL258" s="45">
        <v>87.65</v>
      </c>
      <c r="AM258" s="45">
        <v>85.32</v>
      </c>
      <c r="AN258" s="45">
        <v>2.331</v>
      </c>
      <c r="AO258" s="45">
        <v>3.9750000000000001</v>
      </c>
      <c r="AP258" s="45">
        <v>12</v>
      </c>
      <c r="AQ258" s="45">
        <v>12</v>
      </c>
      <c r="AR258" s="45">
        <v>0.82920000000000005</v>
      </c>
      <c r="AS258" s="45">
        <v>165</v>
      </c>
      <c r="BB258" s="47" t="s">
        <v>331</v>
      </c>
      <c r="BC258" s="45">
        <v>96.47</v>
      </c>
      <c r="BD258" s="45">
        <v>102.4</v>
      </c>
      <c r="BE258" s="45">
        <v>-5.9729999999999999</v>
      </c>
      <c r="BF258" s="45">
        <v>11.43</v>
      </c>
      <c r="BG258" s="45">
        <v>12</v>
      </c>
      <c r="BH258" s="45">
        <v>12</v>
      </c>
      <c r="BI258" s="45">
        <v>0.7389</v>
      </c>
      <c r="BJ258" s="45">
        <v>165</v>
      </c>
      <c r="BS258" s="47" t="s">
        <v>328</v>
      </c>
      <c r="BT258" s="45">
        <v>96.24</v>
      </c>
      <c r="BU258" s="45">
        <v>99.47</v>
      </c>
      <c r="BV258" s="45">
        <v>-3.23</v>
      </c>
      <c r="BW258" s="45">
        <v>7.968</v>
      </c>
      <c r="BX258" s="45">
        <v>12</v>
      </c>
      <c r="BY258" s="45">
        <v>12</v>
      </c>
      <c r="BZ258" s="45">
        <v>0.57330000000000003</v>
      </c>
      <c r="CA258" s="45">
        <v>165</v>
      </c>
    </row>
    <row r="259" spans="37:79" ht="16" x14ac:dyDescent="0.2">
      <c r="AK259" s="47" t="s">
        <v>337</v>
      </c>
      <c r="AL259" s="45">
        <v>86.36</v>
      </c>
      <c r="AM259" s="45">
        <v>85.32</v>
      </c>
      <c r="AN259" s="45">
        <v>1.042</v>
      </c>
      <c r="AO259" s="45">
        <v>3.9750000000000001</v>
      </c>
      <c r="AP259" s="45">
        <v>12</v>
      </c>
      <c r="AQ259" s="45">
        <v>12</v>
      </c>
      <c r="AR259" s="45">
        <v>0.37069999999999997</v>
      </c>
      <c r="AS259" s="45">
        <v>165</v>
      </c>
      <c r="BB259" s="47" t="s">
        <v>334</v>
      </c>
      <c r="BC259" s="45">
        <v>100.4</v>
      </c>
      <c r="BD259" s="45">
        <v>102.4</v>
      </c>
      <c r="BE259" s="45">
        <v>-2.081</v>
      </c>
      <c r="BF259" s="45">
        <v>11.43</v>
      </c>
      <c r="BG259" s="45">
        <v>12</v>
      </c>
      <c r="BH259" s="45">
        <v>12</v>
      </c>
      <c r="BI259" s="45">
        <v>0.25740000000000002</v>
      </c>
      <c r="BJ259" s="45">
        <v>165</v>
      </c>
      <c r="BS259" s="47" t="s">
        <v>331</v>
      </c>
      <c r="BT259" s="45">
        <v>90.57</v>
      </c>
      <c r="BU259" s="45">
        <v>99.47</v>
      </c>
      <c r="BV259" s="45">
        <v>-8.9019999999999992</v>
      </c>
      <c r="BW259" s="45">
        <v>7.968</v>
      </c>
      <c r="BX259" s="45">
        <v>12</v>
      </c>
      <c r="BY259" s="45">
        <v>12</v>
      </c>
      <c r="BZ259" s="45">
        <v>1.58</v>
      </c>
      <c r="CA259" s="45">
        <v>165</v>
      </c>
    </row>
    <row r="260" spans="37:79" ht="16" x14ac:dyDescent="0.2">
      <c r="AK260" s="47" t="s">
        <v>340</v>
      </c>
      <c r="AL260" s="45">
        <v>85.42</v>
      </c>
      <c r="AM260" s="45">
        <v>85.32</v>
      </c>
      <c r="AN260" s="45">
        <v>0.1018</v>
      </c>
      <c r="AO260" s="45">
        <v>3.9750000000000001</v>
      </c>
      <c r="AP260" s="45">
        <v>12</v>
      </c>
      <c r="AQ260" s="45">
        <v>12</v>
      </c>
      <c r="AR260" s="45">
        <v>3.6220000000000002E-2</v>
      </c>
      <c r="AS260" s="45">
        <v>165</v>
      </c>
      <c r="BB260" s="47" t="s">
        <v>337</v>
      </c>
      <c r="BC260" s="45">
        <v>100.4</v>
      </c>
      <c r="BD260" s="45">
        <v>102.4</v>
      </c>
      <c r="BE260" s="45">
        <v>-2.0760000000000001</v>
      </c>
      <c r="BF260" s="45">
        <v>11.43</v>
      </c>
      <c r="BG260" s="45">
        <v>12</v>
      </c>
      <c r="BH260" s="45">
        <v>12</v>
      </c>
      <c r="BI260" s="45">
        <v>0.25679999999999997</v>
      </c>
      <c r="BJ260" s="45">
        <v>165</v>
      </c>
      <c r="BS260" s="47" t="s">
        <v>334</v>
      </c>
      <c r="BT260" s="45">
        <v>97.27</v>
      </c>
      <c r="BU260" s="45">
        <v>99.47</v>
      </c>
      <c r="BV260" s="45">
        <v>-2.2029999999999998</v>
      </c>
      <c r="BW260" s="45">
        <v>7.968</v>
      </c>
      <c r="BX260" s="45">
        <v>12</v>
      </c>
      <c r="BY260" s="45">
        <v>12</v>
      </c>
      <c r="BZ260" s="45">
        <v>0.3911</v>
      </c>
      <c r="CA260" s="45">
        <v>165</v>
      </c>
    </row>
    <row r="261" spans="37:79" ht="16" x14ac:dyDescent="0.2">
      <c r="AK261" s="47" t="s">
        <v>343</v>
      </c>
      <c r="AL261" s="45">
        <v>83.7</v>
      </c>
      <c r="AM261" s="45">
        <v>85.32</v>
      </c>
      <c r="AN261" s="45">
        <v>-1.625</v>
      </c>
      <c r="AO261" s="45">
        <v>3.9750000000000001</v>
      </c>
      <c r="AP261" s="45">
        <v>12</v>
      </c>
      <c r="AQ261" s="45">
        <v>12</v>
      </c>
      <c r="AR261" s="45">
        <v>0.57799999999999996</v>
      </c>
      <c r="AS261" s="45">
        <v>165</v>
      </c>
      <c r="BB261" s="47" t="s">
        <v>340</v>
      </c>
      <c r="BC261" s="45">
        <v>101.5</v>
      </c>
      <c r="BD261" s="45">
        <v>102.4</v>
      </c>
      <c r="BE261" s="45">
        <v>-0.94340000000000002</v>
      </c>
      <c r="BF261" s="45">
        <v>11.43</v>
      </c>
      <c r="BG261" s="45">
        <v>12</v>
      </c>
      <c r="BH261" s="45">
        <v>12</v>
      </c>
      <c r="BI261" s="45">
        <v>0.1167</v>
      </c>
      <c r="BJ261" s="45">
        <v>165</v>
      </c>
      <c r="BS261" s="47" t="s">
        <v>337</v>
      </c>
      <c r="BT261" s="45">
        <v>89.25</v>
      </c>
      <c r="BU261" s="45">
        <v>99.47</v>
      </c>
      <c r="BV261" s="45">
        <v>-10.23</v>
      </c>
      <c r="BW261" s="45">
        <v>7.968</v>
      </c>
      <c r="BX261" s="45">
        <v>12</v>
      </c>
      <c r="BY261" s="45">
        <v>12</v>
      </c>
      <c r="BZ261" s="45">
        <v>1.8149999999999999</v>
      </c>
      <c r="CA261" s="45">
        <v>165</v>
      </c>
    </row>
    <row r="262" spans="37:79" ht="16" x14ac:dyDescent="0.2">
      <c r="AK262" s="47" t="s">
        <v>346</v>
      </c>
      <c r="AL262" s="45">
        <v>81.23</v>
      </c>
      <c r="AM262" s="45">
        <v>85.32</v>
      </c>
      <c r="AN262" s="45">
        <v>-4.0869999999999997</v>
      </c>
      <c r="AO262" s="45">
        <v>3.9750000000000001</v>
      </c>
      <c r="AP262" s="45">
        <v>12</v>
      </c>
      <c r="AQ262" s="45">
        <v>12</v>
      </c>
      <c r="AR262" s="45">
        <v>1.454</v>
      </c>
      <c r="AS262" s="45">
        <v>165</v>
      </c>
      <c r="BB262" s="47" t="s">
        <v>343</v>
      </c>
      <c r="BC262" s="45">
        <v>98.03</v>
      </c>
      <c r="BD262" s="45">
        <v>102.4</v>
      </c>
      <c r="BE262" s="45">
        <v>-4.4059999999999997</v>
      </c>
      <c r="BF262" s="45">
        <v>11.43</v>
      </c>
      <c r="BG262" s="45">
        <v>12</v>
      </c>
      <c r="BH262" s="45">
        <v>12</v>
      </c>
      <c r="BI262" s="45">
        <v>0.54500000000000004</v>
      </c>
      <c r="BJ262" s="45">
        <v>165</v>
      </c>
      <c r="BS262" s="47" t="s">
        <v>340</v>
      </c>
      <c r="BT262" s="45">
        <v>97.31</v>
      </c>
      <c r="BU262" s="45">
        <v>99.47</v>
      </c>
      <c r="BV262" s="45">
        <v>-2.1640000000000001</v>
      </c>
      <c r="BW262" s="45">
        <v>7.968</v>
      </c>
      <c r="BX262" s="45">
        <v>12</v>
      </c>
      <c r="BY262" s="45">
        <v>12</v>
      </c>
      <c r="BZ262" s="45">
        <v>0.38419999999999999</v>
      </c>
      <c r="CA262" s="45">
        <v>165</v>
      </c>
    </row>
    <row r="263" spans="37:79" ht="16" x14ac:dyDescent="0.2">
      <c r="AK263" s="47" t="s">
        <v>349</v>
      </c>
      <c r="AL263" s="45">
        <v>91.61</v>
      </c>
      <c r="AM263" s="45">
        <v>89.88</v>
      </c>
      <c r="AN263" s="45">
        <v>1.732</v>
      </c>
      <c r="AO263" s="45">
        <v>3.9750000000000001</v>
      </c>
      <c r="AP263" s="45">
        <v>12</v>
      </c>
      <c r="AQ263" s="45">
        <v>12</v>
      </c>
      <c r="AR263" s="45">
        <v>0.61599999999999999</v>
      </c>
      <c r="AS263" s="45">
        <v>165</v>
      </c>
      <c r="BB263" s="47" t="s">
        <v>346</v>
      </c>
      <c r="BC263" s="45">
        <v>97.75</v>
      </c>
      <c r="BD263" s="45">
        <v>102.4</v>
      </c>
      <c r="BE263" s="45">
        <v>-4.6909999999999998</v>
      </c>
      <c r="BF263" s="45">
        <v>11.43</v>
      </c>
      <c r="BG263" s="45">
        <v>12</v>
      </c>
      <c r="BH263" s="45">
        <v>12</v>
      </c>
      <c r="BI263" s="45">
        <v>0.58030000000000004</v>
      </c>
      <c r="BJ263" s="45">
        <v>165</v>
      </c>
      <c r="BS263" s="47" t="s">
        <v>343</v>
      </c>
      <c r="BT263" s="45">
        <v>93.29</v>
      </c>
      <c r="BU263" s="45">
        <v>99.47</v>
      </c>
      <c r="BV263" s="45">
        <v>-6.1840000000000002</v>
      </c>
      <c r="BW263" s="45">
        <v>7.968</v>
      </c>
      <c r="BX263" s="45">
        <v>12</v>
      </c>
      <c r="BY263" s="45">
        <v>12</v>
      </c>
      <c r="BZ263" s="45">
        <v>1.0980000000000001</v>
      </c>
      <c r="CA263" s="45">
        <v>165</v>
      </c>
    </row>
    <row r="264" spans="37:79" ht="16" x14ac:dyDescent="0.2">
      <c r="AK264" s="47" t="s">
        <v>352</v>
      </c>
      <c r="AL264" s="45">
        <v>89.32</v>
      </c>
      <c r="AM264" s="45">
        <v>89.88</v>
      </c>
      <c r="AN264" s="45">
        <v>-0.56030000000000002</v>
      </c>
      <c r="AO264" s="45">
        <v>3.9750000000000001</v>
      </c>
      <c r="AP264" s="45">
        <v>12</v>
      </c>
      <c r="AQ264" s="45">
        <v>12</v>
      </c>
      <c r="AR264" s="45">
        <v>0.1993</v>
      </c>
      <c r="AS264" s="45">
        <v>165</v>
      </c>
      <c r="BB264" s="47" t="s">
        <v>349</v>
      </c>
      <c r="BC264" s="45">
        <v>95.16</v>
      </c>
      <c r="BD264" s="45">
        <v>99.82</v>
      </c>
      <c r="BE264" s="45">
        <v>-4.6529999999999996</v>
      </c>
      <c r="BF264" s="45">
        <v>11.43</v>
      </c>
      <c r="BG264" s="45">
        <v>12</v>
      </c>
      <c r="BH264" s="45">
        <v>12</v>
      </c>
      <c r="BI264" s="45">
        <v>0.5756</v>
      </c>
      <c r="BJ264" s="45">
        <v>165</v>
      </c>
      <c r="BS264" s="47" t="s">
        <v>346</v>
      </c>
      <c r="BT264" s="45">
        <v>99.98</v>
      </c>
      <c r="BU264" s="45">
        <v>99.47</v>
      </c>
      <c r="BV264" s="45">
        <v>0.50570000000000004</v>
      </c>
      <c r="BW264" s="45">
        <v>7.968</v>
      </c>
      <c r="BX264" s="45">
        <v>12</v>
      </c>
      <c r="BY264" s="45">
        <v>12</v>
      </c>
      <c r="BZ264" s="45">
        <v>8.9770000000000003E-2</v>
      </c>
      <c r="CA264" s="45">
        <v>165</v>
      </c>
    </row>
    <row r="265" spans="37:79" ht="16" x14ac:dyDescent="0.2">
      <c r="AK265" s="47" t="s">
        <v>355</v>
      </c>
      <c r="AL265" s="45">
        <v>87.65</v>
      </c>
      <c r="AM265" s="45">
        <v>89.88</v>
      </c>
      <c r="AN265" s="45">
        <v>-2.23</v>
      </c>
      <c r="AO265" s="45">
        <v>3.9750000000000001</v>
      </c>
      <c r="AP265" s="45">
        <v>12</v>
      </c>
      <c r="AQ265" s="45">
        <v>12</v>
      </c>
      <c r="AR265" s="45">
        <v>0.79320000000000002</v>
      </c>
      <c r="AS265" s="45">
        <v>165</v>
      </c>
      <c r="BB265" s="47" t="s">
        <v>352</v>
      </c>
      <c r="BC265" s="45">
        <v>96.47</v>
      </c>
      <c r="BD265" s="45">
        <v>99.82</v>
      </c>
      <c r="BE265" s="45">
        <v>-3.351</v>
      </c>
      <c r="BF265" s="45">
        <v>11.43</v>
      </c>
      <c r="BG265" s="45">
        <v>12</v>
      </c>
      <c r="BH265" s="45">
        <v>12</v>
      </c>
      <c r="BI265" s="45">
        <v>0.41460000000000002</v>
      </c>
      <c r="BJ265" s="45">
        <v>165</v>
      </c>
      <c r="BS265" s="47" t="s">
        <v>349</v>
      </c>
      <c r="BT265" s="45">
        <v>96.24</v>
      </c>
      <c r="BU265" s="45">
        <v>100</v>
      </c>
      <c r="BV265" s="45">
        <v>-3.77</v>
      </c>
      <c r="BW265" s="45">
        <v>7.968</v>
      </c>
      <c r="BX265" s="45">
        <v>12</v>
      </c>
      <c r="BY265" s="45">
        <v>12</v>
      </c>
      <c r="BZ265" s="45">
        <v>0.66920000000000002</v>
      </c>
      <c r="CA265" s="45">
        <v>165</v>
      </c>
    </row>
    <row r="266" spans="37:79" ht="16" x14ac:dyDescent="0.2">
      <c r="AK266" s="47" t="s">
        <v>358</v>
      </c>
      <c r="AL266" s="45">
        <v>86.36</v>
      </c>
      <c r="AM266" s="45">
        <v>89.88</v>
      </c>
      <c r="AN266" s="45">
        <v>-3.5190000000000001</v>
      </c>
      <c r="AO266" s="45">
        <v>3.9750000000000001</v>
      </c>
      <c r="AP266" s="45">
        <v>12</v>
      </c>
      <c r="AQ266" s="45">
        <v>12</v>
      </c>
      <c r="AR266" s="45">
        <v>1.252</v>
      </c>
      <c r="AS266" s="45">
        <v>165</v>
      </c>
      <c r="BB266" s="47" t="s">
        <v>355</v>
      </c>
      <c r="BC266" s="45">
        <v>100.4</v>
      </c>
      <c r="BD266" s="45">
        <v>99.82</v>
      </c>
      <c r="BE266" s="45">
        <v>0.54079999999999995</v>
      </c>
      <c r="BF266" s="45">
        <v>11.43</v>
      </c>
      <c r="BG266" s="45">
        <v>12</v>
      </c>
      <c r="BH266" s="45">
        <v>12</v>
      </c>
      <c r="BI266" s="45">
        <v>6.6900000000000001E-2</v>
      </c>
      <c r="BJ266" s="45">
        <v>165</v>
      </c>
      <c r="BS266" s="47" t="s">
        <v>352</v>
      </c>
      <c r="BT266" s="45">
        <v>90.57</v>
      </c>
      <c r="BU266" s="45">
        <v>100</v>
      </c>
      <c r="BV266" s="45">
        <v>-9.4420000000000002</v>
      </c>
      <c r="BW266" s="45">
        <v>7.968</v>
      </c>
      <c r="BX266" s="45">
        <v>12</v>
      </c>
      <c r="BY266" s="45">
        <v>12</v>
      </c>
      <c r="BZ266" s="45">
        <v>1.6759999999999999</v>
      </c>
      <c r="CA266" s="45">
        <v>165</v>
      </c>
    </row>
    <row r="267" spans="37:79" ht="16" x14ac:dyDescent="0.2">
      <c r="AK267" s="47" t="s">
        <v>361</v>
      </c>
      <c r="AL267" s="45">
        <v>85.42</v>
      </c>
      <c r="AM267" s="45">
        <v>89.88</v>
      </c>
      <c r="AN267" s="45">
        <v>-4.4589999999999996</v>
      </c>
      <c r="AO267" s="45">
        <v>3.9750000000000001</v>
      </c>
      <c r="AP267" s="45">
        <v>12</v>
      </c>
      <c r="AQ267" s="45">
        <v>12</v>
      </c>
      <c r="AR267" s="45">
        <v>1.5860000000000001</v>
      </c>
      <c r="AS267" s="45">
        <v>165</v>
      </c>
      <c r="BB267" s="47" t="s">
        <v>358</v>
      </c>
      <c r="BC267" s="45">
        <v>100.4</v>
      </c>
      <c r="BD267" s="45">
        <v>99.82</v>
      </c>
      <c r="BE267" s="45">
        <v>0.54549999999999998</v>
      </c>
      <c r="BF267" s="45">
        <v>11.43</v>
      </c>
      <c r="BG267" s="45">
        <v>12</v>
      </c>
      <c r="BH267" s="45">
        <v>12</v>
      </c>
      <c r="BI267" s="45">
        <v>6.7479999999999998E-2</v>
      </c>
      <c r="BJ267" s="45">
        <v>165</v>
      </c>
      <c r="BS267" s="47" t="s">
        <v>355</v>
      </c>
      <c r="BT267" s="45">
        <v>97.27</v>
      </c>
      <c r="BU267" s="45">
        <v>100</v>
      </c>
      <c r="BV267" s="45">
        <v>-2.7440000000000002</v>
      </c>
      <c r="BW267" s="45">
        <v>7.968</v>
      </c>
      <c r="BX267" s="45">
        <v>12</v>
      </c>
      <c r="BY267" s="45">
        <v>12</v>
      </c>
      <c r="BZ267" s="45">
        <v>0.48699999999999999</v>
      </c>
      <c r="CA267" s="45">
        <v>165</v>
      </c>
    </row>
    <row r="268" spans="37:79" ht="16" x14ac:dyDescent="0.2">
      <c r="AK268" s="47" t="s">
        <v>364</v>
      </c>
      <c r="AL268" s="45">
        <v>83.7</v>
      </c>
      <c r="AM268" s="45">
        <v>89.88</v>
      </c>
      <c r="AN268" s="45">
        <v>-6.1859999999999999</v>
      </c>
      <c r="AO268" s="45">
        <v>3.9750000000000001</v>
      </c>
      <c r="AP268" s="45">
        <v>12</v>
      </c>
      <c r="AQ268" s="45">
        <v>12</v>
      </c>
      <c r="AR268" s="45">
        <v>2.2000000000000002</v>
      </c>
      <c r="AS268" s="45">
        <v>165</v>
      </c>
      <c r="BB268" s="47" t="s">
        <v>361</v>
      </c>
      <c r="BC268" s="45">
        <v>101.5</v>
      </c>
      <c r="BD268" s="45">
        <v>99.82</v>
      </c>
      <c r="BE268" s="45">
        <v>1.6779999999999999</v>
      </c>
      <c r="BF268" s="45">
        <v>11.43</v>
      </c>
      <c r="BG268" s="45">
        <v>12</v>
      </c>
      <c r="BH268" s="45">
        <v>12</v>
      </c>
      <c r="BI268" s="45">
        <v>0.20760000000000001</v>
      </c>
      <c r="BJ268" s="45">
        <v>165</v>
      </c>
      <c r="BS268" s="47" t="s">
        <v>358</v>
      </c>
      <c r="BT268" s="45">
        <v>89.25</v>
      </c>
      <c r="BU268" s="45">
        <v>100</v>
      </c>
      <c r="BV268" s="45">
        <v>-10.77</v>
      </c>
      <c r="BW268" s="45">
        <v>7.968</v>
      </c>
      <c r="BX268" s="45">
        <v>12</v>
      </c>
      <c r="BY268" s="45">
        <v>12</v>
      </c>
      <c r="BZ268" s="45">
        <v>1.911</v>
      </c>
      <c r="CA268" s="45">
        <v>165</v>
      </c>
    </row>
    <row r="269" spans="37:79" ht="16" x14ac:dyDescent="0.2">
      <c r="AK269" s="47" t="s">
        <v>367</v>
      </c>
      <c r="AL269" s="45">
        <v>81.23</v>
      </c>
      <c r="AM269" s="45">
        <v>89.88</v>
      </c>
      <c r="AN269" s="45">
        <v>-8.6479999999999997</v>
      </c>
      <c r="AO269" s="45">
        <v>3.9750000000000001</v>
      </c>
      <c r="AP269" s="45">
        <v>12</v>
      </c>
      <c r="AQ269" s="45">
        <v>12</v>
      </c>
      <c r="AR269" s="45">
        <v>3.0760000000000001</v>
      </c>
      <c r="AS269" s="45">
        <v>165</v>
      </c>
      <c r="BB269" s="47" t="s">
        <v>364</v>
      </c>
      <c r="BC269" s="45">
        <v>98.03</v>
      </c>
      <c r="BD269" s="45">
        <v>99.82</v>
      </c>
      <c r="BE269" s="45">
        <v>-1.784</v>
      </c>
      <c r="BF269" s="45">
        <v>11.43</v>
      </c>
      <c r="BG269" s="45">
        <v>12</v>
      </c>
      <c r="BH269" s="45">
        <v>12</v>
      </c>
      <c r="BI269" s="45">
        <v>0.22070000000000001</v>
      </c>
      <c r="BJ269" s="45">
        <v>165</v>
      </c>
      <c r="BS269" s="47" t="s">
        <v>361</v>
      </c>
      <c r="BT269" s="45">
        <v>97.31</v>
      </c>
      <c r="BU269" s="45">
        <v>100</v>
      </c>
      <c r="BV269" s="45">
        <v>-2.7050000000000001</v>
      </c>
      <c r="BW269" s="45">
        <v>7.968</v>
      </c>
      <c r="BX269" s="45">
        <v>12</v>
      </c>
      <c r="BY269" s="45">
        <v>12</v>
      </c>
      <c r="BZ269" s="45">
        <v>0.48010000000000003</v>
      </c>
      <c r="CA269" s="45">
        <v>165</v>
      </c>
    </row>
    <row r="270" spans="37:79" ht="16" x14ac:dyDescent="0.2">
      <c r="AK270" s="47" t="s">
        <v>370</v>
      </c>
      <c r="AL270" s="45">
        <v>89.32</v>
      </c>
      <c r="AM270" s="45">
        <v>91.61</v>
      </c>
      <c r="AN270" s="45">
        <v>-2.2919999999999998</v>
      </c>
      <c r="AO270" s="45">
        <v>3.9750000000000001</v>
      </c>
      <c r="AP270" s="45">
        <v>12</v>
      </c>
      <c r="AQ270" s="45">
        <v>12</v>
      </c>
      <c r="AR270" s="45">
        <v>0.81530000000000002</v>
      </c>
      <c r="AS270" s="45">
        <v>165</v>
      </c>
      <c r="BB270" s="47" t="s">
        <v>367</v>
      </c>
      <c r="BC270" s="45">
        <v>97.75</v>
      </c>
      <c r="BD270" s="45">
        <v>99.82</v>
      </c>
      <c r="BE270" s="45">
        <v>-2.069</v>
      </c>
      <c r="BF270" s="45">
        <v>11.43</v>
      </c>
      <c r="BG270" s="45">
        <v>12</v>
      </c>
      <c r="BH270" s="45">
        <v>12</v>
      </c>
      <c r="BI270" s="45">
        <v>0.25600000000000001</v>
      </c>
      <c r="BJ270" s="45">
        <v>165</v>
      </c>
      <c r="BS270" s="47" t="s">
        <v>364</v>
      </c>
      <c r="BT270" s="45">
        <v>93.29</v>
      </c>
      <c r="BU270" s="45">
        <v>100</v>
      </c>
      <c r="BV270" s="45">
        <v>-6.7249999999999996</v>
      </c>
      <c r="BW270" s="45">
        <v>7.968</v>
      </c>
      <c r="BX270" s="45">
        <v>12</v>
      </c>
      <c r="BY270" s="45">
        <v>12</v>
      </c>
      <c r="BZ270" s="45">
        <v>1.194</v>
      </c>
      <c r="CA270" s="45">
        <v>165</v>
      </c>
    </row>
    <row r="271" spans="37:79" ht="16" x14ac:dyDescent="0.2">
      <c r="AK271" s="47" t="s">
        <v>373</v>
      </c>
      <c r="AL271" s="45">
        <v>87.65</v>
      </c>
      <c r="AM271" s="45">
        <v>91.61</v>
      </c>
      <c r="AN271" s="45">
        <v>-3.9609999999999999</v>
      </c>
      <c r="AO271" s="45">
        <v>3.9750000000000001</v>
      </c>
      <c r="AP271" s="45">
        <v>12</v>
      </c>
      <c r="AQ271" s="45">
        <v>12</v>
      </c>
      <c r="AR271" s="45">
        <v>1.409</v>
      </c>
      <c r="AS271" s="45">
        <v>165</v>
      </c>
      <c r="BB271" s="47" t="s">
        <v>370</v>
      </c>
      <c r="BC271" s="45">
        <v>96.47</v>
      </c>
      <c r="BD271" s="45">
        <v>95.16</v>
      </c>
      <c r="BE271" s="45">
        <v>1.3009999999999999</v>
      </c>
      <c r="BF271" s="45">
        <v>11.43</v>
      </c>
      <c r="BG271" s="45">
        <v>12</v>
      </c>
      <c r="BH271" s="45">
        <v>12</v>
      </c>
      <c r="BI271" s="45">
        <v>0.161</v>
      </c>
      <c r="BJ271" s="45">
        <v>165</v>
      </c>
      <c r="BS271" s="47" t="s">
        <v>367</v>
      </c>
      <c r="BT271" s="45">
        <v>99.98</v>
      </c>
      <c r="BU271" s="45">
        <v>100</v>
      </c>
      <c r="BV271" s="45">
        <v>-3.4729999999999997E-2</v>
      </c>
      <c r="BW271" s="45">
        <v>7.968</v>
      </c>
      <c r="BX271" s="45">
        <v>12</v>
      </c>
      <c r="BY271" s="45">
        <v>12</v>
      </c>
      <c r="BZ271" s="45">
        <v>6.1650000000000003E-3</v>
      </c>
      <c r="CA271" s="45">
        <v>165</v>
      </c>
    </row>
    <row r="272" spans="37:79" ht="16" x14ac:dyDescent="0.2">
      <c r="AK272" s="47" t="s">
        <v>376</v>
      </c>
      <c r="AL272" s="45">
        <v>86.36</v>
      </c>
      <c r="AM272" s="45">
        <v>91.61</v>
      </c>
      <c r="AN272" s="45">
        <v>-5.2510000000000003</v>
      </c>
      <c r="AO272" s="45">
        <v>3.9750000000000001</v>
      </c>
      <c r="AP272" s="45">
        <v>12</v>
      </c>
      <c r="AQ272" s="45">
        <v>12</v>
      </c>
      <c r="AR272" s="45">
        <v>1.8680000000000001</v>
      </c>
      <c r="AS272" s="45">
        <v>165</v>
      </c>
      <c r="BB272" s="47" t="s">
        <v>373</v>
      </c>
      <c r="BC272" s="45">
        <v>100.4</v>
      </c>
      <c r="BD272" s="45">
        <v>95.16</v>
      </c>
      <c r="BE272" s="45">
        <v>5.194</v>
      </c>
      <c r="BF272" s="45">
        <v>11.43</v>
      </c>
      <c r="BG272" s="45">
        <v>12</v>
      </c>
      <c r="BH272" s="45">
        <v>12</v>
      </c>
      <c r="BI272" s="45">
        <v>0.64249999999999996</v>
      </c>
      <c r="BJ272" s="45">
        <v>165</v>
      </c>
      <c r="BS272" s="47" t="s">
        <v>370</v>
      </c>
      <c r="BT272" s="45">
        <v>90.57</v>
      </c>
      <c r="BU272" s="45">
        <v>96.24</v>
      </c>
      <c r="BV272" s="45">
        <v>-5.6719999999999997</v>
      </c>
      <c r="BW272" s="45">
        <v>7.968</v>
      </c>
      <c r="BX272" s="45">
        <v>12</v>
      </c>
      <c r="BY272" s="45">
        <v>12</v>
      </c>
      <c r="BZ272" s="45">
        <v>1.0069999999999999</v>
      </c>
      <c r="CA272" s="45">
        <v>165</v>
      </c>
    </row>
    <row r="273" spans="37:79" ht="16" x14ac:dyDescent="0.2">
      <c r="AK273" s="47" t="s">
        <v>379</v>
      </c>
      <c r="AL273" s="45">
        <v>85.42</v>
      </c>
      <c r="AM273" s="45">
        <v>91.61</v>
      </c>
      <c r="AN273" s="45">
        <v>-6.1909999999999998</v>
      </c>
      <c r="AO273" s="45">
        <v>3.9750000000000001</v>
      </c>
      <c r="AP273" s="45">
        <v>12</v>
      </c>
      <c r="AQ273" s="45">
        <v>12</v>
      </c>
      <c r="AR273" s="45">
        <v>2.202</v>
      </c>
      <c r="AS273" s="45">
        <v>165</v>
      </c>
      <c r="BB273" s="47" t="s">
        <v>376</v>
      </c>
      <c r="BC273" s="45">
        <v>100.4</v>
      </c>
      <c r="BD273" s="45">
        <v>95.16</v>
      </c>
      <c r="BE273" s="45">
        <v>5.1980000000000004</v>
      </c>
      <c r="BF273" s="45">
        <v>11.43</v>
      </c>
      <c r="BG273" s="45">
        <v>12</v>
      </c>
      <c r="BH273" s="45">
        <v>12</v>
      </c>
      <c r="BI273" s="45">
        <v>0.64300000000000002</v>
      </c>
      <c r="BJ273" s="45">
        <v>165</v>
      </c>
      <c r="BS273" s="47" t="s">
        <v>373</v>
      </c>
      <c r="BT273" s="45">
        <v>97.27</v>
      </c>
      <c r="BU273" s="45">
        <v>96.24</v>
      </c>
      <c r="BV273" s="45">
        <v>1.0269999999999999</v>
      </c>
      <c r="BW273" s="45">
        <v>7.968</v>
      </c>
      <c r="BX273" s="45">
        <v>12</v>
      </c>
      <c r="BY273" s="45">
        <v>12</v>
      </c>
      <c r="BZ273" s="45">
        <v>0.1822</v>
      </c>
      <c r="CA273" s="45">
        <v>165</v>
      </c>
    </row>
    <row r="274" spans="37:79" ht="16" x14ac:dyDescent="0.2">
      <c r="AK274" s="47" t="s">
        <v>382</v>
      </c>
      <c r="AL274" s="45">
        <v>83.7</v>
      </c>
      <c r="AM274" s="45">
        <v>91.61</v>
      </c>
      <c r="AN274" s="45">
        <v>-7.9169999999999998</v>
      </c>
      <c r="AO274" s="45">
        <v>3.9750000000000001</v>
      </c>
      <c r="AP274" s="45">
        <v>12</v>
      </c>
      <c r="AQ274" s="45">
        <v>12</v>
      </c>
      <c r="AR274" s="45">
        <v>2.8159999999999998</v>
      </c>
      <c r="AS274" s="45">
        <v>165</v>
      </c>
      <c r="BB274" s="47" t="s">
        <v>379</v>
      </c>
      <c r="BC274" s="45">
        <v>101.5</v>
      </c>
      <c r="BD274" s="45">
        <v>95.16</v>
      </c>
      <c r="BE274" s="45">
        <v>6.3310000000000004</v>
      </c>
      <c r="BF274" s="45">
        <v>11.43</v>
      </c>
      <c r="BG274" s="45">
        <v>12</v>
      </c>
      <c r="BH274" s="45">
        <v>12</v>
      </c>
      <c r="BI274" s="45">
        <v>0.78320000000000001</v>
      </c>
      <c r="BJ274" s="45">
        <v>165</v>
      </c>
      <c r="BS274" s="47" t="s">
        <v>376</v>
      </c>
      <c r="BT274" s="45">
        <v>89.25</v>
      </c>
      <c r="BU274" s="45">
        <v>96.24</v>
      </c>
      <c r="BV274" s="45">
        <v>-6.9980000000000002</v>
      </c>
      <c r="BW274" s="45">
        <v>7.968</v>
      </c>
      <c r="BX274" s="45">
        <v>12</v>
      </c>
      <c r="BY274" s="45">
        <v>12</v>
      </c>
      <c r="BZ274" s="45">
        <v>1.242</v>
      </c>
      <c r="CA274" s="45">
        <v>165</v>
      </c>
    </row>
    <row r="275" spans="37:79" ht="16" x14ac:dyDescent="0.2">
      <c r="AK275" s="47" t="s">
        <v>385</v>
      </c>
      <c r="AL275" s="45">
        <v>81.23</v>
      </c>
      <c r="AM275" s="45">
        <v>91.61</v>
      </c>
      <c r="AN275" s="45">
        <v>-10.38</v>
      </c>
      <c r="AO275" s="45">
        <v>3.9750000000000001</v>
      </c>
      <c r="AP275" s="45">
        <v>12</v>
      </c>
      <c r="AQ275" s="45">
        <v>12</v>
      </c>
      <c r="AR275" s="45">
        <v>3.6920000000000002</v>
      </c>
      <c r="AS275" s="45">
        <v>165</v>
      </c>
      <c r="BB275" s="47" t="s">
        <v>382</v>
      </c>
      <c r="BC275" s="45">
        <v>98.03</v>
      </c>
      <c r="BD275" s="45">
        <v>95.16</v>
      </c>
      <c r="BE275" s="45">
        <v>2.8679999999999999</v>
      </c>
      <c r="BF275" s="45">
        <v>11.43</v>
      </c>
      <c r="BG275" s="45">
        <v>12</v>
      </c>
      <c r="BH275" s="45">
        <v>12</v>
      </c>
      <c r="BI275" s="45">
        <v>0.3548</v>
      </c>
      <c r="BJ275" s="45">
        <v>165</v>
      </c>
      <c r="BS275" s="47" t="s">
        <v>379</v>
      </c>
      <c r="BT275" s="45">
        <v>97.31</v>
      </c>
      <c r="BU275" s="45">
        <v>96.24</v>
      </c>
      <c r="BV275" s="45">
        <v>1.0649999999999999</v>
      </c>
      <c r="BW275" s="45">
        <v>7.968</v>
      </c>
      <c r="BX275" s="45">
        <v>12</v>
      </c>
      <c r="BY275" s="45">
        <v>12</v>
      </c>
      <c r="BZ275" s="45">
        <v>0.18909999999999999</v>
      </c>
      <c r="CA275" s="45">
        <v>165</v>
      </c>
    </row>
    <row r="276" spans="37:79" ht="16" x14ac:dyDescent="0.2">
      <c r="AK276" s="47" t="s">
        <v>388</v>
      </c>
      <c r="AL276" s="45">
        <v>87.65</v>
      </c>
      <c r="AM276" s="45">
        <v>89.32</v>
      </c>
      <c r="AN276" s="45">
        <v>-1.67</v>
      </c>
      <c r="AO276" s="45">
        <v>3.9750000000000001</v>
      </c>
      <c r="AP276" s="45">
        <v>12</v>
      </c>
      <c r="AQ276" s="45">
        <v>12</v>
      </c>
      <c r="AR276" s="45">
        <v>0.59389999999999998</v>
      </c>
      <c r="AS276" s="45">
        <v>165</v>
      </c>
      <c r="BB276" s="47" t="s">
        <v>385</v>
      </c>
      <c r="BC276" s="45">
        <v>97.75</v>
      </c>
      <c r="BD276" s="45">
        <v>95.16</v>
      </c>
      <c r="BE276" s="45">
        <v>2.5840000000000001</v>
      </c>
      <c r="BF276" s="45">
        <v>11.43</v>
      </c>
      <c r="BG276" s="45">
        <v>12</v>
      </c>
      <c r="BH276" s="45">
        <v>12</v>
      </c>
      <c r="BI276" s="45">
        <v>0.3196</v>
      </c>
      <c r="BJ276" s="45">
        <v>165</v>
      </c>
      <c r="BS276" s="47" t="s">
        <v>382</v>
      </c>
      <c r="BT276" s="45">
        <v>93.29</v>
      </c>
      <c r="BU276" s="45">
        <v>96.24</v>
      </c>
      <c r="BV276" s="45">
        <v>-2.9540000000000002</v>
      </c>
      <c r="BW276" s="45">
        <v>7.968</v>
      </c>
      <c r="BX276" s="45">
        <v>12</v>
      </c>
      <c r="BY276" s="45">
        <v>12</v>
      </c>
      <c r="BZ276" s="45">
        <v>0.52439999999999998</v>
      </c>
      <c r="CA276" s="45">
        <v>165</v>
      </c>
    </row>
    <row r="277" spans="37:79" ht="16" x14ac:dyDescent="0.2">
      <c r="AK277" s="47" t="s">
        <v>390</v>
      </c>
      <c r="AL277" s="45">
        <v>86.36</v>
      </c>
      <c r="AM277" s="45">
        <v>89.32</v>
      </c>
      <c r="AN277" s="45">
        <v>-2.9590000000000001</v>
      </c>
      <c r="AO277" s="45">
        <v>3.9750000000000001</v>
      </c>
      <c r="AP277" s="45">
        <v>12</v>
      </c>
      <c r="AQ277" s="45">
        <v>12</v>
      </c>
      <c r="AR277" s="45">
        <v>1.052</v>
      </c>
      <c r="AS277" s="45">
        <v>165</v>
      </c>
      <c r="BB277" s="47" t="s">
        <v>388</v>
      </c>
      <c r="BC277" s="45">
        <v>100.4</v>
      </c>
      <c r="BD277" s="45">
        <v>96.47</v>
      </c>
      <c r="BE277" s="45">
        <v>3.8919999999999999</v>
      </c>
      <c r="BF277" s="45">
        <v>11.43</v>
      </c>
      <c r="BG277" s="45">
        <v>12</v>
      </c>
      <c r="BH277" s="45">
        <v>12</v>
      </c>
      <c r="BI277" s="45">
        <v>0.48149999999999998</v>
      </c>
      <c r="BJ277" s="45">
        <v>165</v>
      </c>
      <c r="BS277" s="47" t="s">
        <v>385</v>
      </c>
      <c r="BT277" s="45">
        <v>99.98</v>
      </c>
      <c r="BU277" s="45">
        <v>96.24</v>
      </c>
      <c r="BV277" s="45">
        <v>3.7360000000000002</v>
      </c>
      <c r="BW277" s="45">
        <v>7.968</v>
      </c>
      <c r="BX277" s="45">
        <v>12</v>
      </c>
      <c r="BY277" s="45">
        <v>12</v>
      </c>
      <c r="BZ277" s="45">
        <v>0.66300000000000003</v>
      </c>
      <c r="CA277" s="45">
        <v>165</v>
      </c>
    </row>
    <row r="278" spans="37:79" ht="16" x14ac:dyDescent="0.2">
      <c r="AK278" s="47" t="s">
        <v>393</v>
      </c>
      <c r="AL278" s="45">
        <v>85.42</v>
      </c>
      <c r="AM278" s="45">
        <v>89.32</v>
      </c>
      <c r="AN278" s="45">
        <v>-3.899</v>
      </c>
      <c r="AO278" s="45">
        <v>3.9750000000000001</v>
      </c>
      <c r="AP278" s="45">
        <v>12</v>
      </c>
      <c r="AQ278" s="45">
        <v>12</v>
      </c>
      <c r="AR278" s="45">
        <v>1.387</v>
      </c>
      <c r="AS278" s="45">
        <v>165</v>
      </c>
      <c r="BB278" s="47" t="s">
        <v>390</v>
      </c>
      <c r="BC278" s="45">
        <v>100.4</v>
      </c>
      <c r="BD278" s="45">
        <v>96.47</v>
      </c>
      <c r="BE278" s="45">
        <v>3.8969999999999998</v>
      </c>
      <c r="BF278" s="45">
        <v>11.43</v>
      </c>
      <c r="BG278" s="45">
        <v>12</v>
      </c>
      <c r="BH278" s="45">
        <v>12</v>
      </c>
      <c r="BI278" s="45">
        <v>0.48199999999999998</v>
      </c>
      <c r="BJ278" s="45">
        <v>165</v>
      </c>
      <c r="BS278" s="47" t="s">
        <v>388</v>
      </c>
      <c r="BT278" s="45">
        <v>97.27</v>
      </c>
      <c r="BU278" s="45">
        <v>90.57</v>
      </c>
      <c r="BV278" s="45">
        <v>6.6980000000000004</v>
      </c>
      <c r="BW278" s="45">
        <v>7.968</v>
      </c>
      <c r="BX278" s="45">
        <v>12</v>
      </c>
      <c r="BY278" s="45">
        <v>12</v>
      </c>
      <c r="BZ278" s="45">
        <v>1.1890000000000001</v>
      </c>
      <c r="CA278" s="45">
        <v>165</v>
      </c>
    </row>
    <row r="279" spans="37:79" ht="16" x14ac:dyDescent="0.2">
      <c r="AK279" s="47" t="s">
        <v>396</v>
      </c>
      <c r="AL279" s="45">
        <v>83.7</v>
      </c>
      <c r="AM279" s="45">
        <v>89.32</v>
      </c>
      <c r="AN279" s="45">
        <v>-5.625</v>
      </c>
      <c r="AO279" s="45">
        <v>3.9750000000000001</v>
      </c>
      <c r="AP279" s="45">
        <v>12</v>
      </c>
      <c r="AQ279" s="45">
        <v>12</v>
      </c>
      <c r="AR279" s="45">
        <v>2.0009999999999999</v>
      </c>
      <c r="AS279" s="45">
        <v>165</v>
      </c>
      <c r="BB279" s="47" t="s">
        <v>393</v>
      </c>
      <c r="BC279" s="45">
        <v>101.5</v>
      </c>
      <c r="BD279" s="45">
        <v>96.47</v>
      </c>
      <c r="BE279" s="45">
        <v>5.03</v>
      </c>
      <c r="BF279" s="45">
        <v>11.43</v>
      </c>
      <c r="BG279" s="45">
        <v>12</v>
      </c>
      <c r="BH279" s="45">
        <v>12</v>
      </c>
      <c r="BI279" s="45">
        <v>0.62219999999999998</v>
      </c>
      <c r="BJ279" s="45">
        <v>165</v>
      </c>
      <c r="BS279" s="47" t="s">
        <v>390</v>
      </c>
      <c r="BT279" s="45">
        <v>89.25</v>
      </c>
      <c r="BU279" s="45">
        <v>90.57</v>
      </c>
      <c r="BV279" s="45">
        <v>-1.3260000000000001</v>
      </c>
      <c r="BW279" s="45">
        <v>7.968</v>
      </c>
      <c r="BX279" s="45">
        <v>12</v>
      </c>
      <c r="BY279" s="45">
        <v>12</v>
      </c>
      <c r="BZ279" s="45">
        <v>0.2354</v>
      </c>
      <c r="CA279" s="45">
        <v>165</v>
      </c>
    </row>
    <row r="280" spans="37:79" ht="16" x14ac:dyDescent="0.2">
      <c r="AK280" s="47" t="s">
        <v>399</v>
      </c>
      <c r="AL280" s="45">
        <v>81.23</v>
      </c>
      <c r="AM280" s="45">
        <v>89.32</v>
      </c>
      <c r="AN280" s="45">
        <v>-8.0879999999999992</v>
      </c>
      <c r="AO280" s="45">
        <v>3.9750000000000001</v>
      </c>
      <c r="AP280" s="45">
        <v>12</v>
      </c>
      <c r="AQ280" s="45">
        <v>12</v>
      </c>
      <c r="AR280" s="45">
        <v>2.8769999999999998</v>
      </c>
      <c r="AS280" s="45">
        <v>165</v>
      </c>
      <c r="BB280" s="47" t="s">
        <v>396</v>
      </c>
      <c r="BC280" s="45">
        <v>98.03</v>
      </c>
      <c r="BD280" s="45">
        <v>96.47</v>
      </c>
      <c r="BE280" s="45">
        <v>1.5669999999999999</v>
      </c>
      <c r="BF280" s="45">
        <v>11.43</v>
      </c>
      <c r="BG280" s="45">
        <v>12</v>
      </c>
      <c r="BH280" s="45">
        <v>12</v>
      </c>
      <c r="BI280" s="45">
        <v>0.19389999999999999</v>
      </c>
      <c r="BJ280" s="45">
        <v>165</v>
      </c>
      <c r="BS280" s="47" t="s">
        <v>393</v>
      </c>
      <c r="BT280" s="45">
        <v>97.31</v>
      </c>
      <c r="BU280" s="45">
        <v>90.57</v>
      </c>
      <c r="BV280" s="45">
        <v>6.7370000000000001</v>
      </c>
      <c r="BW280" s="45">
        <v>7.968</v>
      </c>
      <c r="BX280" s="45">
        <v>12</v>
      </c>
      <c r="BY280" s="45">
        <v>12</v>
      </c>
      <c r="BZ280" s="45">
        <v>1.196</v>
      </c>
      <c r="CA280" s="45">
        <v>165</v>
      </c>
    </row>
    <row r="281" spans="37:79" ht="16" x14ac:dyDescent="0.2">
      <c r="AK281" s="47" t="s">
        <v>402</v>
      </c>
      <c r="AL281" s="45">
        <v>86.36</v>
      </c>
      <c r="AM281" s="45">
        <v>87.65</v>
      </c>
      <c r="AN281" s="45">
        <v>-1.2889999999999999</v>
      </c>
      <c r="AO281" s="45">
        <v>3.9750000000000001</v>
      </c>
      <c r="AP281" s="45">
        <v>12</v>
      </c>
      <c r="AQ281" s="45">
        <v>12</v>
      </c>
      <c r="AR281" s="45">
        <v>0.45850000000000002</v>
      </c>
      <c r="AS281" s="45">
        <v>165</v>
      </c>
      <c r="BB281" s="47" t="s">
        <v>399</v>
      </c>
      <c r="BC281" s="45">
        <v>97.75</v>
      </c>
      <c r="BD281" s="45">
        <v>96.47</v>
      </c>
      <c r="BE281" s="45">
        <v>1.282</v>
      </c>
      <c r="BF281" s="45">
        <v>11.43</v>
      </c>
      <c r="BG281" s="45">
        <v>12</v>
      </c>
      <c r="BH281" s="45">
        <v>12</v>
      </c>
      <c r="BI281" s="45">
        <v>0.15859999999999999</v>
      </c>
      <c r="BJ281" s="45">
        <v>165</v>
      </c>
      <c r="BS281" s="47" t="s">
        <v>396</v>
      </c>
      <c r="BT281" s="45">
        <v>93.29</v>
      </c>
      <c r="BU281" s="45">
        <v>90.57</v>
      </c>
      <c r="BV281" s="45">
        <v>2.7170000000000001</v>
      </c>
      <c r="BW281" s="45">
        <v>7.968</v>
      </c>
      <c r="BX281" s="45">
        <v>12</v>
      </c>
      <c r="BY281" s="45">
        <v>12</v>
      </c>
      <c r="BZ281" s="45">
        <v>0.48230000000000001</v>
      </c>
      <c r="CA281" s="45">
        <v>165</v>
      </c>
    </row>
    <row r="282" spans="37:79" ht="16" x14ac:dyDescent="0.2">
      <c r="AK282" s="47" t="s">
        <v>405</v>
      </c>
      <c r="AL282" s="45">
        <v>85.42</v>
      </c>
      <c r="AM282" s="45">
        <v>87.65</v>
      </c>
      <c r="AN282" s="45">
        <v>-2.2290000000000001</v>
      </c>
      <c r="AO282" s="45">
        <v>3.9750000000000001</v>
      </c>
      <c r="AP282" s="45">
        <v>12</v>
      </c>
      <c r="AQ282" s="45">
        <v>12</v>
      </c>
      <c r="AR282" s="45">
        <v>0.79300000000000004</v>
      </c>
      <c r="AS282" s="45">
        <v>165</v>
      </c>
      <c r="BB282" s="47" t="s">
        <v>402</v>
      </c>
      <c r="BC282" s="45">
        <v>100.4</v>
      </c>
      <c r="BD282" s="45">
        <v>100.4</v>
      </c>
      <c r="BE282" s="45">
        <v>4.6280000000000002E-3</v>
      </c>
      <c r="BF282" s="45">
        <v>11.43</v>
      </c>
      <c r="BG282" s="45">
        <v>12</v>
      </c>
      <c r="BH282" s="45">
        <v>12</v>
      </c>
      <c r="BI282" s="45">
        <v>5.7249999999999998E-4</v>
      </c>
      <c r="BJ282" s="45">
        <v>165</v>
      </c>
      <c r="BS282" s="47" t="s">
        <v>399</v>
      </c>
      <c r="BT282" s="45">
        <v>99.98</v>
      </c>
      <c r="BU282" s="45">
        <v>90.57</v>
      </c>
      <c r="BV282" s="45">
        <v>9.407</v>
      </c>
      <c r="BW282" s="45">
        <v>7.968</v>
      </c>
      <c r="BX282" s="45">
        <v>12</v>
      </c>
      <c r="BY282" s="45">
        <v>12</v>
      </c>
      <c r="BZ282" s="45">
        <v>1.67</v>
      </c>
      <c r="CA282" s="45">
        <v>165</v>
      </c>
    </row>
    <row r="283" spans="37:79" ht="16" x14ac:dyDescent="0.2">
      <c r="AK283" s="47" t="s">
        <v>407</v>
      </c>
      <c r="AL283" s="45">
        <v>83.7</v>
      </c>
      <c r="AM283" s="45">
        <v>87.65</v>
      </c>
      <c r="AN283" s="45">
        <v>-3.956</v>
      </c>
      <c r="AO283" s="45">
        <v>3.9750000000000001</v>
      </c>
      <c r="AP283" s="45">
        <v>12</v>
      </c>
      <c r="AQ283" s="45">
        <v>12</v>
      </c>
      <c r="AR283" s="45">
        <v>1.407</v>
      </c>
      <c r="AS283" s="45">
        <v>165</v>
      </c>
      <c r="BB283" s="47" t="s">
        <v>405</v>
      </c>
      <c r="BC283" s="45">
        <v>101.5</v>
      </c>
      <c r="BD283" s="45">
        <v>100.4</v>
      </c>
      <c r="BE283" s="45">
        <v>1.137</v>
      </c>
      <c r="BF283" s="45">
        <v>11.43</v>
      </c>
      <c r="BG283" s="45">
        <v>12</v>
      </c>
      <c r="BH283" s="45">
        <v>12</v>
      </c>
      <c r="BI283" s="45">
        <v>0.14069999999999999</v>
      </c>
      <c r="BJ283" s="45">
        <v>165</v>
      </c>
      <c r="BS283" s="47" t="s">
        <v>402</v>
      </c>
      <c r="BT283" s="45">
        <v>89.25</v>
      </c>
      <c r="BU283" s="45">
        <v>97.27</v>
      </c>
      <c r="BV283" s="45">
        <v>-8.0250000000000004</v>
      </c>
      <c r="BW283" s="45">
        <v>7.968</v>
      </c>
      <c r="BX283" s="45">
        <v>12</v>
      </c>
      <c r="BY283" s="45">
        <v>12</v>
      </c>
      <c r="BZ283" s="45">
        <v>1.4239999999999999</v>
      </c>
      <c r="CA283" s="45">
        <v>165</v>
      </c>
    </row>
    <row r="284" spans="37:79" ht="16" x14ac:dyDescent="0.2">
      <c r="AK284" s="47" t="s">
        <v>410</v>
      </c>
      <c r="AL284" s="45">
        <v>81.23</v>
      </c>
      <c r="AM284" s="45">
        <v>87.65</v>
      </c>
      <c r="AN284" s="45">
        <v>-6.4180000000000001</v>
      </c>
      <c r="AO284" s="45">
        <v>3.9750000000000001</v>
      </c>
      <c r="AP284" s="45">
        <v>12</v>
      </c>
      <c r="AQ284" s="45">
        <v>12</v>
      </c>
      <c r="AR284" s="45">
        <v>2.2829999999999999</v>
      </c>
      <c r="AS284" s="45">
        <v>165</v>
      </c>
      <c r="BB284" s="47" t="s">
        <v>407</v>
      </c>
      <c r="BC284" s="45">
        <v>98.03</v>
      </c>
      <c r="BD284" s="45">
        <v>100.4</v>
      </c>
      <c r="BE284" s="45">
        <v>-2.3250000000000002</v>
      </c>
      <c r="BF284" s="45">
        <v>11.43</v>
      </c>
      <c r="BG284" s="45">
        <v>12</v>
      </c>
      <c r="BH284" s="45">
        <v>12</v>
      </c>
      <c r="BI284" s="45">
        <v>0.28760000000000002</v>
      </c>
      <c r="BJ284" s="45">
        <v>165</v>
      </c>
      <c r="BS284" s="47" t="s">
        <v>405</v>
      </c>
      <c r="BT284" s="45">
        <v>97.31</v>
      </c>
      <c r="BU284" s="45">
        <v>97.27</v>
      </c>
      <c r="BV284" s="45">
        <v>3.891E-2</v>
      </c>
      <c r="BW284" s="45">
        <v>7.968</v>
      </c>
      <c r="BX284" s="45">
        <v>12</v>
      </c>
      <c r="BY284" s="45">
        <v>12</v>
      </c>
      <c r="BZ284" s="45">
        <v>6.9059999999999998E-3</v>
      </c>
      <c r="CA284" s="45">
        <v>165</v>
      </c>
    </row>
    <row r="285" spans="37:79" ht="16" x14ac:dyDescent="0.2">
      <c r="AK285" s="47" t="s">
        <v>413</v>
      </c>
      <c r="AL285" s="45">
        <v>85.42</v>
      </c>
      <c r="AM285" s="45">
        <v>86.36</v>
      </c>
      <c r="AN285" s="45">
        <v>-0.94020000000000004</v>
      </c>
      <c r="AO285" s="45">
        <v>3.9750000000000001</v>
      </c>
      <c r="AP285" s="45">
        <v>12</v>
      </c>
      <c r="AQ285" s="45">
        <v>12</v>
      </c>
      <c r="AR285" s="45">
        <v>0.33450000000000002</v>
      </c>
      <c r="AS285" s="45">
        <v>165</v>
      </c>
      <c r="BB285" s="47" t="s">
        <v>410</v>
      </c>
      <c r="BC285" s="45">
        <v>97.75</v>
      </c>
      <c r="BD285" s="45">
        <v>100.4</v>
      </c>
      <c r="BE285" s="45">
        <v>-2.61</v>
      </c>
      <c r="BF285" s="45">
        <v>11.43</v>
      </c>
      <c r="BG285" s="45">
        <v>12</v>
      </c>
      <c r="BH285" s="45">
        <v>12</v>
      </c>
      <c r="BI285" s="45">
        <v>0.32290000000000002</v>
      </c>
      <c r="BJ285" s="45">
        <v>165</v>
      </c>
      <c r="BS285" s="47" t="s">
        <v>407</v>
      </c>
      <c r="BT285" s="45">
        <v>93.29</v>
      </c>
      <c r="BU285" s="45">
        <v>97.27</v>
      </c>
      <c r="BV285" s="45">
        <v>-3.9809999999999999</v>
      </c>
      <c r="BW285" s="45">
        <v>7.968</v>
      </c>
      <c r="BX285" s="45">
        <v>12</v>
      </c>
      <c r="BY285" s="45">
        <v>12</v>
      </c>
      <c r="BZ285" s="45">
        <v>0.70660000000000001</v>
      </c>
      <c r="CA285" s="45">
        <v>165</v>
      </c>
    </row>
    <row r="286" spans="37:79" ht="16" x14ac:dyDescent="0.2">
      <c r="AK286" s="47" t="s">
        <v>416</v>
      </c>
      <c r="AL286" s="45">
        <v>83.7</v>
      </c>
      <c r="AM286" s="45">
        <v>86.36</v>
      </c>
      <c r="AN286" s="45">
        <v>-2.6669999999999998</v>
      </c>
      <c r="AO286" s="45">
        <v>3.9750000000000001</v>
      </c>
      <c r="AP286" s="45">
        <v>12</v>
      </c>
      <c r="AQ286" s="45">
        <v>12</v>
      </c>
      <c r="AR286" s="45">
        <v>0.94869999999999999</v>
      </c>
      <c r="AS286" s="45">
        <v>165</v>
      </c>
      <c r="BB286" s="47" t="s">
        <v>413</v>
      </c>
      <c r="BC286" s="45">
        <v>101.5</v>
      </c>
      <c r="BD286" s="45">
        <v>100.4</v>
      </c>
      <c r="BE286" s="45">
        <v>1.133</v>
      </c>
      <c r="BF286" s="45">
        <v>11.43</v>
      </c>
      <c r="BG286" s="45">
        <v>12</v>
      </c>
      <c r="BH286" s="45">
        <v>12</v>
      </c>
      <c r="BI286" s="45">
        <v>0.1401</v>
      </c>
      <c r="BJ286" s="45">
        <v>165</v>
      </c>
      <c r="BS286" s="47" t="s">
        <v>410</v>
      </c>
      <c r="BT286" s="45">
        <v>99.98</v>
      </c>
      <c r="BU286" s="45">
        <v>97.27</v>
      </c>
      <c r="BV286" s="45">
        <v>2.7090000000000001</v>
      </c>
      <c r="BW286" s="45">
        <v>7.968</v>
      </c>
      <c r="BX286" s="45">
        <v>12</v>
      </c>
      <c r="BY286" s="45">
        <v>12</v>
      </c>
      <c r="BZ286" s="45">
        <v>0.48080000000000001</v>
      </c>
      <c r="CA286" s="45">
        <v>165</v>
      </c>
    </row>
    <row r="287" spans="37:79" ht="16" x14ac:dyDescent="0.2">
      <c r="AK287" s="47" t="s">
        <v>419</v>
      </c>
      <c r="AL287" s="45">
        <v>81.23</v>
      </c>
      <c r="AM287" s="45">
        <v>86.36</v>
      </c>
      <c r="AN287" s="45">
        <v>-5.1289999999999996</v>
      </c>
      <c r="AO287" s="45">
        <v>3.9750000000000001</v>
      </c>
      <c r="AP287" s="45">
        <v>12</v>
      </c>
      <c r="AQ287" s="45">
        <v>12</v>
      </c>
      <c r="AR287" s="45">
        <v>1.825</v>
      </c>
      <c r="AS287" s="45">
        <v>165</v>
      </c>
      <c r="BB287" s="47" t="s">
        <v>416</v>
      </c>
      <c r="BC287" s="45">
        <v>98.03</v>
      </c>
      <c r="BD287" s="45">
        <v>100.4</v>
      </c>
      <c r="BE287" s="45">
        <v>-2.33</v>
      </c>
      <c r="BF287" s="45">
        <v>11.43</v>
      </c>
      <c r="BG287" s="45">
        <v>12</v>
      </c>
      <c r="BH287" s="45">
        <v>12</v>
      </c>
      <c r="BI287" s="45">
        <v>0.28820000000000001</v>
      </c>
      <c r="BJ287" s="45">
        <v>165</v>
      </c>
      <c r="BS287" s="47" t="s">
        <v>413</v>
      </c>
      <c r="BT287" s="45">
        <v>97.31</v>
      </c>
      <c r="BU287" s="45">
        <v>89.25</v>
      </c>
      <c r="BV287" s="45">
        <v>8.0640000000000001</v>
      </c>
      <c r="BW287" s="45">
        <v>7.968</v>
      </c>
      <c r="BX287" s="45">
        <v>12</v>
      </c>
      <c r="BY287" s="45">
        <v>12</v>
      </c>
      <c r="BZ287" s="45">
        <v>1.431</v>
      </c>
      <c r="CA287" s="45">
        <v>165</v>
      </c>
    </row>
    <row r="288" spans="37:79" ht="16" x14ac:dyDescent="0.2">
      <c r="AK288" s="47" t="s">
        <v>422</v>
      </c>
      <c r="AL288" s="45">
        <v>83.7</v>
      </c>
      <c r="AM288" s="45">
        <v>85.42</v>
      </c>
      <c r="AN288" s="45">
        <v>-1.7270000000000001</v>
      </c>
      <c r="AO288" s="45">
        <v>3.9750000000000001</v>
      </c>
      <c r="AP288" s="45">
        <v>12</v>
      </c>
      <c r="AQ288" s="45">
        <v>12</v>
      </c>
      <c r="AR288" s="45">
        <v>0.61419999999999997</v>
      </c>
      <c r="AS288" s="45">
        <v>165</v>
      </c>
      <c r="BB288" s="47" t="s">
        <v>419</v>
      </c>
      <c r="BC288" s="45">
        <v>97.75</v>
      </c>
      <c r="BD288" s="45">
        <v>100.4</v>
      </c>
      <c r="BE288" s="45">
        <v>-2.6150000000000002</v>
      </c>
      <c r="BF288" s="45">
        <v>11.43</v>
      </c>
      <c r="BG288" s="45">
        <v>12</v>
      </c>
      <c r="BH288" s="45">
        <v>12</v>
      </c>
      <c r="BI288" s="45">
        <v>0.32340000000000002</v>
      </c>
      <c r="BJ288" s="45">
        <v>165</v>
      </c>
      <c r="BS288" s="47" t="s">
        <v>416</v>
      </c>
      <c r="BT288" s="45">
        <v>93.29</v>
      </c>
      <c r="BU288" s="45">
        <v>89.25</v>
      </c>
      <c r="BV288" s="45">
        <v>4.0439999999999996</v>
      </c>
      <c r="BW288" s="45">
        <v>7.968</v>
      </c>
      <c r="BX288" s="45">
        <v>12</v>
      </c>
      <c r="BY288" s="45">
        <v>12</v>
      </c>
      <c r="BZ288" s="45">
        <v>0.7177</v>
      </c>
      <c r="CA288" s="45">
        <v>165</v>
      </c>
    </row>
    <row r="289" spans="37:79" ht="16" x14ac:dyDescent="0.2">
      <c r="AK289" s="47" t="s">
        <v>425</v>
      </c>
      <c r="AL289" s="45">
        <v>81.23</v>
      </c>
      <c r="AM289" s="45">
        <v>85.42</v>
      </c>
      <c r="AN289" s="45">
        <v>-4.1890000000000001</v>
      </c>
      <c r="AO289" s="45">
        <v>3.9750000000000001</v>
      </c>
      <c r="AP289" s="45">
        <v>12</v>
      </c>
      <c r="AQ289" s="45">
        <v>12</v>
      </c>
      <c r="AR289" s="45">
        <v>1.49</v>
      </c>
      <c r="AS289" s="45">
        <v>165</v>
      </c>
      <c r="BB289" s="47" t="s">
        <v>422</v>
      </c>
      <c r="BC289" s="45">
        <v>98.03</v>
      </c>
      <c r="BD289" s="45">
        <v>101.5</v>
      </c>
      <c r="BE289" s="45">
        <v>-3.4630000000000001</v>
      </c>
      <c r="BF289" s="45">
        <v>11.43</v>
      </c>
      <c r="BG289" s="45">
        <v>12</v>
      </c>
      <c r="BH289" s="45">
        <v>12</v>
      </c>
      <c r="BI289" s="45">
        <v>0.42830000000000001</v>
      </c>
      <c r="BJ289" s="45">
        <v>165</v>
      </c>
      <c r="BS289" s="47" t="s">
        <v>419</v>
      </c>
      <c r="BT289" s="45">
        <v>99.98</v>
      </c>
      <c r="BU289" s="45">
        <v>89.25</v>
      </c>
      <c r="BV289" s="45">
        <v>10.73</v>
      </c>
      <c r="BW289" s="45">
        <v>7.968</v>
      </c>
      <c r="BX289" s="45">
        <v>12</v>
      </c>
      <c r="BY289" s="45">
        <v>12</v>
      </c>
      <c r="BZ289" s="45">
        <v>1.905</v>
      </c>
      <c r="CA289" s="45">
        <v>165</v>
      </c>
    </row>
    <row r="290" spans="37:79" ht="16" x14ac:dyDescent="0.2">
      <c r="AK290" s="47" t="s">
        <v>428</v>
      </c>
      <c r="AL290" s="45">
        <v>81.23</v>
      </c>
      <c r="AM290" s="45">
        <v>83.7</v>
      </c>
      <c r="AN290" s="45">
        <v>-2.4620000000000002</v>
      </c>
      <c r="AO290" s="45">
        <v>3.9750000000000001</v>
      </c>
      <c r="AP290" s="45">
        <v>12</v>
      </c>
      <c r="AQ290" s="45">
        <v>12</v>
      </c>
      <c r="AR290" s="45">
        <v>0.87590000000000001</v>
      </c>
      <c r="AS290" s="45">
        <v>165</v>
      </c>
      <c r="BB290" s="47" t="s">
        <v>425</v>
      </c>
      <c r="BC290" s="45">
        <v>97.75</v>
      </c>
      <c r="BD290" s="45">
        <v>101.5</v>
      </c>
      <c r="BE290" s="45">
        <v>-3.7469999999999999</v>
      </c>
      <c r="BF290" s="45">
        <v>11.43</v>
      </c>
      <c r="BG290" s="45">
        <v>12</v>
      </c>
      <c r="BH290" s="45">
        <v>12</v>
      </c>
      <c r="BI290" s="45">
        <v>0.46360000000000001</v>
      </c>
      <c r="BJ290" s="45">
        <v>165</v>
      </c>
      <c r="BS290" s="47" t="s">
        <v>422</v>
      </c>
      <c r="BT290" s="45">
        <v>93.29</v>
      </c>
      <c r="BU290" s="45">
        <v>97.31</v>
      </c>
      <c r="BV290" s="45">
        <v>-4.0199999999999996</v>
      </c>
      <c r="BW290" s="45">
        <v>7.968</v>
      </c>
      <c r="BX290" s="45">
        <v>12</v>
      </c>
      <c r="BY290" s="45">
        <v>12</v>
      </c>
      <c r="BZ290" s="45">
        <v>0.71350000000000002</v>
      </c>
      <c r="CA290" s="45">
        <v>165</v>
      </c>
    </row>
    <row r="291" spans="37:79" ht="16" x14ac:dyDescent="0.2">
      <c r="BB291" s="47" t="s">
        <v>428</v>
      </c>
      <c r="BC291" s="45">
        <v>97.75</v>
      </c>
      <c r="BD291" s="45">
        <v>98.03</v>
      </c>
      <c r="BE291" s="45">
        <v>-0.28489999999999999</v>
      </c>
      <c r="BF291" s="45">
        <v>11.43</v>
      </c>
      <c r="BG291" s="45">
        <v>12</v>
      </c>
      <c r="BH291" s="45">
        <v>12</v>
      </c>
      <c r="BI291" s="45">
        <v>3.5249999999999997E-2</v>
      </c>
      <c r="BJ291" s="45">
        <v>165</v>
      </c>
      <c r="BS291" s="47" t="s">
        <v>425</v>
      </c>
      <c r="BT291" s="45">
        <v>99.98</v>
      </c>
      <c r="BU291" s="45">
        <v>97.31</v>
      </c>
      <c r="BV291" s="45">
        <v>2.67</v>
      </c>
      <c r="BW291" s="45">
        <v>7.968</v>
      </c>
      <c r="BX291" s="45">
        <v>12</v>
      </c>
      <c r="BY291" s="45">
        <v>12</v>
      </c>
      <c r="BZ291" s="45">
        <v>0.47389999999999999</v>
      </c>
      <c r="CA291" s="45">
        <v>165</v>
      </c>
    </row>
    <row r="292" spans="37:79" ht="16" x14ac:dyDescent="0.2">
      <c r="BS292" s="47" t="s">
        <v>428</v>
      </c>
      <c r="BT292" s="45">
        <v>99.98</v>
      </c>
      <c r="BU292" s="45">
        <v>93.29</v>
      </c>
      <c r="BV292" s="45">
        <v>6.69</v>
      </c>
      <c r="BW292" s="45">
        <v>7.968</v>
      </c>
      <c r="BX292" s="45">
        <v>12</v>
      </c>
      <c r="BY292" s="45">
        <v>12</v>
      </c>
      <c r="BZ292" s="45">
        <v>1.1870000000000001</v>
      </c>
      <c r="CA292" s="45">
        <v>165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24 HRS</vt:lpstr>
      <vt:lpstr>48 HRS</vt:lpstr>
      <vt:lpstr>72 HRS</vt:lpstr>
      <vt:lpstr>EC25 EC50 data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Mpumi</dc:creator>
  <cp:lastModifiedBy>Mrs. N Saule-Mudau</cp:lastModifiedBy>
  <dcterms:created xsi:type="dcterms:W3CDTF">2021-04-24T10:13:25Z</dcterms:created>
  <dcterms:modified xsi:type="dcterms:W3CDTF">2025-04-06T17:40:38Z</dcterms:modified>
</cp:coreProperties>
</file>