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minimized="1" xWindow="0" yWindow="0" windowWidth="25600" windowHeight="15520" tabRatio="500" activeTab="1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0" i="2" l="1"/>
  <c r="L19" i="2"/>
  <c r="L10" i="2"/>
  <c r="L9" i="2"/>
  <c r="L24" i="2"/>
  <c r="L23" i="2"/>
  <c r="F19" i="2"/>
  <c r="I24" i="2"/>
  <c r="F18" i="2"/>
  <c r="F17" i="2"/>
  <c r="H25" i="2"/>
  <c r="H24" i="2"/>
</calcChain>
</file>

<file path=xl/sharedStrings.xml><?xml version="1.0" encoding="utf-8"?>
<sst xmlns="http://schemas.openxmlformats.org/spreadsheetml/2006/main" count="584" uniqueCount="122">
  <si>
    <t>Patient ID</t>
  </si>
  <si>
    <t>AZZIE</t>
  </si>
  <si>
    <t>Date</t>
  </si>
  <si>
    <t>08.11.2017</t>
  </si>
  <si>
    <t>BAZIA</t>
  </si>
  <si>
    <t>Age</t>
  </si>
  <si>
    <t>Sex</t>
  </si>
  <si>
    <t>F</t>
  </si>
  <si>
    <t>02.05.2019</t>
  </si>
  <si>
    <t>AMARI</t>
  </si>
  <si>
    <t>CHARLENE</t>
  </si>
  <si>
    <t>16.11.2018</t>
  </si>
  <si>
    <t>CHARLES</t>
  </si>
  <si>
    <t>M</t>
  </si>
  <si>
    <t>13.04.2018</t>
  </si>
  <si>
    <t>15.11.2018</t>
  </si>
  <si>
    <t>JESSICA</t>
  </si>
  <si>
    <t>LILLY</t>
  </si>
  <si>
    <t>MARCO</t>
  </si>
  <si>
    <t>MARTHA</t>
  </si>
  <si>
    <t>MARY</t>
  </si>
  <si>
    <t>31.01.2018</t>
  </si>
  <si>
    <t>MOWGLI</t>
  </si>
  <si>
    <t>SUZY</t>
  </si>
  <si>
    <t>TAMU</t>
  </si>
  <si>
    <t>CLAUDINE</t>
  </si>
  <si>
    <t>COZY</t>
  </si>
  <si>
    <t>MC</t>
  </si>
  <si>
    <t>DINKA</t>
  </si>
  <si>
    <t>12.04.2018</t>
  </si>
  <si>
    <t>JOAO</t>
  </si>
  <si>
    <t>NINA</t>
  </si>
  <si>
    <t>SALLY</t>
  </si>
  <si>
    <t>SAMPA</t>
  </si>
  <si>
    <t>11.04.2018</t>
  </si>
  <si>
    <t>THABU</t>
  </si>
  <si>
    <t>THOMAS</t>
  </si>
  <si>
    <t>TONY</t>
  </si>
  <si>
    <t>ZACARIAS</t>
  </si>
  <si>
    <t>ZEE</t>
  </si>
  <si>
    <t>ZEENA</t>
  </si>
  <si>
    <t>AMADEUS</t>
  </si>
  <si>
    <t>09.11.2017</t>
  </si>
  <si>
    <t>01.05.2019</t>
  </si>
  <si>
    <t>CLAUDE</t>
  </si>
  <si>
    <t>CLAUDETTE</t>
  </si>
  <si>
    <t>JINGA</t>
  </si>
  <si>
    <t>JOSEPHINE</t>
  </si>
  <si>
    <t>LIKA</t>
  </si>
  <si>
    <t>MIMI</t>
  </si>
  <si>
    <t>Cornea</t>
  </si>
  <si>
    <t>Adnexa, Conjuntiva</t>
  </si>
  <si>
    <t>Anterior chamber, Uvea</t>
  </si>
  <si>
    <t>Lens</t>
  </si>
  <si>
    <t>Fluorescein (+/-)</t>
  </si>
  <si>
    <t>Mydriacyl (Y/N)</t>
  </si>
  <si>
    <t>Posterior segment (indirect or US)</t>
  </si>
  <si>
    <t>03.05.2019</t>
  </si>
  <si>
    <t>07.11.2019</t>
  </si>
  <si>
    <t>Neg</t>
  </si>
  <si>
    <t>Y</t>
  </si>
  <si>
    <t>NAD</t>
  </si>
  <si>
    <t>N</t>
  </si>
  <si>
    <t>NAD on US</t>
  </si>
  <si>
    <t xml:space="preserve">OS: Dyscoria (posterior synechiae), no flare </t>
  </si>
  <si>
    <t>OS: No flare</t>
  </si>
  <si>
    <t>OS: Complete mature cataract</t>
  </si>
  <si>
    <t>OS: Retinal detachment &amp; vitreal degeneration on US</t>
  </si>
  <si>
    <t>OS: Complete mature cataract, pigment spots on anterior lens capsule</t>
  </si>
  <si>
    <t>OS: RD &amp; marked vitreal changes. OD: mild vitreal degneration</t>
  </si>
  <si>
    <t>08.11.2019</t>
  </si>
  <si>
    <t>OD: Mild vitreal change (focal area of hyperechogenicity) on US</t>
  </si>
  <si>
    <t xml:space="preserve">N </t>
  </si>
  <si>
    <t>OU: Iris nevi / melanosis (single, focally discreet)</t>
  </si>
  <si>
    <t>OU: Iris nevi / melanosis (multifocal)</t>
  </si>
  <si>
    <t>OU: Iridal hypoplasia at pupillary margin, iris bulges peripherally &amp; then deeper AC axially</t>
  </si>
  <si>
    <t>Keeper Concerns</t>
  </si>
  <si>
    <t>Photophobic / Light sensitive</t>
  </si>
  <si>
    <t xml:space="preserve">OS: Blepharo-oedema, conjuncitval hyperaemia &amp; laceration </t>
  </si>
  <si>
    <t>Trauma - hit in face by fellow chimp</t>
  </si>
  <si>
    <t>OD: Senile corneal degeneration (stromal crystalline opactiy) ventrally, half-moon shaped</t>
  </si>
  <si>
    <t>OS: mild to moderate vitreal degeneration. OS: NAD on US</t>
  </si>
  <si>
    <t>OU: Very dense nuclear sclerosis OU</t>
  </si>
  <si>
    <t>NAD on fundoscopy</t>
  </si>
  <si>
    <t>OU: Iris nevi / melanosis (multifocal OD, single / discreet OS)</t>
  </si>
  <si>
    <t>Difficult to examine as eyes rotated</t>
  </si>
  <si>
    <t>Comments</t>
  </si>
  <si>
    <t>OD: Iris nevi / melanosis (single, focally discreet)</t>
  </si>
  <si>
    <t>OD: Mild vitreal changes</t>
  </si>
  <si>
    <t>OS dilated well, OD did not dilate. Divergent / dorso-lateral strabismus</t>
  </si>
  <si>
    <t>OD: Pseudophakic, IOL anterior luxation</t>
  </si>
  <si>
    <t>OD: Dyscoria (from IOL haptic), IOL luxation (anteriorally), iris hyperpigmentation (diffusely), pigment on IOL</t>
  </si>
  <si>
    <t>OD: Dyscoria, IOL luxation (anteriorally), iris hyperpigmentation (diffusely)</t>
  </si>
  <si>
    <t xml:space="preserve">OD: Moderate to marked vitreal changes on US </t>
  </si>
  <si>
    <t>Better quality B-scan (Accutome). Confirmed anterior luxation of non-foldable / solid IOL with haptic posterior to iris causing dyscoria ventrally</t>
  </si>
  <si>
    <t>Strabismus</t>
  </si>
  <si>
    <t>NAD on fundoscopy &amp; US</t>
  </si>
  <si>
    <t>Dilated enough to permit fundoscopy</t>
  </si>
  <si>
    <t>OS: Iris nevi / melanosis (single, focally discreet)</t>
  </si>
  <si>
    <t>OD: Complete mature cataract</t>
  </si>
  <si>
    <t>OD: no flare</t>
  </si>
  <si>
    <t>OD: no flare, dyscoria (posterior synechiae)</t>
  </si>
  <si>
    <t>OD: Vitreal degeneration</t>
  </si>
  <si>
    <t>Flat ERG. Hypotensive - subclinical lens-induced uveitis?</t>
  </si>
  <si>
    <t>Eyes rotated dorsally so no fundoscopy</t>
  </si>
  <si>
    <t>OU: Conjuncitval hyperaemia &amp; chemosis (follicular)</t>
  </si>
  <si>
    <t>Rubbing eyes</t>
  </si>
  <si>
    <t>Follicular conjunctivitis OU</t>
  </si>
  <si>
    <t>OD: superficial corneal ulceration</t>
  </si>
  <si>
    <t>Pos OD</t>
  </si>
  <si>
    <t>No fundoscopy as eyes rotated dorsally</t>
  </si>
  <si>
    <t>Dilated well</t>
  </si>
  <si>
    <t>OU: Iridal hyperpigmentation peri-limbally</t>
  </si>
  <si>
    <t>MEAN AGES OF MALES &amp; FEMALES</t>
  </si>
  <si>
    <t>MALES</t>
  </si>
  <si>
    <t>FEMALES</t>
  </si>
  <si>
    <t>Ave age</t>
  </si>
  <si>
    <t>Median</t>
  </si>
  <si>
    <t>Avg Age</t>
  </si>
  <si>
    <t>Median Age</t>
  </si>
  <si>
    <t>Total Avg Age</t>
  </si>
  <si>
    <t>Total Median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</si>
</sst>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right"/>
    </xf>
    <xf numFmtId="1" fontId="0" fillId="0" borderId="0" xfId="0" applyNumberFormat="1" applyFont="1"/>
    <xf numFmtId="0" fontId="0" fillId="0" borderId="0" xfId="0" applyFont="1" applyAlignment="1">
      <alignment horizontal="left"/>
    </xf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0" xfId="0" applyFont="1" applyFill="1"/>
    <xf numFmtId="0" fontId="0" fillId="3" borderId="0" xfId="0" applyFont="1" applyFill="1"/>
    <xf numFmtId="0" fontId="0" fillId="4" borderId="0" xfId="0" applyFont="1" applyFill="1"/>
    <xf numFmtId="0" fontId="1" fillId="4" borderId="0" xfId="0" applyFont="1" applyFill="1"/>
    <xf numFmtId="0" fontId="0" fillId="4" borderId="0" xfId="0" applyFill="1"/>
    <xf numFmtId="0" fontId="1" fillId="2" borderId="0" xfId="0" applyFont="1" applyFill="1"/>
    <xf numFmtId="0" fontId="0" fillId="5" borderId="0" xfId="0" applyFill="1"/>
    <xf numFmtId="0" fontId="1" fillId="5" borderId="0" xfId="0" applyFont="1" applyFill="1"/>
    <xf numFmtId="0" fontId="0" fillId="5" borderId="0" xfId="0" applyFont="1" applyFill="1"/>
    <xf numFmtId="0" fontId="0" fillId="3" borderId="0" xfId="0" applyFill="1"/>
    <xf numFmtId="2" fontId="1" fillId="0" borderId="0" xfId="0" applyNumberFormat="1" applyFont="1"/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workbookViewId="0">
      <selection sqref="A1:D49"/>
    </sheetView>
  </sheetViews>
  <sheetFormatPr baseColWidth="10" defaultRowHeight="15" x14ac:dyDescent="0"/>
  <cols>
    <col min="1" max="1" width="12.6640625" customWidth="1"/>
    <col min="2" max="2" width="4.1640625" customWidth="1"/>
    <col min="3" max="3" width="10.83203125" customWidth="1"/>
    <col min="4" max="4" width="6.6640625" customWidth="1"/>
    <col min="5" max="5" width="14.83203125" customWidth="1"/>
    <col min="6" max="6" width="51.1640625" customWidth="1"/>
    <col min="7" max="7" width="74.6640625" customWidth="1"/>
    <col min="8" max="8" width="91.33203125" customWidth="1"/>
    <col min="9" max="9" width="59.6640625" customWidth="1"/>
    <col min="10" max="10" width="53.1640625" customWidth="1"/>
    <col min="11" max="11" width="15.5" customWidth="1"/>
    <col min="12" max="12" width="36" customWidth="1"/>
    <col min="13" max="13" width="119.33203125" customWidth="1"/>
    <col min="14" max="14" width="14" customWidth="1"/>
    <col min="15" max="15" width="17.1640625" customWidth="1"/>
    <col min="16" max="16" width="12.6640625" customWidth="1"/>
    <col min="17" max="18" width="15" customWidth="1"/>
    <col min="19" max="19" width="17.1640625" customWidth="1"/>
    <col min="20" max="20" width="15.33203125" customWidth="1"/>
    <col min="21" max="22" width="15.1640625" customWidth="1"/>
    <col min="23" max="23" width="17.6640625" customWidth="1"/>
    <col min="24" max="24" width="12.33203125" customWidth="1"/>
    <col min="25" max="25" width="11.5" customWidth="1"/>
    <col min="26" max="26" width="11.83203125" customWidth="1"/>
    <col min="27" max="27" width="15" customWidth="1"/>
    <col min="28" max="28" width="14.1640625" customWidth="1"/>
    <col min="29" max="29" width="14.83203125" customWidth="1"/>
    <col min="30" max="30" width="14.1640625" customWidth="1"/>
    <col min="31" max="31" width="17" customWidth="1"/>
    <col min="32" max="32" width="14.5" customWidth="1"/>
    <col min="33" max="33" width="14.1640625" customWidth="1"/>
    <col min="34" max="34" width="13.83203125" customWidth="1"/>
    <col min="35" max="35" width="16.6640625" customWidth="1"/>
    <col min="36" max="36" width="14.6640625" customWidth="1"/>
    <col min="37" max="37" width="14.83203125" customWidth="1"/>
    <col min="38" max="38" width="14.5" customWidth="1"/>
    <col min="39" max="39" width="17.5" customWidth="1"/>
    <col min="40" max="40" width="14.33203125" customWidth="1"/>
    <col min="41" max="41" width="14.83203125" customWidth="1"/>
    <col min="42" max="42" width="17" customWidth="1"/>
  </cols>
  <sheetData>
    <row r="1" spans="1:38">
      <c r="A1" s="1" t="s">
        <v>0</v>
      </c>
      <c r="B1" s="1" t="s">
        <v>6</v>
      </c>
      <c r="C1" s="1" t="s">
        <v>2</v>
      </c>
      <c r="D1" s="1" t="s">
        <v>5</v>
      </c>
      <c r="E1" s="1" t="s">
        <v>55</v>
      </c>
      <c r="F1" s="1" t="s">
        <v>51</v>
      </c>
      <c r="G1" s="1" t="s">
        <v>50</v>
      </c>
      <c r="H1" s="1" t="s">
        <v>52</v>
      </c>
      <c r="I1" s="1" t="s">
        <v>53</v>
      </c>
      <c r="J1" s="1" t="s">
        <v>56</v>
      </c>
      <c r="K1" s="1" t="s">
        <v>54</v>
      </c>
      <c r="L1" s="1" t="s">
        <v>76</v>
      </c>
      <c r="M1" s="1" t="s">
        <v>86</v>
      </c>
      <c r="N1" s="1"/>
      <c r="O1" s="3"/>
      <c r="P1" s="3"/>
      <c r="Q1" s="3"/>
      <c r="R1" s="1"/>
      <c r="S1" s="3"/>
      <c r="T1" s="3"/>
      <c r="U1" s="3"/>
      <c r="V1" s="1"/>
      <c r="Z1" s="1"/>
      <c r="AD1" s="1"/>
      <c r="AH1" s="1"/>
      <c r="AL1" s="1"/>
    </row>
    <row r="2" spans="1:38">
      <c r="A2" s="1" t="s">
        <v>9</v>
      </c>
      <c r="B2" s="3" t="s">
        <v>7</v>
      </c>
      <c r="C2" s="3" t="s">
        <v>8</v>
      </c>
      <c r="D2" s="3">
        <v>2</v>
      </c>
      <c r="E2" s="3" t="s">
        <v>62</v>
      </c>
      <c r="F2" s="3" t="s">
        <v>61</v>
      </c>
      <c r="G2" s="3" t="s">
        <v>61</v>
      </c>
      <c r="H2" s="3" t="s">
        <v>61</v>
      </c>
      <c r="I2" s="3" t="s">
        <v>61</v>
      </c>
      <c r="J2" s="1"/>
      <c r="N2" s="1"/>
      <c r="O2" s="3"/>
      <c r="P2" s="3"/>
      <c r="Q2" s="3"/>
      <c r="R2" s="1"/>
      <c r="S2" s="1"/>
      <c r="T2" s="1"/>
      <c r="U2" s="1"/>
      <c r="V2" s="1"/>
      <c r="Z2" s="1"/>
      <c r="AD2" s="1"/>
      <c r="AH2" s="1"/>
      <c r="AL2" s="1"/>
    </row>
    <row r="3" spans="1:38">
      <c r="A3" s="1" t="s">
        <v>1</v>
      </c>
      <c r="B3" s="3" t="s">
        <v>7</v>
      </c>
      <c r="C3" s="3" t="s">
        <v>3</v>
      </c>
      <c r="D3" s="3">
        <v>10</v>
      </c>
      <c r="E3" s="3" t="s">
        <v>62</v>
      </c>
      <c r="F3" s="3" t="s">
        <v>61</v>
      </c>
      <c r="G3" s="3" t="s">
        <v>61</v>
      </c>
      <c r="H3" s="3" t="s">
        <v>61</v>
      </c>
      <c r="I3" s="3" t="s">
        <v>61</v>
      </c>
      <c r="J3" s="5" t="s">
        <v>63</v>
      </c>
      <c r="K3" t="s">
        <v>59</v>
      </c>
      <c r="N3" s="1"/>
      <c r="R3" s="1"/>
      <c r="V3" s="1"/>
      <c r="Z3" s="2"/>
      <c r="AD3" s="1"/>
      <c r="AL3" s="1"/>
    </row>
    <row r="4" spans="1:38">
      <c r="A4" s="1"/>
      <c r="B4" s="3"/>
      <c r="C4" s="3" t="s">
        <v>57</v>
      </c>
      <c r="D4" s="3">
        <v>12</v>
      </c>
      <c r="E4" s="3" t="s">
        <v>62</v>
      </c>
      <c r="F4" s="3" t="s">
        <v>61</v>
      </c>
      <c r="G4" t="s">
        <v>61</v>
      </c>
      <c r="H4" t="s">
        <v>61</v>
      </c>
      <c r="I4" t="s">
        <v>61</v>
      </c>
      <c r="J4" s="5"/>
      <c r="K4" t="s">
        <v>59</v>
      </c>
      <c r="N4" s="1"/>
      <c r="R4" s="1"/>
      <c r="V4" s="1"/>
      <c r="Z4" s="2"/>
      <c r="AD4" s="1"/>
      <c r="AL4" s="1"/>
    </row>
    <row r="5" spans="1:38">
      <c r="A5" s="1"/>
      <c r="B5" s="3"/>
      <c r="C5" s="3" t="s">
        <v>58</v>
      </c>
      <c r="D5" s="3">
        <v>12</v>
      </c>
      <c r="E5" s="3" t="s">
        <v>60</v>
      </c>
      <c r="F5" s="3" t="s">
        <v>61</v>
      </c>
      <c r="G5" s="3" t="s">
        <v>61</v>
      </c>
      <c r="H5" s="3" t="s">
        <v>61</v>
      </c>
      <c r="I5" s="3" t="s">
        <v>61</v>
      </c>
      <c r="J5" s="5" t="s">
        <v>83</v>
      </c>
      <c r="K5" s="3" t="s">
        <v>59</v>
      </c>
      <c r="N5" s="1"/>
      <c r="R5" s="1"/>
      <c r="V5" s="1"/>
      <c r="Z5" s="2"/>
      <c r="AD5" s="1"/>
      <c r="AL5" s="1"/>
    </row>
    <row r="6" spans="1:38">
      <c r="A6" s="1" t="s">
        <v>4</v>
      </c>
      <c r="B6" s="3" t="s">
        <v>7</v>
      </c>
      <c r="C6" s="3" t="s">
        <v>8</v>
      </c>
      <c r="D6" s="3">
        <v>14</v>
      </c>
      <c r="E6" s="3" t="s">
        <v>62</v>
      </c>
      <c r="F6" s="3" t="s">
        <v>61</v>
      </c>
      <c r="G6" s="3" t="s">
        <v>61</v>
      </c>
      <c r="H6" s="3" t="s">
        <v>61</v>
      </c>
      <c r="I6" s="3" t="s">
        <v>61</v>
      </c>
      <c r="J6" s="5"/>
      <c r="K6" s="3" t="s">
        <v>59</v>
      </c>
      <c r="N6" s="1"/>
      <c r="R6" s="1"/>
      <c r="V6" s="1"/>
      <c r="Z6" s="2"/>
      <c r="AD6" s="1"/>
      <c r="AL6" s="1"/>
    </row>
    <row r="7" spans="1:38">
      <c r="A7" s="1" t="s">
        <v>10</v>
      </c>
      <c r="B7" s="3" t="s">
        <v>7</v>
      </c>
      <c r="C7" s="3" t="s">
        <v>11</v>
      </c>
      <c r="D7" s="3">
        <v>12</v>
      </c>
      <c r="E7" s="3" t="s">
        <v>62</v>
      </c>
      <c r="F7" s="3" t="s">
        <v>61</v>
      </c>
      <c r="G7" s="3" t="s">
        <v>61</v>
      </c>
      <c r="H7" s="3" t="s">
        <v>61</v>
      </c>
      <c r="I7" s="3" t="s">
        <v>61</v>
      </c>
      <c r="J7" s="5"/>
      <c r="K7" s="3" t="s">
        <v>59</v>
      </c>
      <c r="N7" s="1"/>
      <c r="R7" s="1"/>
      <c r="V7" s="1"/>
      <c r="Z7" s="2"/>
      <c r="AD7" s="1"/>
      <c r="AL7" s="1"/>
    </row>
    <row r="8" spans="1:38">
      <c r="A8" s="1" t="s">
        <v>12</v>
      </c>
      <c r="B8" s="3" t="s">
        <v>13</v>
      </c>
      <c r="C8" s="3" t="s">
        <v>3</v>
      </c>
      <c r="D8" s="3">
        <v>34</v>
      </c>
      <c r="E8" s="3" t="s">
        <v>60</v>
      </c>
      <c r="F8" s="3" t="s">
        <v>61</v>
      </c>
      <c r="G8" s="3" t="s">
        <v>61</v>
      </c>
      <c r="H8" s="3" t="s">
        <v>65</v>
      </c>
      <c r="I8" s="3" t="s">
        <v>66</v>
      </c>
      <c r="J8" s="5" t="s">
        <v>67</v>
      </c>
      <c r="K8" s="3" t="s">
        <v>59</v>
      </c>
      <c r="N8" s="1"/>
      <c r="R8" s="1"/>
      <c r="V8" s="1"/>
      <c r="Z8" s="2"/>
      <c r="AD8" s="1"/>
      <c r="AL8" s="1"/>
    </row>
    <row r="9" spans="1:38">
      <c r="A9" s="1"/>
      <c r="B9" s="3"/>
      <c r="C9" s="3" t="s">
        <v>14</v>
      </c>
      <c r="D9" s="3">
        <v>35</v>
      </c>
      <c r="E9" s="3" t="s">
        <v>62</v>
      </c>
      <c r="F9" s="3" t="s">
        <v>61</v>
      </c>
      <c r="G9" s="3" t="s">
        <v>61</v>
      </c>
      <c r="H9" s="3" t="s">
        <v>64</v>
      </c>
      <c r="I9" s="3" t="s">
        <v>68</v>
      </c>
      <c r="J9" s="5" t="s">
        <v>69</v>
      </c>
      <c r="K9" s="3" t="s">
        <v>59</v>
      </c>
      <c r="N9" s="1"/>
      <c r="R9" s="1"/>
      <c r="V9" s="1"/>
      <c r="Z9" s="1"/>
      <c r="AD9" s="1"/>
      <c r="AH9" s="1"/>
      <c r="AL9" s="1"/>
    </row>
    <row r="10" spans="1:38">
      <c r="A10" s="1"/>
      <c r="B10" s="3"/>
      <c r="C10" s="3" t="s">
        <v>15</v>
      </c>
      <c r="D10" s="3">
        <v>35</v>
      </c>
      <c r="E10" s="3" t="s">
        <v>62</v>
      </c>
      <c r="F10" s="3" t="s">
        <v>61</v>
      </c>
      <c r="G10" s="3" t="s">
        <v>61</v>
      </c>
      <c r="H10" s="3" t="s">
        <v>64</v>
      </c>
      <c r="I10" s="3" t="s">
        <v>68</v>
      </c>
      <c r="J10" s="5"/>
      <c r="K10" s="3" t="s">
        <v>59</v>
      </c>
      <c r="N10" s="1"/>
      <c r="R10" s="1"/>
      <c r="V10" s="1"/>
      <c r="Z10" s="2"/>
      <c r="AD10" s="1"/>
      <c r="AH10" s="1"/>
      <c r="AL10" s="1"/>
    </row>
    <row r="11" spans="1:38">
      <c r="A11" s="1" t="s">
        <v>16</v>
      </c>
      <c r="B11" s="3" t="s">
        <v>7</v>
      </c>
      <c r="C11" s="3" t="s">
        <v>15</v>
      </c>
      <c r="D11" s="3">
        <v>35</v>
      </c>
      <c r="E11" s="3" t="s">
        <v>62</v>
      </c>
      <c r="F11" s="3" t="s">
        <v>61</v>
      </c>
      <c r="G11" s="3" t="s">
        <v>61</v>
      </c>
      <c r="H11" s="3" t="s">
        <v>61</v>
      </c>
      <c r="I11" s="3" t="s">
        <v>61</v>
      </c>
      <c r="J11" s="5"/>
      <c r="K11" s="3" t="s">
        <v>59</v>
      </c>
      <c r="N11" s="1"/>
      <c r="O11" s="1"/>
      <c r="P11" s="1"/>
      <c r="Q11" s="1"/>
      <c r="R11" s="1"/>
      <c r="S11" s="1"/>
      <c r="T11" s="1"/>
      <c r="U11" s="1"/>
      <c r="V11" s="1"/>
      <c r="Z11" s="2"/>
      <c r="AD11" s="2"/>
      <c r="AH11" s="1"/>
      <c r="AL11" s="1"/>
    </row>
    <row r="12" spans="1:38">
      <c r="A12" s="1" t="s">
        <v>17</v>
      </c>
      <c r="B12" s="3" t="s">
        <v>7</v>
      </c>
      <c r="C12" s="3" t="s">
        <v>3</v>
      </c>
      <c r="D12" s="3">
        <v>11</v>
      </c>
      <c r="E12" s="3" t="s">
        <v>62</v>
      </c>
      <c r="F12" s="3" t="s">
        <v>61</v>
      </c>
      <c r="G12" s="3" t="s">
        <v>61</v>
      </c>
      <c r="H12" s="3" t="s">
        <v>61</v>
      </c>
      <c r="I12" s="3" t="s">
        <v>61</v>
      </c>
      <c r="J12" s="5"/>
      <c r="K12" s="3" t="s">
        <v>59</v>
      </c>
      <c r="N12" s="1"/>
      <c r="R12" s="1"/>
      <c r="V12" s="1"/>
      <c r="Z12" s="2"/>
      <c r="AD12" s="1"/>
      <c r="AH12" s="1"/>
      <c r="AL12" s="1"/>
    </row>
    <row r="13" spans="1:38">
      <c r="A13" s="1"/>
      <c r="B13" s="3"/>
      <c r="C13" s="3" t="s">
        <v>70</v>
      </c>
      <c r="D13" s="3">
        <v>13</v>
      </c>
      <c r="E13" s="3" t="s">
        <v>60</v>
      </c>
      <c r="F13" s="3" t="s">
        <v>61</v>
      </c>
      <c r="G13" s="3" t="s">
        <v>61</v>
      </c>
      <c r="H13" s="3" t="s">
        <v>61</v>
      </c>
      <c r="I13" s="3" t="s">
        <v>61</v>
      </c>
      <c r="J13" s="5" t="s">
        <v>83</v>
      </c>
      <c r="K13" s="3" t="s">
        <v>59</v>
      </c>
      <c r="N13" s="1"/>
      <c r="R13" s="1"/>
      <c r="V13" s="1"/>
      <c r="Z13" s="2"/>
      <c r="AD13" s="1"/>
      <c r="AH13" s="1"/>
      <c r="AL13" s="1"/>
    </row>
    <row r="14" spans="1:38">
      <c r="A14" s="1" t="s">
        <v>18</v>
      </c>
      <c r="B14" s="3" t="s">
        <v>13</v>
      </c>
      <c r="C14" s="3" t="s">
        <v>14</v>
      </c>
      <c r="D14" s="3">
        <v>15</v>
      </c>
      <c r="E14" s="3" t="s">
        <v>62</v>
      </c>
      <c r="F14" s="3" t="s">
        <v>61</v>
      </c>
      <c r="G14" s="3" t="s">
        <v>61</v>
      </c>
      <c r="H14" s="3" t="s">
        <v>61</v>
      </c>
      <c r="I14" s="3" t="s">
        <v>61</v>
      </c>
      <c r="J14" s="5" t="s">
        <v>71</v>
      </c>
      <c r="K14" s="3" t="s">
        <v>59</v>
      </c>
      <c r="N14" s="1"/>
      <c r="R14" s="1"/>
      <c r="V14" s="1"/>
      <c r="Z14" s="2"/>
      <c r="AD14" s="1"/>
      <c r="AH14" s="1"/>
      <c r="AL14" s="1"/>
    </row>
    <row r="15" spans="1:38">
      <c r="A15" s="1" t="s">
        <v>19</v>
      </c>
      <c r="B15" s="3" t="s">
        <v>7</v>
      </c>
      <c r="C15" s="3" t="s">
        <v>15</v>
      </c>
      <c r="D15" s="3">
        <v>24</v>
      </c>
      <c r="E15" s="3" t="s">
        <v>62</v>
      </c>
      <c r="F15" s="3" t="s">
        <v>61</v>
      </c>
      <c r="G15" s="3" t="s">
        <v>61</v>
      </c>
      <c r="H15" s="3" t="s">
        <v>61</v>
      </c>
      <c r="I15" s="3" t="s">
        <v>61</v>
      </c>
      <c r="J15" s="5"/>
      <c r="K15" s="3" t="s">
        <v>59</v>
      </c>
      <c r="N15" s="1"/>
      <c r="R15" s="1"/>
      <c r="V15" s="1"/>
      <c r="Z15" s="2"/>
      <c r="AD15" s="1"/>
      <c r="AH15" s="1"/>
      <c r="AL15" s="1"/>
    </row>
    <row r="16" spans="1:38">
      <c r="A16" s="1" t="s">
        <v>20</v>
      </c>
      <c r="B16" s="3" t="s">
        <v>7</v>
      </c>
      <c r="C16" s="3" t="s">
        <v>21</v>
      </c>
      <c r="D16" s="3">
        <v>12</v>
      </c>
      <c r="E16" s="3" t="s">
        <v>62</v>
      </c>
      <c r="F16" s="3" t="s">
        <v>61</v>
      </c>
      <c r="G16" s="3" t="s">
        <v>61</v>
      </c>
      <c r="H16" s="3" t="s">
        <v>61</v>
      </c>
      <c r="I16" s="3" t="s">
        <v>61</v>
      </c>
      <c r="J16" s="5" t="s">
        <v>63</v>
      </c>
      <c r="K16" s="3" t="s">
        <v>59</v>
      </c>
      <c r="N16" s="1"/>
      <c r="R16" s="1"/>
      <c r="V16" s="1"/>
      <c r="Z16" s="2"/>
      <c r="AD16" s="1"/>
      <c r="AH16" s="1"/>
      <c r="AL16" s="1"/>
    </row>
    <row r="17" spans="1:38">
      <c r="A17" s="1" t="s">
        <v>22</v>
      </c>
      <c r="B17" s="3" t="s">
        <v>13</v>
      </c>
      <c r="C17" s="3" t="s">
        <v>21</v>
      </c>
      <c r="D17" s="3">
        <v>12</v>
      </c>
      <c r="E17" s="3" t="s">
        <v>62</v>
      </c>
      <c r="F17" s="3" t="s">
        <v>61</v>
      </c>
      <c r="G17" s="3" t="s">
        <v>61</v>
      </c>
      <c r="H17" s="3" t="s">
        <v>61</v>
      </c>
      <c r="I17" s="3" t="s">
        <v>61</v>
      </c>
      <c r="J17" s="5" t="s">
        <v>63</v>
      </c>
      <c r="K17" s="3" t="s">
        <v>59</v>
      </c>
      <c r="N17" s="1"/>
      <c r="R17" s="1"/>
      <c r="V17" s="1"/>
      <c r="Z17" s="2"/>
      <c r="AD17" s="1"/>
      <c r="AH17" s="1"/>
      <c r="AL17" s="1"/>
    </row>
    <row r="18" spans="1:38">
      <c r="A18" s="1" t="s">
        <v>23</v>
      </c>
      <c r="B18" s="3" t="s">
        <v>7</v>
      </c>
      <c r="C18" s="3" t="s">
        <v>8</v>
      </c>
      <c r="D18" s="3">
        <v>16</v>
      </c>
      <c r="E18" s="3" t="s">
        <v>72</v>
      </c>
      <c r="F18" s="3" t="s">
        <v>61</v>
      </c>
      <c r="G18" s="3" t="s">
        <v>61</v>
      </c>
      <c r="H18" s="3" t="s">
        <v>73</v>
      </c>
      <c r="I18" s="3" t="s">
        <v>61</v>
      </c>
      <c r="J18" s="3"/>
      <c r="K18" s="3" t="s">
        <v>59</v>
      </c>
      <c r="N18" s="1"/>
      <c r="R18" s="1"/>
      <c r="V18" s="1"/>
      <c r="Z18" s="2"/>
      <c r="AD18" s="1"/>
      <c r="AH18" s="1"/>
      <c r="AL18" s="1"/>
    </row>
    <row r="19" spans="1:38">
      <c r="A19" s="1" t="s">
        <v>24</v>
      </c>
      <c r="B19" s="3" t="s">
        <v>13</v>
      </c>
      <c r="C19" s="3" t="s">
        <v>21</v>
      </c>
      <c r="D19" s="3">
        <v>11</v>
      </c>
      <c r="E19" s="3" t="s">
        <v>62</v>
      </c>
      <c r="F19" s="3" t="s">
        <v>61</v>
      </c>
      <c r="G19" s="3" t="s">
        <v>61</v>
      </c>
      <c r="H19" s="3" t="s">
        <v>74</v>
      </c>
      <c r="I19" s="3" t="s">
        <v>61</v>
      </c>
      <c r="J19" s="5" t="s">
        <v>63</v>
      </c>
      <c r="K19" s="3" t="s">
        <v>59</v>
      </c>
      <c r="N19" s="1"/>
      <c r="R19" s="1"/>
      <c r="V19" s="1"/>
      <c r="Z19" s="2"/>
      <c r="AD19" s="1"/>
      <c r="AH19" s="1"/>
      <c r="AL19" s="1"/>
    </row>
    <row r="20" spans="1:38">
      <c r="B20" s="3"/>
      <c r="C20" s="3" t="s">
        <v>15</v>
      </c>
      <c r="D20" s="3">
        <v>11</v>
      </c>
      <c r="E20" s="3" t="s">
        <v>62</v>
      </c>
      <c r="F20" s="3" t="s">
        <v>61</v>
      </c>
      <c r="G20" s="3" t="s">
        <v>61</v>
      </c>
      <c r="H20" s="3" t="s">
        <v>74</v>
      </c>
      <c r="I20" s="3" t="s">
        <v>61</v>
      </c>
      <c r="J20" s="3"/>
      <c r="K20" s="3" t="s">
        <v>59</v>
      </c>
      <c r="N20" s="1"/>
      <c r="R20" s="1"/>
      <c r="V20" s="1"/>
      <c r="Z20" s="2"/>
      <c r="AD20" s="1"/>
      <c r="AH20" s="1"/>
      <c r="AL20" s="1"/>
    </row>
    <row r="21" spans="1:38">
      <c r="A21" s="1" t="s">
        <v>25</v>
      </c>
      <c r="B21" s="3" t="s">
        <v>7</v>
      </c>
      <c r="C21" s="3" t="s">
        <v>15</v>
      </c>
      <c r="D21" s="3">
        <v>13</v>
      </c>
      <c r="E21" s="3" t="s">
        <v>62</v>
      </c>
      <c r="F21" s="3" t="s">
        <v>61</v>
      </c>
      <c r="G21" s="3" t="s">
        <v>61</v>
      </c>
      <c r="H21" s="3" t="s">
        <v>61</v>
      </c>
      <c r="I21" s="3" t="s">
        <v>61</v>
      </c>
      <c r="J21" s="3"/>
      <c r="K21" s="3" t="s">
        <v>59</v>
      </c>
      <c r="N21" s="1"/>
      <c r="R21" s="1"/>
      <c r="V21" s="1"/>
      <c r="Z21" s="2"/>
      <c r="AD21" s="1"/>
      <c r="AH21" s="1"/>
      <c r="AL21" s="1"/>
    </row>
    <row r="22" spans="1:38">
      <c r="A22" s="1"/>
      <c r="B22" s="3"/>
      <c r="C22" s="3" t="s">
        <v>58</v>
      </c>
      <c r="D22" s="3">
        <v>14</v>
      </c>
      <c r="E22" s="3" t="s">
        <v>62</v>
      </c>
      <c r="F22" s="3" t="s">
        <v>61</v>
      </c>
      <c r="G22" s="3" t="s">
        <v>61</v>
      </c>
      <c r="H22" s="3" t="s">
        <v>75</v>
      </c>
      <c r="I22" s="3" t="s">
        <v>61</v>
      </c>
      <c r="J22" s="3"/>
      <c r="K22" s="3" t="s">
        <v>59</v>
      </c>
      <c r="L22" s="3" t="s">
        <v>77</v>
      </c>
      <c r="N22" s="1"/>
      <c r="R22" s="1"/>
      <c r="V22" s="1"/>
      <c r="Z22" s="2"/>
      <c r="AD22" s="1"/>
      <c r="AH22" s="1"/>
      <c r="AL22" s="1"/>
    </row>
    <row r="23" spans="1:38">
      <c r="A23" s="1" t="s">
        <v>26</v>
      </c>
      <c r="B23" s="3" t="s">
        <v>27</v>
      </c>
      <c r="C23" s="3" t="s">
        <v>8</v>
      </c>
      <c r="D23" s="3">
        <v>23</v>
      </c>
      <c r="E23" s="3" t="s">
        <v>62</v>
      </c>
      <c r="F23" s="3" t="s">
        <v>78</v>
      </c>
      <c r="G23" s="3" t="s">
        <v>61</v>
      </c>
      <c r="H23" s="3" t="s">
        <v>61</v>
      </c>
      <c r="I23" s="3" t="s">
        <v>61</v>
      </c>
      <c r="J23" s="3"/>
      <c r="K23" s="3" t="s">
        <v>59</v>
      </c>
      <c r="L23" s="3" t="s">
        <v>79</v>
      </c>
      <c r="N23" s="1"/>
      <c r="R23" s="1"/>
      <c r="V23" s="1"/>
      <c r="Z23" s="2"/>
      <c r="AD23" s="1"/>
      <c r="AH23" s="1"/>
      <c r="AL23" s="1"/>
    </row>
    <row r="24" spans="1:38">
      <c r="A24" s="1" t="s">
        <v>28</v>
      </c>
      <c r="B24" s="3" t="s">
        <v>13</v>
      </c>
      <c r="C24" s="3" t="s">
        <v>29</v>
      </c>
      <c r="D24" s="3">
        <v>13</v>
      </c>
      <c r="E24" s="3" t="s">
        <v>62</v>
      </c>
      <c r="F24" s="3" t="s">
        <v>61</v>
      </c>
      <c r="G24" s="3" t="s">
        <v>61</v>
      </c>
      <c r="H24" s="3" t="s">
        <v>61</v>
      </c>
      <c r="I24" s="3" t="s">
        <v>61</v>
      </c>
      <c r="J24" s="3" t="s">
        <v>63</v>
      </c>
      <c r="K24" s="3" t="s">
        <v>59</v>
      </c>
      <c r="N24" s="1"/>
      <c r="R24" s="1"/>
      <c r="V24" s="1"/>
      <c r="Z24" s="2"/>
      <c r="AD24" s="1"/>
      <c r="AH24" s="1"/>
      <c r="AL24" s="1"/>
    </row>
    <row r="25" spans="1:38">
      <c r="A25" s="1" t="s">
        <v>30</v>
      </c>
      <c r="B25" s="3" t="s">
        <v>13</v>
      </c>
      <c r="C25" s="3" t="s">
        <v>29</v>
      </c>
      <c r="D25" s="4">
        <v>73</v>
      </c>
      <c r="E25" s="6" t="s">
        <v>72</v>
      </c>
      <c r="F25" s="3" t="s">
        <v>61</v>
      </c>
      <c r="G25" s="3" t="s">
        <v>80</v>
      </c>
      <c r="H25" s="3" t="s">
        <v>61</v>
      </c>
      <c r="I25" s="3" t="s">
        <v>82</v>
      </c>
      <c r="J25" s="3" t="s">
        <v>81</v>
      </c>
      <c r="K25" s="3" t="s">
        <v>59</v>
      </c>
      <c r="N25" s="1"/>
      <c r="R25" s="1"/>
      <c r="V25" s="1"/>
      <c r="Z25" s="2"/>
      <c r="AD25" s="1"/>
      <c r="AH25" s="1"/>
      <c r="AL25" s="1"/>
    </row>
    <row r="26" spans="1:38">
      <c r="A26" s="1"/>
      <c r="B26" s="3"/>
      <c r="C26" s="3" t="s">
        <v>58</v>
      </c>
      <c r="D26" s="4">
        <v>74</v>
      </c>
      <c r="E26" s="6" t="s">
        <v>60</v>
      </c>
      <c r="F26" s="3" t="s">
        <v>61</v>
      </c>
      <c r="G26" s="3" t="s">
        <v>80</v>
      </c>
      <c r="H26" s="3" t="s">
        <v>61</v>
      </c>
      <c r="I26" s="3" t="s">
        <v>82</v>
      </c>
      <c r="J26" s="3" t="s">
        <v>83</v>
      </c>
      <c r="K26" s="3" t="s">
        <v>59</v>
      </c>
      <c r="N26" s="1"/>
      <c r="R26" s="1"/>
      <c r="V26" s="1"/>
      <c r="Z26" s="2"/>
      <c r="AD26" s="1"/>
      <c r="AH26" s="1"/>
      <c r="AL26" s="1"/>
    </row>
    <row r="27" spans="1:38">
      <c r="A27" s="1" t="s">
        <v>31</v>
      </c>
      <c r="B27" s="3" t="s">
        <v>7</v>
      </c>
      <c r="C27" s="3" t="s">
        <v>3</v>
      </c>
      <c r="D27" s="3">
        <v>13</v>
      </c>
      <c r="E27" s="6" t="s">
        <v>62</v>
      </c>
      <c r="F27" s="3" t="s">
        <v>61</v>
      </c>
      <c r="G27" s="3" t="s">
        <v>61</v>
      </c>
      <c r="H27" s="3" t="s">
        <v>61</v>
      </c>
      <c r="I27" s="3" t="s">
        <v>61</v>
      </c>
      <c r="J27" s="3" t="s">
        <v>63</v>
      </c>
      <c r="K27" s="3" t="s">
        <v>59</v>
      </c>
      <c r="N27" s="1"/>
      <c r="R27" s="1"/>
      <c r="V27" s="1"/>
      <c r="Z27" s="2"/>
      <c r="AD27" s="1"/>
      <c r="AH27" s="1"/>
      <c r="AL27" s="1"/>
    </row>
    <row r="28" spans="1:38">
      <c r="A28" s="1" t="s">
        <v>32</v>
      </c>
      <c r="B28" s="3" t="s">
        <v>7</v>
      </c>
      <c r="C28" s="3" t="s">
        <v>8</v>
      </c>
      <c r="D28" s="3">
        <v>15</v>
      </c>
      <c r="E28" s="6" t="s">
        <v>62</v>
      </c>
      <c r="F28" s="3" t="s">
        <v>61</v>
      </c>
      <c r="G28" s="3" t="s">
        <v>61</v>
      </c>
      <c r="H28" s="3" t="s">
        <v>61</v>
      </c>
      <c r="I28" s="3" t="s">
        <v>61</v>
      </c>
      <c r="J28" s="3"/>
      <c r="K28" s="3" t="s">
        <v>59</v>
      </c>
      <c r="N28" s="1"/>
      <c r="R28" s="1"/>
      <c r="V28" s="1"/>
      <c r="Z28" s="2"/>
      <c r="AD28" s="1"/>
      <c r="AH28" s="1"/>
      <c r="AL28" s="1"/>
    </row>
    <row r="29" spans="1:38">
      <c r="A29" s="1" t="s">
        <v>33</v>
      </c>
      <c r="B29" s="3" t="s">
        <v>7</v>
      </c>
      <c r="C29" s="3" t="s">
        <v>34</v>
      </c>
      <c r="D29" s="3">
        <v>16</v>
      </c>
      <c r="E29" s="6" t="s">
        <v>62</v>
      </c>
      <c r="F29" s="3" t="s">
        <v>61</v>
      </c>
      <c r="G29" s="3" t="s">
        <v>61</v>
      </c>
      <c r="H29" s="3" t="s">
        <v>84</v>
      </c>
      <c r="I29" s="3" t="s">
        <v>61</v>
      </c>
      <c r="J29" s="3" t="s">
        <v>63</v>
      </c>
      <c r="K29" s="3" t="s">
        <v>59</v>
      </c>
      <c r="N29" s="1"/>
      <c r="R29" s="1"/>
      <c r="V29" s="1"/>
      <c r="Z29" s="2"/>
      <c r="AD29" s="1"/>
      <c r="AH29" s="1"/>
      <c r="AL29" s="1"/>
    </row>
    <row r="30" spans="1:38">
      <c r="A30" s="1" t="s">
        <v>35</v>
      </c>
      <c r="B30" s="3" t="s">
        <v>13</v>
      </c>
      <c r="C30" s="3" t="s">
        <v>15</v>
      </c>
      <c r="D30" s="3">
        <v>5</v>
      </c>
      <c r="E30" s="6" t="s">
        <v>62</v>
      </c>
      <c r="F30" s="3" t="s">
        <v>61</v>
      </c>
      <c r="G30" s="3" t="s">
        <v>61</v>
      </c>
      <c r="H30" s="3" t="s">
        <v>61</v>
      </c>
      <c r="I30" s="3" t="s">
        <v>61</v>
      </c>
      <c r="J30" s="3"/>
      <c r="K30" s="3" t="s">
        <v>59</v>
      </c>
      <c r="M30" t="s">
        <v>85</v>
      </c>
      <c r="N30" s="1"/>
      <c r="R30" s="1"/>
      <c r="V30" s="1"/>
      <c r="Z30" s="2"/>
      <c r="AD30" s="1"/>
      <c r="AH30" s="1"/>
      <c r="AL30" s="1"/>
    </row>
    <row r="31" spans="1:38">
      <c r="A31" s="1" t="s">
        <v>36</v>
      </c>
      <c r="B31" s="3" t="s">
        <v>13</v>
      </c>
      <c r="C31" s="3" t="s">
        <v>29</v>
      </c>
      <c r="D31" s="3">
        <v>14</v>
      </c>
      <c r="E31" s="6" t="s">
        <v>62</v>
      </c>
      <c r="F31" s="3" t="s">
        <v>61</v>
      </c>
      <c r="G31" s="3" t="s">
        <v>61</v>
      </c>
      <c r="H31" s="3" t="s">
        <v>87</v>
      </c>
      <c r="I31" s="3" t="s">
        <v>61</v>
      </c>
      <c r="J31" s="3" t="s">
        <v>63</v>
      </c>
      <c r="K31" s="3" t="s">
        <v>59</v>
      </c>
      <c r="N31" s="1"/>
      <c r="R31" s="1"/>
      <c r="V31" s="1"/>
      <c r="Z31" s="2"/>
      <c r="AD31" s="1"/>
      <c r="AH31" s="1"/>
      <c r="AL31" s="1"/>
    </row>
    <row r="32" spans="1:38">
      <c r="A32" s="1" t="s">
        <v>37</v>
      </c>
      <c r="B32" s="3" t="s">
        <v>13</v>
      </c>
      <c r="C32" s="3" t="s">
        <v>3</v>
      </c>
      <c r="D32" s="3">
        <v>12</v>
      </c>
      <c r="E32" s="6" t="s">
        <v>60</v>
      </c>
      <c r="F32" s="3" t="s">
        <v>61</v>
      </c>
      <c r="G32" s="3" t="s">
        <v>61</v>
      </c>
      <c r="H32" s="3" t="s">
        <v>92</v>
      </c>
      <c r="I32" s="3" t="s">
        <v>90</v>
      </c>
      <c r="J32" s="3" t="s">
        <v>88</v>
      </c>
      <c r="K32" s="3" t="s">
        <v>59</v>
      </c>
      <c r="L32" s="3" t="s">
        <v>95</v>
      </c>
      <c r="M32" t="s">
        <v>89</v>
      </c>
      <c r="N32" s="1"/>
      <c r="R32" s="1"/>
      <c r="V32" s="1"/>
      <c r="Z32" s="2"/>
      <c r="AD32" s="1"/>
      <c r="AH32" s="1"/>
      <c r="AL32" s="1"/>
    </row>
    <row r="33" spans="1:38">
      <c r="A33" s="1"/>
      <c r="B33" s="3"/>
      <c r="C33" s="3" t="s">
        <v>34</v>
      </c>
      <c r="D33" s="3">
        <v>13</v>
      </c>
      <c r="E33" s="6" t="s">
        <v>60</v>
      </c>
      <c r="F33" s="3" t="s">
        <v>61</v>
      </c>
      <c r="G33" s="3" t="s">
        <v>61</v>
      </c>
      <c r="H33" s="3" t="s">
        <v>91</v>
      </c>
      <c r="I33" s="3" t="s">
        <v>90</v>
      </c>
      <c r="J33" s="3" t="s">
        <v>93</v>
      </c>
      <c r="K33" s="3" t="s">
        <v>59</v>
      </c>
      <c r="L33" s="3" t="s">
        <v>95</v>
      </c>
      <c r="M33" t="s">
        <v>94</v>
      </c>
      <c r="N33" s="1"/>
      <c r="R33" s="1"/>
      <c r="V33" s="1"/>
      <c r="Z33" s="2"/>
      <c r="AD33" s="1"/>
      <c r="AH33" s="1"/>
      <c r="AL33" s="1"/>
    </row>
    <row r="34" spans="1:38">
      <c r="A34" s="1" t="s">
        <v>38</v>
      </c>
      <c r="B34" s="3" t="s">
        <v>13</v>
      </c>
      <c r="C34" s="3" t="s">
        <v>15</v>
      </c>
      <c r="D34" s="3">
        <v>30</v>
      </c>
      <c r="E34" s="6" t="s">
        <v>62</v>
      </c>
      <c r="F34" s="3" t="s">
        <v>61</v>
      </c>
      <c r="G34" s="3" t="s">
        <v>61</v>
      </c>
      <c r="H34" s="3" t="s">
        <v>61</v>
      </c>
      <c r="I34" s="3" t="s">
        <v>61</v>
      </c>
      <c r="J34" s="3"/>
      <c r="K34" s="3" t="s">
        <v>59</v>
      </c>
      <c r="N34" s="1"/>
      <c r="R34" s="1"/>
      <c r="V34" s="1"/>
      <c r="Z34" s="2"/>
      <c r="AD34" s="1"/>
      <c r="AH34" s="1"/>
      <c r="AL34" s="1"/>
    </row>
    <row r="35" spans="1:38">
      <c r="A35" s="1" t="s">
        <v>39</v>
      </c>
      <c r="B35" s="3" t="s">
        <v>7</v>
      </c>
      <c r="C35" s="3" t="s">
        <v>3</v>
      </c>
      <c r="D35" s="3">
        <v>11</v>
      </c>
      <c r="E35" s="6" t="s">
        <v>62</v>
      </c>
      <c r="F35" s="3" t="s">
        <v>61</v>
      </c>
      <c r="G35" s="3" t="s">
        <v>61</v>
      </c>
      <c r="H35" s="3" t="s">
        <v>61</v>
      </c>
      <c r="I35" s="3" t="s">
        <v>61</v>
      </c>
      <c r="J35" s="3" t="s">
        <v>96</v>
      </c>
      <c r="K35" s="3" t="s">
        <v>59</v>
      </c>
      <c r="M35" t="s">
        <v>97</v>
      </c>
      <c r="N35" s="1"/>
      <c r="R35" s="1"/>
      <c r="V35" s="1"/>
      <c r="Z35" s="2"/>
      <c r="AD35" s="1"/>
      <c r="AH35" s="1"/>
      <c r="AL35" s="1"/>
    </row>
    <row r="36" spans="1:38">
      <c r="B36" s="3"/>
      <c r="C36" s="3" t="s">
        <v>11</v>
      </c>
      <c r="D36" s="3">
        <v>12</v>
      </c>
      <c r="E36" s="6" t="s">
        <v>62</v>
      </c>
      <c r="F36" s="3" t="s">
        <v>61</v>
      </c>
      <c r="G36" s="3" t="s">
        <v>61</v>
      </c>
      <c r="H36" s="3" t="s">
        <v>61</v>
      </c>
      <c r="I36" s="3" t="s">
        <v>61</v>
      </c>
      <c r="J36" s="3"/>
      <c r="K36" s="3" t="s">
        <v>59</v>
      </c>
      <c r="N36" s="1"/>
      <c r="R36" s="1"/>
      <c r="V36" s="1"/>
      <c r="Z36" s="2"/>
      <c r="AD36" s="1"/>
      <c r="AH36" s="1"/>
      <c r="AL36" s="1"/>
    </row>
    <row r="37" spans="1:38">
      <c r="B37" s="3"/>
      <c r="C37" s="3" t="s">
        <v>57</v>
      </c>
      <c r="D37" s="3">
        <v>13</v>
      </c>
      <c r="E37" s="6" t="s">
        <v>62</v>
      </c>
      <c r="F37" s="3" t="s">
        <v>61</v>
      </c>
      <c r="G37" s="3" t="s">
        <v>61</v>
      </c>
      <c r="H37" s="3" t="s">
        <v>61</v>
      </c>
      <c r="I37" s="3" t="s">
        <v>61</v>
      </c>
      <c r="J37" s="3"/>
      <c r="K37" s="3" t="s">
        <v>59</v>
      </c>
      <c r="N37" s="1"/>
      <c r="R37" s="1"/>
      <c r="V37" s="1"/>
      <c r="Z37" s="2"/>
      <c r="AD37" s="1"/>
      <c r="AH37" s="1"/>
      <c r="AL37" s="1"/>
    </row>
    <row r="38" spans="1:38">
      <c r="A38" s="1" t="s">
        <v>40</v>
      </c>
      <c r="B38" s="3" t="s">
        <v>7</v>
      </c>
      <c r="C38" s="3" t="s">
        <v>8</v>
      </c>
      <c r="D38" s="3">
        <v>15</v>
      </c>
      <c r="E38" s="6" t="s">
        <v>62</v>
      </c>
      <c r="F38" s="3" t="s">
        <v>61</v>
      </c>
      <c r="G38" s="3" t="s">
        <v>61</v>
      </c>
      <c r="H38" s="3" t="s">
        <v>98</v>
      </c>
      <c r="I38" s="3" t="s">
        <v>61</v>
      </c>
      <c r="J38" s="3"/>
      <c r="K38" s="3" t="s">
        <v>59</v>
      </c>
      <c r="N38" s="1"/>
      <c r="R38" s="1"/>
      <c r="V38" s="1"/>
      <c r="Z38" s="2"/>
      <c r="AD38" s="1"/>
      <c r="AH38" s="1"/>
      <c r="AL38" s="1"/>
    </row>
    <row r="39" spans="1:38">
      <c r="A39" s="1" t="s">
        <v>41</v>
      </c>
      <c r="B39" s="3" t="s">
        <v>13</v>
      </c>
      <c r="C39" s="3" t="s">
        <v>42</v>
      </c>
      <c r="D39" s="3">
        <v>26</v>
      </c>
      <c r="E39" s="6" t="s">
        <v>60</v>
      </c>
      <c r="F39" s="3" t="s">
        <v>61</v>
      </c>
      <c r="G39" s="3" t="s">
        <v>61</v>
      </c>
      <c r="H39" s="3" t="s">
        <v>100</v>
      </c>
      <c r="I39" s="3" t="s">
        <v>99</v>
      </c>
      <c r="J39" s="3" t="s">
        <v>63</v>
      </c>
      <c r="K39" s="3" t="s">
        <v>59</v>
      </c>
      <c r="N39" s="1"/>
      <c r="R39" s="1"/>
      <c r="V39" s="1"/>
      <c r="Z39" s="2"/>
      <c r="AD39" s="1"/>
      <c r="AH39" s="1"/>
      <c r="AL39" s="1"/>
    </row>
    <row r="40" spans="1:38">
      <c r="C40" s="3" t="s">
        <v>43</v>
      </c>
      <c r="D40" s="3">
        <v>28</v>
      </c>
      <c r="E40" s="6" t="s">
        <v>62</v>
      </c>
      <c r="F40" s="3" t="s">
        <v>61</v>
      </c>
      <c r="G40" s="3" t="s">
        <v>61</v>
      </c>
      <c r="H40" s="3" t="s">
        <v>101</v>
      </c>
      <c r="I40" s="3" t="s">
        <v>99</v>
      </c>
      <c r="J40" s="3" t="s">
        <v>102</v>
      </c>
      <c r="K40" s="3" t="s">
        <v>59</v>
      </c>
      <c r="M40" t="s">
        <v>103</v>
      </c>
      <c r="N40" s="1"/>
      <c r="R40" s="1"/>
      <c r="V40" s="1"/>
      <c r="Z40" s="2"/>
      <c r="AD40" s="1"/>
      <c r="AH40" s="1"/>
      <c r="AL40" s="1"/>
    </row>
    <row r="41" spans="1:38">
      <c r="A41" s="1" t="s">
        <v>44</v>
      </c>
      <c r="B41" t="s">
        <v>13</v>
      </c>
      <c r="C41" s="3" t="s">
        <v>29</v>
      </c>
      <c r="D41" s="3">
        <v>16</v>
      </c>
      <c r="E41" s="6" t="s">
        <v>62</v>
      </c>
      <c r="F41" s="3" t="s">
        <v>61</v>
      </c>
      <c r="G41" s="3" t="s">
        <v>61</v>
      </c>
      <c r="H41" s="3" t="s">
        <v>61</v>
      </c>
      <c r="I41" s="3" t="s">
        <v>61</v>
      </c>
      <c r="J41" s="3" t="s">
        <v>63</v>
      </c>
      <c r="K41" s="3" t="s">
        <v>59</v>
      </c>
      <c r="N41" s="1"/>
      <c r="R41" s="1"/>
      <c r="V41" s="1"/>
      <c r="Z41" s="2"/>
      <c r="AD41" s="1"/>
      <c r="AH41" s="1"/>
      <c r="AL41" s="1"/>
    </row>
    <row r="42" spans="1:38">
      <c r="A42" s="1" t="s">
        <v>45</v>
      </c>
      <c r="B42" t="s">
        <v>7</v>
      </c>
      <c r="C42" s="3" t="s">
        <v>42</v>
      </c>
      <c r="D42" s="3">
        <v>23</v>
      </c>
      <c r="E42" s="6" t="s">
        <v>62</v>
      </c>
      <c r="F42" s="3" t="s">
        <v>61</v>
      </c>
      <c r="G42" s="3" t="s">
        <v>61</v>
      </c>
      <c r="H42" s="3" t="s">
        <v>61</v>
      </c>
      <c r="I42" s="3" t="s">
        <v>61</v>
      </c>
      <c r="J42" s="3" t="s">
        <v>63</v>
      </c>
      <c r="K42" s="3" t="s">
        <v>59</v>
      </c>
      <c r="N42" s="1"/>
      <c r="R42" s="1"/>
      <c r="V42" s="1"/>
      <c r="Z42" s="2"/>
      <c r="AD42" s="1"/>
      <c r="AH42" s="1"/>
      <c r="AL42" s="1"/>
    </row>
    <row r="43" spans="1:38">
      <c r="A43" s="1" t="s">
        <v>46</v>
      </c>
      <c r="B43" t="s">
        <v>7</v>
      </c>
      <c r="C43" s="3" t="s">
        <v>42</v>
      </c>
      <c r="D43" s="3">
        <v>22</v>
      </c>
      <c r="E43" s="6" t="s">
        <v>60</v>
      </c>
      <c r="F43" s="3" t="s">
        <v>61</v>
      </c>
      <c r="G43" s="3" t="s">
        <v>61</v>
      </c>
      <c r="H43" s="3" t="s">
        <v>61</v>
      </c>
      <c r="I43" s="3" t="s">
        <v>61</v>
      </c>
      <c r="J43" s="3" t="s">
        <v>63</v>
      </c>
      <c r="K43" s="3" t="s">
        <v>59</v>
      </c>
      <c r="M43" t="s">
        <v>104</v>
      </c>
      <c r="N43" s="1"/>
      <c r="R43" s="1"/>
      <c r="V43" s="1"/>
      <c r="Z43" s="2"/>
      <c r="AD43" s="1"/>
      <c r="AH43" s="1"/>
      <c r="AL43" s="1"/>
    </row>
    <row r="44" spans="1:38">
      <c r="C44" s="3" t="s">
        <v>29</v>
      </c>
      <c r="D44" s="3">
        <v>23</v>
      </c>
      <c r="E44" s="6" t="s">
        <v>62</v>
      </c>
      <c r="F44" s="3" t="s">
        <v>61</v>
      </c>
      <c r="G44" s="3" t="s">
        <v>61</v>
      </c>
      <c r="H44" s="3" t="s">
        <v>61</v>
      </c>
      <c r="I44" s="3" t="s">
        <v>61</v>
      </c>
      <c r="J44" s="3" t="s">
        <v>63</v>
      </c>
      <c r="K44" s="3" t="s">
        <v>59</v>
      </c>
      <c r="N44" s="1"/>
      <c r="R44" s="1"/>
      <c r="V44" s="1"/>
      <c r="Z44" s="2"/>
      <c r="AD44" s="1"/>
      <c r="AH44" s="1"/>
      <c r="AL44" s="1"/>
    </row>
    <row r="45" spans="1:38">
      <c r="C45" s="3" t="s">
        <v>43</v>
      </c>
      <c r="D45" s="3">
        <v>24</v>
      </c>
      <c r="E45" s="6" t="s">
        <v>62</v>
      </c>
      <c r="F45" s="3" t="s">
        <v>105</v>
      </c>
      <c r="G45" s="3" t="s">
        <v>61</v>
      </c>
      <c r="H45" s="3" t="s">
        <v>61</v>
      </c>
      <c r="I45" s="3" t="s">
        <v>61</v>
      </c>
      <c r="J45" s="3"/>
      <c r="K45" s="3" t="s">
        <v>59</v>
      </c>
      <c r="L45" s="3" t="s">
        <v>106</v>
      </c>
      <c r="M45" t="s">
        <v>107</v>
      </c>
      <c r="N45" s="1"/>
      <c r="R45" s="1"/>
      <c r="V45" s="1"/>
      <c r="Z45" s="2"/>
      <c r="AD45" s="1"/>
      <c r="AH45" s="1"/>
      <c r="AL45" s="1"/>
    </row>
    <row r="46" spans="1:38">
      <c r="A46" s="1" t="s">
        <v>47</v>
      </c>
      <c r="B46" t="s">
        <v>7</v>
      </c>
      <c r="C46" s="3" t="s">
        <v>42</v>
      </c>
      <c r="D46" s="3">
        <v>23</v>
      </c>
      <c r="E46" s="6" t="s">
        <v>60</v>
      </c>
      <c r="F46" s="3" t="s">
        <v>61</v>
      </c>
      <c r="G46" s="3" t="s">
        <v>108</v>
      </c>
      <c r="H46" s="3" t="s">
        <v>87</v>
      </c>
      <c r="I46" s="3" t="s">
        <v>61</v>
      </c>
      <c r="J46" s="3" t="s">
        <v>63</v>
      </c>
      <c r="K46" s="3" t="s">
        <v>109</v>
      </c>
      <c r="M46" t="s">
        <v>110</v>
      </c>
      <c r="N46" s="1"/>
      <c r="R46" s="1"/>
      <c r="V46" s="1"/>
      <c r="Z46" s="1"/>
      <c r="AD46" s="1"/>
      <c r="AL46" s="1"/>
    </row>
    <row r="47" spans="1:38">
      <c r="A47" s="1" t="s">
        <v>48</v>
      </c>
      <c r="B47" t="s">
        <v>7</v>
      </c>
      <c r="C47" s="3" t="s">
        <v>42</v>
      </c>
      <c r="D47" s="3">
        <v>23</v>
      </c>
      <c r="E47" s="6" t="s">
        <v>60</v>
      </c>
      <c r="F47" s="3" t="s">
        <v>61</v>
      </c>
      <c r="G47" s="3" t="s">
        <v>61</v>
      </c>
      <c r="H47" s="3" t="s">
        <v>61</v>
      </c>
      <c r="I47" s="3" t="s">
        <v>61</v>
      </c>
      <c r="J47" s="3" t="s">
        <v>63</v>
      </c>
      <c r="K47" s="3" t="s">
        <v>59</v>
      </c>
      <c r="N47" s="1"/>
      <c r="R47" s="1"/>
      <c r="V47" s="1"/>
      <c r="Z47" s="1"/>
      <c r="AD47" s="1"/>
      <c r="AL47" s="1"/>
    </row>
    <row r="48" spans="1:38">
      <c r="A48" s="1" t="s">
        <v>49</v>
      </c>
      <c r="B48" t="s">
        <v>7</v>
      </c>
      <c r="C48" s="3" t="s">
        <v>42</v>
      </c>
      <c r="D48" s="3">
        <v>18</v>
      </c>
      <c r="E48" s="6" t="s">
        <v>60</v>
      </c>
      <c r="F48" s="3" t="s">
        <v>61</v>
      </c>
      <c r="G48" s="3" t="s">
        <v>61</v>
      </c>
      <c r="H48" s="3" t="s">
        <v>61</v>
      </c>
      <c r="I48" s="3" t="s">
        <v>61</v>
      </c>
      <c r="J48" s="3" t="s">
        <v>96</v>
      </c>
      <c r="K48" s="3" t="s">
        <v>59</v>
      </c>
      <c r="M48" t="s">
        <v>111</v>
      </c>
      <c r="N48" s="1"/>
      <c r="R48" s="1"/>
      <c r="V48" s="1"/>
      <c r="Z48" s="1"/>
      <c r="AD48" s="1"/>
      <c r="AL48" s="1"/>
    </row>
    <row r="49" spans="3:11">
      <c r="C49" s="3" t="s">
        <v>34</v>
      </c>
      <c r="D49" s="3">
        <v>19</v>
      </c>
      <c r="E49" s="6" t="s">
        <v>62</v>
      </c>
      <c r="F49" s="3" t="s">
        <v>61</v>
      </c>
      <c r="G49" s="3" t="s">
        <v>61</v>
      </c>
      <c r="H49" s="3" t="s">
        <v>112</v>
      </c>
      <c r="I49" s="3" t="s">
        <v>61</v>
      </c>
      <c r="J49" s="3" t="s">
        <v>63</v>
      </c>
      <c r="K49" s="3" t="s">
        <v>59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I30" sqref="I30"/>
    </sheetView>
  </sheetViews>
  <sheetFormatPr baseColWidth="10" defaultRowHeight="15" x14ac:dyDescent="0"/>
  <cols>
    <col min="6" max="6" width="10.33203125" customWidth="1"/>
  </cols>
  <sheetData>
    <row r="1" spans="1:12">
      <c r="A1" t="s">
        <v>113</v>
      </c>
    </row>
    <row r="2" spans="1:12">
      <c r="A2" s="1" t="s">
        <v>0</v>
      </c>
      <c r="B2" s="1" t="s">
        <v>6</v>
      </c>
      <c r="C2" s="1" t="s">
        <v>5</v>
      </c>
      <c r="E2" s="1" t="s">
        <v>114</v>
      </c>
      <c r="G2" s="1" t="s">
        <v>115</v>
      </c>
    </row>
    <row r="3" spans="1:12">
      <c r="A3" s="1" t="s">
        <v>9</v>
      </c>
      <c r="B3" s="3" t="s">
        <v>7</v>
      </c>
      <c r="C3" s="3">
        <v>2</v>
      </c>
      <c r="E3" s="17" t="s">
        <v>12</v>
      </c>
      <c r="F3" s="16">
        <v>34</v>
      </c>
      <c r="G3" s="13" t="s">
        <v>9</v>
      </c>
      <c r="H3" s="12">
        <v>2</v>
      </c>
      <c r="K3" s="17" t="s">
        <v>12</v>
      </c>
      <c r="L3" s="16">
        <v>34</v>
      </c>
    </row>
    <row r="4" spans="1:12">
      <c r="A4" s="1" t="s">
        <v>1</v>
      </c>
      <c r="B4" s="3" t="s">
        <v>7</v>
      </c>
      <c r="C4" s="3">
        <v>10</v>
      </c>
      <c r="E4" s="1" t="s">
        <v>18</v>
      </c>
      <c r="F4">
        <v>15</v>
      </c>
      <c r="G4" s="1" t="s">
        <v>1</v>
      </c>
      <c r="H4" s="3">
        <v>10</v>
      </c>
      <c r="K4" s="17" t="s">
        <v>24</v>
      </c>
      <c r="L4" s="16">
        <v>11</v>
      </c>
    </row>
    <row r="5" spans="1:12">
      <c r="A5" s="1" t="s">
        <v>4</v>
      </c>
      <c r="B5" s="3" t="s">
        <v>7</v>
      </c>
      <c r="C5" s="3">
        <v>14</v>
      </c>
      <c r="E5" s="13" t="s">
        <v>22</v>
      </c>
      <c r="F5" s="14">
        <v>12</v>
      </c>
      <c r="G5" s="17" t="s">
        <v>4</v>
      </c>
      <c r="H5" s="18">
        <v>14</v>
      </c>
      <c r="K5" s="15" t="s">
        <v>30</v>
      </c>
      <c r="L5" s="9">
        <v>73</v>
      </c>
    </row>
    <row r="6" spans="1:12">
      <c r="A6" s="1" t="s">
        <v>10</v>
      </c>
      <c r="B6" s="3" t="s">
        <v>7</v>
      </c>
      <c r="C6" s="3">
        <v>12</v>
      </c>
      <c r="E6" s="17" t="s">
        <v>24</v>
      </c>
      <c r="F6" s="16">
        <v>11</v>
      </c>
      <c r="G6" s="13" t="s">
        <v>10</v>
      </c>
      <c r="H6" s="12">
        <v>12</v>
      </c>
      <c r="K6" s="17" t="s">
        <v>37</v>
      </c>
      <c r="L6" s="18">
        <v>12</v>
      </c>
    </row>
    <row r="7" spans="1:12">
      <c r="A7" s="1" t="s">
        <v>12</v>
      </c>
      <c r="B7" s="3" t="s">
        <v>13</v>
      </c>
      <c r="C7" s="3">
        <v>34</v>
      </c>
      <c r="E7" s="13" t="s">
        <v>26</v>
      </c>
      <c r="F7" s="14">
        <v>23</v>
      </c>
      <c r="G7" s="17" t="s">
        <v>16</v>
      </c>
      <c r="H7" s="18">
        <v>35</v>
      </c>
      <c r="K7" s="15" t="s">
        <v>41</v>
      </c>
      <c r="L7" s="10">
        <v>26</v>
      </c>
    </row>
    <row r="8" spans="1:12">
      <c r="A8" s="1" t="s">
        <v>16</v>
      </c>
      <c r="B8" s="3" t="s">
        <v>7</v>
      </c>
      <c r="C8" s="3">
        <v>35</v>
      </c>
      <c r="E8" s="1" t="s">
        <v>28</v>
      </c>
      <c r="F8">
        <v>13</v>
      </c>
      <c r="G8" s="17" t="s">
        <v>17</v>
      </c>
      <c r="H8" s="18">
        <v>11</v>
      </c>
      <c r="K8" s="15" t="s">
        <v>44</v>
      </c>
      <c r="L8" s="10">
        <v>16</v>
      </c>
    </row>
    <row r="9" spans="1:12">
      <c r="A9" s="1" t="s">
        <v>17</v>
      </c>
      <c r="B9" s="3" t="s">
        <v>7</v>
      </c>
      <c r="C9" s="3">
        <v>11</v>
      </c>
      <c r="E9" s="15" t="s">
        <v>30</v>
      </c>
      <c r="F9" s="9">
        <v>73</v>
      </c>
      <c r="G9" s="13" t="s">
        <v>19</v>
      </c>
      <c r="H9" s="12">
        <v>24</v>
      </c>
      <c r="J9" t="s">
        <v>118</v>
      </c>
      <c r="L9" s="7">
        <f>AVERAGE(L3:L8)</f>
        <v>28.666666666666668</v>
      </c>
    </row>
    <row r="10" spans="1:12">
      <c r="A10" s="1" t="s">
        <v>18</v>
      </c>
      <c r="B10" s="3" t="s">
        <v>13</v>
      </c>
      <c r="C10" s="3">
        <v>15</v>
      </c>
      <c r="E10" s="13" t="s">
        <v>35</v>
      </c>
      <c r="F10" s="12">
        <v>5</v>
      </c>
      <c r="G10" s="1" t="s">
        <v>20</v>
      </c>
      <c r="H10" s="3">
        <v>12</v>
      </c>
      <c r="J10" t="s">
        <v>119</v>
      </c>
      <c r="L10">
        <f>MEDIAN(L3:L8)</f>
        <v>21</v>
      </c>
    </row>
    <row r="11" spans="1:12">
      <c r="A11" s="1" t="s">
        <v>19</v>
      </c>
      <c r="B11" s="3" t="s">
        <v>7</v>
      </c>
      <c r="C11" s="3">
        <v>24</v>
      </c>
      <c r="E11" s="13" t="s">
        <v>36</v>
      </c>
      <c r="F11" s="12">
        <v>14</v>
      </c>
      <c r="G11" s="15" t="s">
        <v>23</v>
      </c>
      <c r="H11" s="10">
        <v>16</v>
      </c>
    </row>
    <row r="12" spans="1:12">
      <c r="A12" s="1" t="s">
        <v>20</v>
      </c>
      <c r="B12" s="3" t="s">
        <v>7</v>
      </c>
      <c r="C12" s="3">
        <v>12</v>
      </c>
      <c r="E12" s="17" t="s">
        <v>37</v>
      </c>
      <c r="F12" s="18">
        <v>12</v>
      </c>
      <c r="G12" s="13" t="s">
        <v>25</v>
      </c>
      <c r="H12" s="12">
        <v>13</v>
      </c>
      <c r="K12" s="17" t="s">
        <v>4</v>
      </c>
      <c r="L12" s="18">
        <v>14</v>
      </c>
    </row>
    <row r="13" spans="1:12">
      <c r="A13" s="1" t="s">
        <v>22</v>
      </c>
      <c r="B13" s="3" t="s">
        <v>13</v>
      </c>
      <c r="C13" s="3">
        <v>12</v>
      </c>
      <c r="E13" s="13" t="s">
        <v>38</v>
      </c>
      <c r="F13" s="12">
        <v>30</v>
      </c>
      <c r="G13" s="1" t="s">
        <v>31</v>
      </c>
      <c r="H13" s="3">
        <v>13</v>
      </c>
      <c r="K13" s="17" t="s">
        <v>16</v>
      </c>
      <c r="L13" s="18">
        <v>35</v>
      </c>
    </row>
    <row r="14" spans="1:12">
      <c r="A14" s="1" t="s">
        <v>23</v>
      </c>
      <c r="B14" s="3" t="s">
        <v>7</v>
      </c>
      <c r="C14" s="3">
        <v>16</v>
      </c>
      <c r="E14" s="15" t="s">
        <v>41</v>
      </c>
      <c r="F14" s="10">
        <v>26</v>
      </c>
      <c r="G14" s="1" t="s">
        <v>32</v>
      </c>
      <c r="H14" s="3">
        <v>15</v>
      </c>
      <c r="K14" s="17" t="s">
        <v>17</v>
      </c>
      <c r="L14" s="18">
        <v>11</v>
      </c>
    </row>
    <row r="15" spans="1:12">
      <c r="A15" s="1" t="s">
        <v>24</v>
      </c>
      <c r="B15" s="3" t="s">
        <v>13</v>
      </c>
      <c r="C15" s="3">
        <v>11</v>
      </c>
      <c r="E15" s="15" t="s">
        <v>44</v>
      </c>
      <c r="F15" s="10">
        <v>16</v>
      </c>
      <c r="G15" s="15" t="s">
        <v>33</v>
      </c>
      <c r="H15" s="10">
        <v>16</v>
      </c>
      <c r="K15" s="15" t="s">
        <v>23</v>
      </c>
      <c r="L15" s="10">
        <v>16</v>
      </c>
    </row>
    <row r="16" spans="1:12">
      <c r="A16" s="1" t="s">
        <v>25</v>
      </c>
      <c r="B16" s="3" t="s">
        <v>7</v>
      </c>
      <c r="C16" s="3">
        <v>13</v>
      </c>
      <c r="E16">
        <v>13</v>
      </c>
      <c r="G16" s="15" t="s">
        <v>39</v>
      </c>
      <c r="H16" s="10">
        <v>11</v>
      </c>
      <c r="K16" s="15" t="s">
        <v>33</v>
      </c>
      <c r="L16" s="10">
        <v>16</v>
      </c>
    </row>
    <row r="17" spans="1:12">
      <c r="A17" s="1" t="s">
        <v>26</v>
      </c>
      <c r="B17" s="3" t="s">
        <v>27</v>
      </c>
      <c r="C17" s="3">
        <v>23</v>
      </c>
      <c r="E17" s="1" t="s">
        <v>116</v>
      </c>
      <c r="F17" s="8">
        <f>AVERAGE(F3:F15)</f>
        <v>21.846153846153847</v>
      </c>
      <c r="G17" s="1" t="s">
        <v>40</v>
      </c>
      <c r="H17" s="3">
        <v>15</v>
      </c>
      <c r="K17" s="15" t="s">
        <v>39</v>
      </c>
      <c r="L17" s="10">
        <v>11</v>
      </c>
    </row>
    <row r="18" spans="1:12">
      <c r="A18" s="1" t="s">
        <v>28</v>
      </c>
      <c r="B18" s="3" t="s">
        <v>13</v>
      </c>
      <c r="C18" s="3">
        <v>13</v>
      </c>
      <c r="E18" s="1" t="s">
        <v>117</v>
      </c>
      <c r="F18">
        <f>MEDIAN(F3:F15)</f>
        <v>15</v>
      </c>
      <c r="G18" s="15" t="s">
        <v>45</v>
      </c>
      <c r="H18" s="10">
        <v>23</v>
      </c>
      <c r="K18" s="15" t="s">
        <v>45</v>
      </c>
      <c r="L18" s="10">
        <v>23</v>
      </c>
    </row>
    <row r="19" spans="1:12">
      <c r="A19" s="1" t="s">
        <v>30</v>
      </c>
      <c r="B19" s="3" t="s">
        <v>13</v>
      </c>
      <c r="C19" s="4">
        <v>73</v>
      </c>
      <c r="F19" s="7">
        <f>_xlfn.STDEV.S(F3:F15)</f>
        <v>17.477824778111234</v>
      </c>
      <c r="G19" s="1" t="s">
        <v>46</v>
      </c>
      <c r="H19" s="11">
        <v>22</v>
      </c>
      <c r="J19" t="s">
        <v>118</v>
      </c>
      <c r="L19">
        <f>AVERAGE(L12:L18)</f>
        <v>18</v>
      </c>
    </row>
    <row r="20" spans="1:12">
      <c r="A20" s="1" t="s">
        <v>31</v>
      </c>
      <c r="B20" s="3" t="s">
        <v>7</v>
      </c>
      <c r="C20" s="3">
        <v>13</v>
      </c>
      <c r="G20" s="13" t="s">
        <v>47</v>
      </c>
      <c r="H20" s="12">
        <v>23</v>
      </c>
      <c r="J20" t="s">
        <v>119</v>
      </c>
      <c r="K20" s="19"/>
      <c r="L20">
        <f>MEDIAN(L12:L18)</f>
        <v>16</v>
      </c>
    </row>
    <row r="21" spans="1:12">
      <c r="A21" s="1" t="s">
        <v>32</v>
      </c>
      <c r="B21" s="3" t="s">
        <v>7</v>
      </c>
      <c r="C21" s="3">
        <v>15</v>
      </c>
      <c r="G21" s="13" t="s">
        <v>48</v>
      </c>
      <c r="H21" s="12">
        <v>23</v>
      </c>
    </row>
    <row r="22" spans="1:12">
      <c r="A22" s="1" t="s">
        <v>33</v>
      </c>
      <c r="B22" s="3" t="s">
        <v>7</v>
      </c>
      <c r="C22" s="3">
        <v>16</v>
      </c>
      <c r="G22" s="1" t="s">
        <v>49</v>
      </c>
      <c r="H22" s="3">
        <v>18</v>
      </c>
    </row>
    <row r="23" spans="1:12">
      <c r="A23" s="1" t="s">
        <v>35</v>
      </c>
      <c r="B23" s="3" t="s">
        <v>13</v>
      </c>
      <c r="C23" s="3">
        <v>5</v>
      </c>
      <c r="G23">
        <v>20</v>
      </c>
      <c r="J23" s="1" t="s">
        <v>120</v>
      </c>
      <c r="K23" s="1"/>
      <c r="L23" s="20">
        <f>AVERAGE(L3:L18)</f>
        <v>23.177777777777774</v>
      </c>
    </row>
    <row r="24" spans="1:12">
      <c r="A24" s="1" t="s">
        <v>36</v>
      </c>
      <c r="B24" s="3" t="s">
        <v>13</v>
      </c>
      <c r="C24" s="3">
        <v>14</v>
      </c>
      <c r="G24" s="1" t="s">
        <v>116</v>
      </c>
      <c r="H24">
        <f>AVERAGE(H3:H22)</f>
        <v>16.399999999999999</v>
      </c>
      <c r="I24" s="7">
        <f>_xlfn.STDEV.S(H3:H22)</f>
        <v>7.0591485993261562</v>
      </c>
      <c r="J24" s="1" t="s">
        <v>121</v>
      </c>
      <c r="K24" s="1"/>
      <c r="L24" s="1">
        <f>MEDIAN(L3:L18)</f>
        <v>16</v>
      </c>
    </row>
    <row r="25" spans="1:12">
      <c r="A25" s="1" t="s">
        <v>37</v>
      </c>
      <c r="B25" s="3" t="s">
        <v>13</v>
      </c>
      <c r="C25" s="3">
        <v>12</v>
      </c>
      <c r="E25" s="19"/>
      <c r="G25" s="1" t="s">
        <v>117</v>
      </c>
      <c r="H25">
        <f>MEDIAN(H3:H22)</f>
        <v>15</v>
      </c>
    </row>
    <row r="26" spans="1:12">
      <c r="A26" s="1" t="s">
        <v>38</v>
      </c>
      <c r="B26" s="3" t="s">
        <v>13</v>
      </c>
      <c r="C26" s="3">
        <v>30</v>
      </c>
    </row>
    <row r="27" spans="1:12">
      <c r="A27" s="1" t="s">
        <v>39</v>
      </c>
      <c r="B27" s="3" t="s">
        <v>7</v>
      </c>
      <c r="C27" s="3">
        <v>11</v>
      </c>
    </row>
    <row r="28" spans="1:12">
      <c r="A28" s="1" t="s">
        <v>40</v>
      </c>
      <c r="B28" s="3" t="s">
        <v>7</v>
      </c>
      <c r="C28" s="3">
        <v>15</v>
      </c>
    </row>
    <row r="29" spans="1:12">
      <c r="A29" s="1" t="s">
        <v>41</v>
      </c>
      <c r="B29" s="3" t="s">
        <v>13</v>
      </c>
      <c r="C29" s="3">
        <v>26</v>
      </c>
    </row>
    <row r="30" spans="1:12">
      <c r="A30" s="1" t="s">
        <v>44</v>
      </c>
      <c r="B30" t="s">
        <v>13</v>
      </c>
      <c r="C30" s="3">
        <v>16</v>
      </c>
    </row>
    <row r="31" spans="1:12">
      <c r="A31" s="1" t="s">
        <v>45</v>
      </c>
      <c r="B31" t="s">
        <v>7</v>
      </c>
      <c r="C31" s="3">
        <v>23</v>
      </c>
    </row>
    <row r="32" spans="1:12">
      <c r="A32" s="1" t="s">
        <v>46</v>
      </c>
      <c r="B32" t="s">
        <v>7</v>
      </c>
      <c r="C32" s="3">
        <v>22</v>
      </c>
    </row>
    <row r="33" spans="1:3">
      <c r="A33" s="1" t="s">
        <v>47</v>
      </c>
      <c r="B33" t="s">
        <v>7</v>
      </c>
      <c r="C33" s="3">
        <v>23</v>
      </c>
    </row>
    <row r="34" spans="1:3">
      <c r="A34" s="1" t="s">
        <v>48</v>
      </c>
      <c r="B34" t="s">
        <v>7</v>
      </c>
      <c r="C34" s="3">
        <v>23</v>
      </c>
    </row>
    <row r="35" spans="1:3">
      <c r="A35" s="1" t="s">
        <v>49</v>
      </c>
      <c r="B35" t="s">
        <v>7</v>
      </c>
      <c r="C35" s="3">
        <v>18</v>
      </c>
    </row>
    <row r="36" spans="1:3">
      <c r="C36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Keri-Lee Dobbie</dc:creator>
  <cp:lastModifiedBy>Keri-Lee Dobbie</cp:lastModifiedBy>
  <dcterms:created xsi:type="dcterms:W3CDTF">2017-08-03T13:51:55Z</dcterms:created>
  <dcterms:modified xsi:type="dcterms:W3CDTF">2020-08-06T18:24:03Z</dcterms:modified>
</cp:coreProperties>
</file>