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ZZI\PATRIOT\Research Endothelial Markers\Results\"/>
    </mc:Choice>
  </mc:AlternateContent>
  <bookViews>
    <workbookView xWindow="0" yWindow="0" windowWidth="20490" windowHeight="7755" tabRatio="783" activeTab="5"/>
  </bookViews>
  <sheets>
    <sheet name="Clinical Findings" sheetId="3" r:id="rId1"/>
    <sheet name="CBC" sheetId="2" r:id="rId2"/>
    <sheet name="Clinical Score" sheetId="4" r:id="rId3"/>
    <sheet name="Endothelial Markers" sheetId="5" r:id="rId4"/>
    <sheet name="Control clinical findings" sheetId="6" r:id="rId5"/>
    <sheet name="Control CBC" sheetId="7" r:id="rId6"/>
    <sheet name="Control Clinical Score" sheetId="8" r:id="rId7"/>
    <sheet name="Control Endothelial markers" sheetId="9" r:id="rId8"/>
  </sheets>
  <calcPr calcId="162913"/>
</workbook>
</file>

<file path=xl/calcChain.xml><?xml version="1.0" encoding="utf-8"?>
<calcChain xmlns="http://schemas.openxmlformats.org/spreadsheetml/2006/main">
  <c r="M3" i="8" l="1"/>
  <c r="M4" i="8"/>
  <c r="M5" i="8"/>
  <c r="M6" i="8"/>
  <c r="M7" i="8"/>
  <c r="M8" i="8"/>
  <c r="M9" i="8"/>
  <c r="M10" i="8"/>
  <c r="M11" i="8"/>
  <c r="M2" i="8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2" i="4"/>
  <c r="R35" i="4" l="1"/>
  <c r="P35" i="4"/>
  <c r="O14" i="8" l="1"/>
  <c r="N14" i="8"/>
  <c r="R37" i="4"/>
  <c r="P37" i="4"/>
</calcChain>
</file>

<file path=xl/sharedStrings.xml><?xml version="1.0" encoding="utf-8"?>
<sst xmlns="http://schemas.openxmlformats.org/spreadsheetml/2006/main" count="1218" uniqueCount="532">
  <si>
    <t>Haemoglobin</t>
  </si>
  <si>
    <t>Red cell count</t>
  </si>
  <si>
    <t>Haematocrit</t>
  </si>
  <si>
    <t>Mean corpuscular volume</t>
  </si>
  <si>
    <t>Mean corpuscular haemoglobin</t>
  </si>
  <si>
    <t>Mean corpuscular haemoglobin cons</t>
  </si>
  <si>
    <t xml:space="preserve">Red cell distribution width </t>
  </si>
  <si>
    <t>White cell count</t>
  </si>
  <si>
    <t>Segmented neutrophil</t>
  </si>
  <si>
    <t>Band neutrophil</t>
  </si>
  <si>
    <t>Lymphocyte</t>
  </si>
  <si>
    <t>Monocyte</t>
  </si>
  <si>
    <t>Eosinophil</t>
  </si>
  <si>
    <t>Basophil</t>
  </si>
  <si>
    <t>Other</t>
  </si>
  <si>
    <t>Platelet count</t>
  </si>
  <si>
    <t>Morphology</t>
  </si>
  <si>
    <t>Platelet comment</t>
  </si>
  <si>
    <t>Parasite ID</t>
  </si>
  <si>
    <t>Sample condition</t>
  </si>
  <si>
    <t>Reticulocyte percentage</t>
  </si>
  <si>
    <t>Absolute reticulocyte count</t>
  </si>
  <si>
    <t>Chief complaint</t>
  </si>
  <si>
    <t>Patient outcome</t>
  </si>
  <si>
    <t>Days to recovery/death</t>
  </si>
  <si>
    <t>Temperature</t>
  </si>
  <si>
    <t>Pulse</t>
  </si>
  <si>
    <t>Respiration</t>
  </si>
  <si>
    <t>Peripheral lymph nodes</t>
  </si>
  <si>
    <t>Abdominal palpation</t>
  </si>
  <si>
    <t>Helminth ova score (1-4)</t>
  </si>
  <si>
    <t>Peripheral blood smear finding</t>
  </si>
  <si>
    <t>V-CAM1</t>
  </si>
  <si>
    <t>I-CAM1</t>
  </si>
  <si>
    <t>HGBG</t>
  </si>
  <si>
    <t>Heparan sulpahte</t>
  </si>
  <si>
    <t>Syndecan</t>
  </si>
  <si>
    <t>Original Parvo</t>
  </si>
  <si>
    <t>New Parvo number</t>
  </si>
  <si>
    <t>Consent completed</t>
  </si>
  <si>
    <t>Electron microscopy Positive</t>
  </si>
  <si>
    <t>Duration of illness (days)</t>
  </si>
  <si>
    <t>Original Parvo number</t>
  </si>
  <si>
    <t>New Parvo Number</t>
  </si>
  <si>
    <t xml:space="preserve">Was bleeding easy (N = 0, Y = 1) </t>
  </si>
  <si>
    <t>Was animal excited (N=0, Y=1)</t>
  </si>
  <si>
    <t>Habitus (1-4)</t>
  </si>
  <si>
    <t>Appetite (1-4)</t>
  </si>
  <si>
    <t>Vomition (1-4)</t>
  </si>
  <si>
    <t>Faecal consistency (1-4)</t>
  </si>
  <si>
    <t>Musous membranes (1-3)</t>
  </si>
  <si>
    <t>CRT (1-3)</t>
  </si>
  <si>
    <t>Total WBC (1-3)</t>
  </si>
  <si>
    <t>Lymphocyte count (1-3)</t>
  </si>
  <si>
    <t>Serum CRP (1-3)</t>
  </si>
  <si>
    <t>Albumin (1-3)</t>
  </si>
  <si>
    <t>TOTAL CLINICAL SCORE (/34)</t>
  </si>
  <si>
    <t>Control Parvo Number</t>
  </si>
  <si>
    <t>ParvoP1</t>
  </si>
  <si>
    <t>Marked aggregation</t>
  </si>
  <si>
    <t>None</t>
  </si>
  <si>
    <t>Clear</t>
  </si>
  <si>
    <t>ParvoP2</t>
  </si>
  <si>
    <t>L</t>
  </si>
  <si>
    <t>ParvoP3</t>
  </si>
  <si>
    <t>N</t>
  </si>
  <si>
    <t>ParvoP4</t>
  </si>
  <si>
    <t>ParvoP5</t>
  </si>
  <si>
    <t xml:space="preserve">None </t>
  </si>
  <si>
    <t>ParvoP6</t>
  </si>
  <si>
    <t>ParvoP7</t>
  </si>
  <si>
    <t xml:space="preserve">N </t>
  </si>
  <si>
    <t>ParvoP8</t>
  </si>
  <si>
    <t>H</t>
  </si>
  <si>
    <t>ParvoP12</t>
  </si>
  <si>
    <t>ParvoP13</t>
  </si>
  <si>
    <t>PP1</t>
  </si>
  <si>
    <t>PP2</t>
  </si>
  <si>
    <t>PP3</t>
  </si>
  <si>
    <t>PP4</t>
  </si>
  <si>
    <t>PP5</t>
  </si>
  <si>
    <t>PP6</t>
  </si>
  <si>
    <t>PP7</t>
  </si>
  <si>
    <t>PP8</t>
  </si>
  <si>
    <t>PP12</t>
  </si>
  <si>
    <t>PP13</t>
  </si>
  <si>
    <t>Parvo25</t>
  </si>
  <si>
    <t>Parvo1</t>
  </si>
  <si>
    <t>Parvo2</t>
  </si>
  <si>
    <t xml:space="preserve">Parvo2 </t>
  </si>
  <si>
    <t>Parvo3</t>
  </si>
  <si>
    <t>Inaccurate</t>
  </si>
  <si>
    <t>Parvo4</t>
  </si>
  <si>
    <t>Parv04</t>
  </si>
  <si>
    <t>Parvo6</t>
  </si>
  <si>
    <t>N`</t>
  </si>
  <si>
    <t>Parvo9</t>
  </si>
  <si>
    <t>Parvo10</t>
  </si>
  <si>
    <t>Parvo11</t>
  </si>
  <si>
    <t>Parvo13</t>
  </si>
  <si>
    <t>Parvo14</t>
  </si>
  <si>
    <t>Parvo15</t>
  </si>
  <si>
    <t>Parvo16</t>
  </si>
  <si>
    <t>Parvo17</t>
  </si>
  <si>
    <t>Parvo18</t>
  </si>
  <si>
    <t>Parvo20</t>
  </si>
  <si>
    <t>Parvo21</t>
  </si>
  <si>
    <t>Parvo22</t>
  </si>
  <si>
    <t>Parvo26</t>
  </si>
  <si>
    <t>Parvo29</t>
  </si>
  <si>
    <t>parvo20</t>
  </si>
  <si>
    <t>Y</t>
  </si>
  <si>
    <t>Vomiting</t>
  </si>
  <si>
    <t>NAD</t>
  </si>
  <si>
    <t>Recovered</t>
  </si>
  <si>
    <t>Painful</t>
  </si>
  <si>
    <t>Dead</t>
  </si>
  <si>
    <t>Euthanasua</t>
  </si>
  <si>
    <t>Tense</t>
  </si>
  <si>
    <t>Enlarged</t>
  </si>
  <si>
    <t>Watery content</t>
  </si>
  <si>
    <t xml:space="preserve">5.09 </t>
  </si>
  <si>
    <t>4.94</t>
  </si>
  <si>
    <t>4.91</t>
  </si>
  <si>
    <t>9.45</t>
  </si>
  <si>
    <t>5.30</t>
  </si>
  <si>
    <t>3.83</t>
  </si>
  <si>
    <t>8.92</t>
  </si>
  <si>
    <t>5.02</t>
  </si>
  <si>
    <t>5.25</t>
  </si>
  <si>
    <t xml:space="preserve"> 0.34</t>
  </si>
  <si>
    <t>0.36</t>
  </si>
  <si>
    <t>0.34</t>
  </si>
  <si>
    <t>0.35</t>
  </si>
  <si>
    <t>0.64</t>
  </si>
  <si>
    <t>0.25</t>
  </si>
  <si>
    <t>0.60</t>
  </si>
  <si>
    <t>0.29</t>
  </si>
  <si>
    <t>0.58</t>
  </si>
  <si>
    <t>56.0</t>
  </si>
  <si>
    <t>0.3</t>
  </si>
  <si>
    <t>31.0</t>
  </si>
  <si>
    <t>21.8</t>
  </si>
  <si>
    <t>37.2</t>
  </si>
  <si>
    <t>30.9</t>
  </si>
  <si>
    <t>27.0</t>
  </si>
  <si>
    <t>37.1</t>
  </si>
  <si>
    <t>17.09</t>
  </si>
  <si>
    <t>4.27</t>
  </si>
  <si>
    <t>0.42</t>
  </si>
  <si>
    <t>3.19</t>
  </si>
  <si>
    <t>5.51</t>
  </si>
  <si>
    <t>5.75</t>
  </si>
  <si>
    <t>19.32</t>
  </si>
  <si>
    <t>2.69</t>
  </si>
  <si>
    <t xml:space="preserve">1.55 </t>
  </si>
  <si>
    <t>5.13</t>
  </si>
  <si>
    <t>1.63</t>
  </si>
  <si>
    <t>3.3</t>
  </si>
  <si>
    <t>3.51</t>
  </si>
  <si>
    <t>1.07</t>
  </si>
  <si>
    <t>3.10</t>
  </si>
  <si>
    <t xml:space="preserve">0.43 </t>
  </si>
  <si>
    <t>2.10</t>
  </si>
  <si>
    <t>18.45</t>
  </si>
  <si>
    <t>11.65</t>
  </si>
  <si>
    <t>1.94</t>
  </si>
  <si>
    <t>0.2</t>
  </si>
  <si>
    <t>2.65</t>
  </si>
  <si>
    <t>2.62</t>
  </si>
  <si>
    <t>14.61</t>
  </si>
  <si>
    <t>0.55</t>
  </si>
  <si>
    <t>2.70</t>
  </si>
  <si>
    <t>0.51</t>
  </si>
  <si>
    <t>0.87</t>
  </si>
  <si>
    <t>0.99</t>
  </si>
  <si>
    <t>0.77</t>
  </si>
  <si>
    <t xml:space="preserve">0.34 </t>
  </si>
  <si>
    <t>0.72</t>
  </si>
  <si>
    <t>0.43</t>
  </si>
  <si>
    <t>0.48</t>
  </si>
  <si>
    <t>0.76</t>
  </si>
  <si>
    <t>0.71</t>
  </si>
  <si>
    <t>0.89</t>
  </si>
  <si>
    <t>0.41</t>
  </si>
  <si>
    <t>0.05</t>
  </si>
  <si>
    <t>0.17</t>
  </si>
  <si>
    <t>0.97</t>
  </si>
  <si>
    <t>0.62</t>
  </si>
  <si>
    <t>0.37</t>
  </si>
  <si>
    <t>0.8</t>
  </si>
  <si>
    <t>0.33</t>
  </si>
  <si>
    <t>0.06</t>
  </si>
  <si>
    <t>0.13</t>
  </si>
  <si>
    <t>0.10</t>
  </si>
  <si>
    <t>0.08</t>
  </si>
  <si>
    <t xml:space="preserve">0.02 </t>
  </si>
  <si>
    <t>0.03</t>
  </si>
  <si>
    <t>0.04</t>
  </si>
  <si>
    <t>0.07</t>
  </si>
  <si>
    <t>57.7</t>
  </si>
  <si>
    <t>CRP</t>
  </si>
  <si>
    <t>Normal</t>
  </si>
  <si>
    <t>Parvo control 5</t>
  </si>
  <si>
    <t>Parvo Control 6</t>
  </si>
  <si>
    <t>Parvo Control 8</t>
  </si>
  <si>
    <t>Parvo Control 10</t>
  </si>
  <si>
    <t>Parvo Control 11</t>
  </si>
  <si>
    <t>Parvo Control 12</t>
  </si>
  <si>
    <t>Parvo Control 13</t>
  </si>
  <si>
    <t>Parvo Control 14</t>
  </si>
  <si>
    <t>Parvo Control 15</t>
  </si>
  <si>
    <t>Parvo Control 16</t>
  </si>
  <si>
    <t>Parvo control</t>
  </si>
  <si>
    <t>N/A</t>
  </si>
  <si>
    <t xml:space="preserve">Vaccination or surgery? </t>
  </si>
  <si>
    <t>y</t>
  </si>
  <si>
    <t>Vaccination</t>
  </si>
  <si>
    <t>Sterilisation</t>
  </si>
  <si>
    <t>Panting</t>
  </si>
  <si>
    <t>y (missing)</t>
  </si>
  <si>
    <t>Distended</t>
  </si>
  <si>
    <t>Popliteal enlarged</t>
  </si>
  <si>
    <t>Vomting/diarrhoea</t>
  </si>
  <si>
    <t>Age (Months)</t>
  </si>
  <si>
    <t>Sex</t>
  </si>
  <si>
    <t>Breed</t>
  </si>
  <si>
    <t>Male</t>
  </si>
  <si>
    <t>Pitbull</t>
  </si>
  <si>
    <t>Dushhound</t>
  </si>
  <si>
    <t>Female</t>
  </si>
  <si>
    <t>Cross</t>
  </si>
  <si>
    <t>Lab</t>
  </si>
  <si>
    <t>Ridge</t>
  </si>
  <si>
    <t>Boerboel</t>
  </si>
  <si>
    <t>Yorkie</t>
  </si>
  <si>
    <t>Fox</t>
  </si>
  <si>
    <t>Husky</t>
  </si>
  <si>
    <t>Dush</t>
  </si>
  <si>
    <t>Peke</t>
  </si>
  <si>
    <t>Huskey</t>
  </si>
  <si>
    <t>Gold</t>
  </si>
  <si>
    <t>BullT</t>
  </si>
  <si>
    <t>JR</t>
  </si>
  <si>
    <t>St B</t>
  </si>
  <si>
    <t>Breed number</t>
  </si>
  <si>
    <t>Golden Retriver</t>
  </si>
  <si>
    <t>Sex number (male = 1)</t>
  </si>
  <si>
    <t>Saex number (male = 1)</t>
  </si>
  <si>
    <t>Albumin</t>
  </si>
  <si>
    <t>Mean value</t>
  </si>
  <si>
    <t xml:space="preserve">Mean CPV </t>
  </si>
  <si>
    <t>Mean control</t>
  </si>
  <si>
    <t>30.98</t>
  </si>
  <si>
    <t>29.61</t>
  </si>
  <si>
    <t>30.99</t>
  </si>
  <si>
    <t>31.18</t>
  </si>
  <si>
    <t>32.23</t>
  </si>
  <si>
    <t>29.21</t>
  </si>
  <si>
    <t>24.57</t>
  </si>
  <si>
    <t>32.07</t>
  </si>
  <si>
    <t>23.4</t>
  </si>
  <si>
    <t>29.1</t>
  </si>
  <si>
    <t>27.9</t>
  </si>
  <si>
    <t>26.1</t>
  </si>
  <si>
    <t>29.7</t>
  </si>
  <si>
    <t>32.1</t>
  </si>
  <si>
    <t>30.8</t>
  </si>
  <si>
    <t>25.1</t>
  </si>
  <si>
    <t>27.5</t>
  </si>
  <si>
    <t>25.7</t>
  </si>
  <si>
    <t>31.5</t>
  </si>
  <si>
    <t>20.6</t>
  </si>
  <si>
    <t>35.9</t>
  </si>
  <si>
    <t>24.4</t>
  </si>
  <si>
    <t>29.9</t>
  </si>
  <si>
    <t>34.6</t>
  </si>
  <si>
    <t>17.94</t>
  </si>
  <si>
    <t>30.1</t>
  </si>
  <si>
    <t>82.4</t>
  </si>
  <si>
    <t xml:space="preserve">Was bleeding easy (N = 0. Y = 1) </t>
  </si>
  <si>
    <t>Was animal excited (N=0. Y=1)</t>
  </si>
  <si>
    <t>7.09</t>
  </si>
  <si>
    <t>0.49</t>
  </si>
  <si>
    <t>33.4</t>
  </si>
  <si>
    <t>13.4</t>
  </si>
  <si>
    <t>0.19</t>
  </si>
  <si>
    <t>0.57</t>
  </si>
  <si>
    <t>20.8</t>
  </si>
  <si>
    <t>15.9</t>
  </si>
  <si>
    <t>6.03</t>
  </si>
  <si>
    <t>0.12</t>
  </si>
  <si>
    <t>5.58</t>
  </si>
  <si>
    <t>65.4</t>
  </si>
  <si>
    <t>21.4</t>
  </si>
  <si>
    <t>32.7</t>
  </si>
  <si>
    <t>13.8</t>
  </si>
  <si>
    <t>6.43</t>
  </si>
  <si>
    <t>4.4</t>
  </si>
  <si>
    <t>1.51</t>
  </si>
  <si>
    <t>0.16</t>
  </si>
  <si>
    <t>6.25</t>
  </si>
  <si>
    <t>59.8</t>
  </si>
  <si>
    <t>19.9</t>
  </si>
  <si>
    <t>33.3</t>
  </si>
  <si>
    <t>73.1</t>
  </si>
  <si>
    <t>22.9</t>
  </si>
  <si>
    <t>31.3</t>
  </si>
  <si>
    <t>13.7</t>
  </si>
  <si>
    <t>0.39</t>
  </si>
  <si>
    <t>17.3</t>
  </si>
  <si>
    <t>17.6</t>
  </si>
  <si>
    <t>13.47</t>
  </si>
  <si>
    <t>1.55</t>
  </si>
  <si>
    <t>6.72</t>
  </si>
  <si>
    <t>0.45</t>
  </si>
  <si>
    <t>67.5</t>
  </si>
  <si>
    <t>23.2</t>
  </si>
  <si>
    <t>34.3</t>
  </si>
  <si>
    <t>12.7</t>
  </si>
  <si>
    <t>7.64</t>
  </si>
  <si>
    <t>6.24</t>
  </si>
  <si>
    <t>4.47</t>
  </si>
  <si>
    <t>71.1</t>
  </si>
  <si>
    <t>14.3</t>
  </si>
  <si>
    <t>4.23</t>
  </si>
  <si>
    <t>1.18</t>
  </si>
  <si>
    <t>0.23</t>
  </si>
  <si>
    <t>6.19</t>
  </si>
  <si>
    <t>66.5</t>
  </si>
  <si>
    <t>22.4</t>
  </si>
  <si>
    <t>33.7</t>
  </si>
  <si>
    <t>13.2</t>
  </si>
  <si>
    <t>4.13</t>
  </si>
  <si>
    <t>0.28</t>
  </si>
  <si>
    <t>5.65</t>
  </si>
  <si>
    <t>64.7</t>
  </si>
  <si>
    <t>24.1</t>
  </si>
  <si>
    <t>6.41</t>
  </si>
  <si>
    <t>5.38</t>
  </si>
  <si>
    <t>0.26</t>
  </si>
  <si>
    <t>72.1</t>
  </si>
  <si>
    <t>32.2</t>
  </si>
  <si>
    <t>6.36</t>
  </si>
  <si>
    <t>3.59</t>
  </si>
  <si>
    <t>0.32</t>
  </si>
  <si>
    <t>5.6</t>
  </si>
  <si>
    <t>273.6</t>
  </si>
  <si>
    <t>6.97</t>
  </si>
  <si>
    <t>0.46</t>
  </si>
  <si>
    <t>66.7</t>
  </si>
  <si>
    <t>23.1</t>
  </si>
  <si>
    <t>2.98</t>
  </si>
  <si>
    <t>1.37</t>
  </si>
  <si>
    <t>0.86</t>
  </si>
  <si>
    <t>0.6</t>
  </si>
  <si>
    <t>39.8</t>
  </si>
  <si>
    <t>23.3</t>
  </si>
  <si>
    <t>34.5</t>
  </si>
  <si>
    <t>12.9</t>
  </si>
  <si>
    <t>0.59</t>
  </si>
  <si>
    <t>8.53</t>
  </si>
  <si>
    <t>64.9</t>
  </si>
  <si>
    <t>12.2</t>
  </si>
  <si>
    <t>0.09</t>
  </si>
  <si>
    <t>23.7</t>
  </si>
  <si>
    <t>6.11</t>
  </si>
  <si>
    <t>0.44</t>
  </si>
  <si>
    <t>71.8</t>
  </si>
  <si>
    <t>13.5</t>
  </si>
  <si>
    <t>0.11</t>
  </si>
  <si>
    <t>6.85</t>
  </si>
  <si>
    <t>67.3</t>
  </si>
  <si>
    <t>22.1</t>
  </si>
  <si>
    <t>32.9</t>
  </si>
  <si>
    <t>12.3</t>
  </si>
  <si>
    <t>11.55</t>
  </si>
  <si>
    <t>10.22</t>
  </si>
  <si>
    <t>0.92</t>
  </si>
  <si>
    <t>55.1</t>
  </si>
  <si>
    <t>0.38</t>
  </si>
  <si>
    <t>71.3</t>
  </si>
  <si>
    <t>33.6</t>
  </si>
  <si>
    <t>12.49</t>
  </si>
  <si>
    <t>10.99</t>
  </si>
  <si>
    <t>1.3</t>
  </si>
  <si>
    <t>5.52</t>
  </si>
  <si>
    <t>67.4</t>
  </si>
  <si>
    <t>32.6</t>
  </si>
  <si>
    <t>16.3</t>
  </si>
  <si>
    <t>0.15</t>
  </si>
  <si>
    <t>1.5</t>
  </si>
  <si>
    <t>81.7</t>
  </si>
  <si>
    <t>5.98</t>
  </si>
  <si>
    <t>19.1</t>
  </si>
  <si>
    <t>1.97</t>
  </si>
  <si>
    <t>121.9</t>
  </si>
  <si>
    <t>65.1</t>
  </si>
  <si>
    <t>32.3</t>
  </si>
  <si>
    <t>3.8</t>
  </si>
  <si>
    <t>0.1</t>
  </si>
  <si>
    <t>0.21</t>
  </si>
  <si>
    <t>34.8</t>
  </si>
  <si>
    <t>0.7</t>
  </si>
  <si>
    <t>63.9</t>
  </si>
  <si>
    <t>15.6</t>
  </si>
  <si>
    <t>7.3</t>
  </si>
  <si>
    <t>5.55</t>
  </si>
  <si>
    <t>0.22</t>
  </si>
  <si>
    <t>0.95</t>
  </si>
  <si>
    <t>74.4</t>
  </si>
  <si>
    <t>5.93</t>
  </si>
  <si>
    <t>21.9</t>
  </si>
  <si>
    <t>10.24</t>
  </si>
  <si>
    <t>8.4</t>
  </si>
  <si>
    <t>1.33</t>
  </si>
  <si>
    <t>0.31</t>
  </si>
  <si>
    <t>1.2</t>
  </si>
  <si>
    <t>68.3</t>
  </si>
  <si>
    <t>5.99</t>
  </si>
  <si>
    <t>34.9</t>
  </si>
  <si>
    <t>10.41</t>
  </si>
  <si>
    <t>9.06</t>
  </si>
  <si>
    <t>46.5</t>
  </si>
  <si>
    <t>5.53</t>
  </si>
  <si>
    <t>68.4</t>
  </si>
  <si>
    <t>7.85</t>
  </si>
  <si>
    <t>5.34</t>
  </si>
  <si>
    <t>1.73</t>
  </si>
  <si>
    <t>0.63</t>
  </si>
  <si>
    <t>1.1</t>
  </si>
  <si>
    <t>7.42</t>
  </si>
  <si>
    <t>59.7</t>
  </si>
  <si>
    <t>20.2</t>
  </si>
  <si>
    <t>33.8</t>
  </si>
  <si>
    <t>3.9</t>
  </si>
  <si>
    <t>5.62</t>
  </si>
  <si>
    <t>33.9</t>
  </si>
  <si>
    <t>6.18</t>
  </si>
  <si>
    <t>4.14</t>
  </si>
  <si>
    <t>0.9</t>
  </si>
  <si>
    <t>48.9</t>
  </si>
  <si>
    <t>8.46</t>
  </si>
  <si>
    <t>68.1</t>
  </si>
  <si>
    <t>25.3</t>
  </si>
  <si>
    <t>48.8</t>
  </si>
  <si>
    <t>65.2</t>
  </si>
  <si>
    <t>33.5</t>
  </si>
  <si>
    <t>13.6</t>
  </si>
  <si>
    <t>3.23</t>
  </si>
  <si>
    <t>51.4</t>
  </si>
  <si>
    <t>6.96</t>
  </si>
  <si>
    <t>15.4</t>
  </si>
  <si>
    <t>0.02</t>
  </si>
  <si>
    <t>1.57</t>
  </si>
  <si>
    <t>4.5</t>
  </si>
  <si>
    <t>35.39</t>
  </si>
  <si>
    <t>34.25</t>
  </si>
  <si>
    <t>34.84</t>
  </si>
  <si>
    <t>32.42</t>
  </si>
  <si>
    <t>41.1</t>
  </si>
  <si>
    <t>30.84</t>
  </si>
  <si>
    <t>31.8</t>
  </si>
  <si>
    <t>28.82</t>
  </si>
  <si>
    <t>37.02</t>
  </si>
  <si>
    <t>6.91</t>
  </si>
  <si>
    <t>69.3</t>
  </si>
  <si>
    <t>33.2</t>
  </si>
  <si>
    <t>13.1</t>
  </si>
  <si>
    <t>9.2</t>
  </si>
  <si>
    <t>4.69</t>
  </si>
  <si>
    <t>0.18</t>
  </si>
  <si>
    <t>4.39</t>
  </si>
  <si>
    <t>23.5</t>
  </si>
  <si>
    <t>14.1</t>
  </si>
  <si>
    <t>15.38</t>
  </si>
  <si>
    <t>7.87</t>
  </si>
  <si>
    <t>5.64</t>
  </si>
  <si>
    <t>6.33</t>
  </si>
  <si>
    <t>61.3</t>
  </si>
  <si>
    <t>21.2</t>
  </si>
  <si>
    <t>15.7</t>
  </si>
  <si>
    <t>6.69</t>
  </si>
  <si>
    <t>1.99</t>
  </si>
  <si>
    <t>0.66</t>
  </si>
  <si>
    <t>5.31</t>
  </si>
  <si>
    <t>69.5</t>
  </si>
  <si>
    <t>10.71</t>
  </si>
  <si>
    <t>7.18</t>
  </si>
  <si>
    <t>2.57</t>
  </si>
  <si>
    <t>0.75</t>
  </si>
  <si>
    <t>0.4</t>
  </si>
  <si>
    <t>70.4</t>
  </si>
  <si>
    <t>13.65</t>
  </si>
  <si>
    <t>1.77</t>
  </si>
  <si>
    <t>1.08</t>
  </si>
  <si>
    <t>0.52</t>
  </si>
  <si>
    <t>6.54</t>
  </si>
  <si>
    <t>12.5</t>
  </si>
  <si>
    <t>11.33</t>
  </si>
  <si>
    <t>8.04</t>
  </si>
  <si>
    <t>1.81</t>
  </si>
  <si>
    <t>0.68</t>
  </si>
  <si>
    <t>0.79</t>
  </si>
  <si>
    <t>6.17</t>
  </si>
  <si>
    <t>64.3</t>
  </si>
  <si>
    <t>22.3</t>
  </si>
  <si>
    <t>47.7</t>
  </si>
  <si>
    <t>9.9</t>
  </si>
  <si>
    <t>3.86</t>
  </si>
  <si>
    <t>4.06</t>
  </si>
  <si>
    <t>1.09</t>
  </si>
  <si>
    <t>5.35</t>
  </si>
  <si>
    <t>69.8</t>
  </si>
  <si>
    <t>22.2</t>
  </si>
  <si>
    <t>31.9</t>
  </si>
  <si>
    <t>14.01</t>
  </si>
  <si>
    <t>5.57</t>
  </si>
  <si>
    <t>0.14</t>
  </si>
  <si>
    <t>0.84</t>
  </si>
  <si>
    <t>4.34</t>
  </si>
  <si>
    <t>72.4</t>
  </si>
  <si>
    <t>22.8</t>
  </si>
  <si>
    <t>31.6</t>
  </si>
  <si>
    <t>15.3</t>
  </si>
  <si>
    <t>6.89</t>
  </si>
  <si>
    <t>7.34</t>
  </si>
  <si>
    <t>5.72</t>
  </si>
  <si>
    <t>71.5</t>
  </si>
  <si>
    <t>13.53</t>
  </si>
  <si>
    <t>7.04</t>
  </si>
  <si>
    <t>5.14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</si>
</sst>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K25" sqref="K25"/>
    </sheetView>
  </sheetViews>
  <sheetFormatPr defaultColWidth="18.85546875" defaultRowHeight="15" x14ac:dyDescent="0.25"/>
  <cols>
    <col min="1" max="1" width="16.28515625" style="4" customWidth="1"/>
    <col min="2" max="5" width="18.85546875" style="4"/>
    <col min="6" max="7" width="13.28515625" style="5" customWidth="1"/>
    <col min="8" max="8" width="8.85546875" style="5"/>
    <col min="9" max="9" width="18.85546875" style="5"/>
    <col min="10" max="16384" width="18.85546875" style="4"/>
  </cols>
  <sheetData>
    <row r="1" spans="1:18" ht="30" x14ac:dyDescent="0.25">
      <c r="A1" s="3" t="s">
        <v>42</v>
      </c>
      <c r="B1" s="3" t="s">
        <v>43</v>
      </c>
      <c r="C1" s="3" t="s">
        <v>39</v>
      </c>
      <c r="D1" s="3" t="s">
        <v>40</v>
      </c>
      <c r="E1" s="3" t="s">
        <v>22</v>
      </c>
      <c r="F1" s="6" t="s">
        <v>225</v>
      </c>
      <c r="G1" s="6" t="s">
        <v>247</v>
      </c>
      <c r="H1" s="6" t="s">
        <v>226</v>
      </c>
      <c r="I1" s="6" t="s">
        <v>245</v>
      </c>
      <c r="J1" s="3" t="s">
        <v>41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  <c r="P1" s="3" t="s">
        <v>30</v>
      </c>
      <c r="Q1" s="3" t="s">
        <v>23</v>
      </c>
      <c r="R1" s="3" t="s">
        <v>24</v>
      </c>
    </row>
    <row r="2" spans="1:18" x14ac:dyDescent="0.25">
      <c r="A2" s="4" t="s">
        <v>58</v>
      </c>
      <c r="B2" s="4">
        <v>1</v>
      </c>
      <c r="C2" s="4" t="s">
        <v>111</v>
      </c>
      <c r="D2" s="4" t="s">
        <v>111</v>
      </c>
      <c r="E2" s="4" t="s">
        <v>112</v>
      </c>
      <c r="F2" s="6" t="s">
        <v>227</v>
      </c>
      <c r="G2" s="6">
        <v>1</v>
      </c>
      <c r="H2" s="6" t="s">
        <v>243</v>
      </c>
      <c r="I2" s="6">
        <v>1</v>
      </c>
      <c r="J2" s="4">
        <v>5</v>
      </c>
      <c r="K2" s="4">
        <v>38.299999999999997</v>
      </c>
      <c r="L2" s="4">
        <v>163</v>
      </c>
      <c r="M2" s="4">
        <v>32</v>
      </c>
      <c r="N2" s="4" t="s">
        <v>113</v>
      </c>
      <c r="O2" s="4" t="s">
        <v>113</v>
      </c>
      <c r="P2" s="4">
        <v>0</v>
      </c>
      <c r="Q2" s="4" t="s">
        <v>117</v>
      </c>
    </row>
    <row r="3" spans="1:18" x14ac:dyDescent="0.25">
      <c r="A3" s="4" t="s">
        <v>62</v>
      </c>
      <c r="B3" s="4">
        <v>2</v>
      </c>
      <c r="C3" s="4" t="s">
        <v>111</v>
      </c>
      <c r="D3" s="4" t="s">
        <v>111</v>
      </c>
      <c r="E3" s="4" t="s">
        <v>112</v>
      </c>
      <c r="F3" s="6" t="s">
        <v>227</v>
      </c>
      <c r="G3" s="6">
        <v>1</v>
      </c>
      <c r="H3" s="6" t="s">
        <v>231</v>
      </c>
      <c r="I3" s="6">
        <v>2</v>
      </c>
      <c r="J3" s="4">
        <v>1</v>
      </c>
      <c r="K3" s="4">
        <v>38</v>
      </c>
      <c r="L3" s="4">
        <v>160</v>
      </c>
      <c r="M3" s="4">
        <v>40</v>
      </c>
      <c r="N3" s="4" t="s">
        <v>113</v>
      </c>
      <c r="O3" s="4" t="s">
        <v>113</v>
      </c>
      <c r="P3" s="4">
        <v>2</v>
      </c>
    </row>
    <row r="4" spans="1:18" x14ac:dyDescent="0.25">
      <c r="A4" s="4" t="s">
        <v>64</v>
      </c>
      <c r="B4" s="4">
        <v>3</v>
      </c>
      <c r="C4" s="4" t="s">
        <v>111</v>
      </c>
      <c r="D4" s="4" t="s">
        <v>111</v>
      </c>
      <c r="E4" s="4" t="s">
        <v>112</v>
      </c>
      <c r="F4" s="6" t="s">
        <v>227</v>
      </c>
      <c r="G4" s="6">
        <v>1</v>
      </c>
      <c r="H4" s="6" t="s">
        <v>239</v>
      </c>
      <c r="I4" s="6">
        <v>3</v>
      </c>
      <c r="J4" s="4">
        <v>2</v>
      </c>
      <c r="K4" s="4">
        <v>38.700000000000003</v>
      </c>
      <c r="L4" s="4">
        <v>84</v>
      </c>
      <c r="M4" s="4">
        <v>36</v>
      </c>
      <c r="N4" s="4" t="s">
        <v>113</v>
      </c>
      <c r="O4" s="4" t="s">
        <v>113</v>
      </c>
      <c r="P4" s="4">
        <v>0</v>
      </c>
    </row>
    <row r="5" spans="1:18" x14ac:dyDescent="0.25">
      <c r="A5" s="4" t="s">
        <v>66</v>
      </c>
      <c r="B5" s="4">
        <v>4</v>
      </c>
      <c r="C5" s="4" t="s">
        <v>111</v>
      </c>
      <c r="D5" s="4" t="s">
        <v>111</v>
      </c>
      <c r="E5" s="4" t="s">
        <v>112</v>
      </c>
      <c r="F5" s="6" t="s">
        <v>227</v>
      </c>
      <c r="G5" s="6">
        <v>1</v>
      </c>
      <c r="H5" s="6" t="s">
        <v>232</v>
      </c>
      <c r="I5" s="6">
        <v>4</v>
      </c>
      <c r="J5" s="4">
        <v>1</v>
      </c>
      <c r="K5" s="4">
        <v>39.1</v>
      </c>
      <c r="L5" s="4">
        <v>128</v>
      </c>
      <c r="M5" s="4">
        <v>36</v>
      </c>
      <c r="N5" s="4" t="s">
        <v>113</v>
      </c>
      <c r="O5" s="4" t="s">
        <v>113</v>
      </c>
      <c r="P5" s="4">
        <v>0</v>
      </c>
    </row>
    <row r="6" spans="1:18" x14ac:dyDescent="0.25">
      <c r="A6" s="4" t="s">
        <v>67</v>
      </c>
      <c r="B6" s="4">
        <v>5</v>
      </c>
      <c r="C6" s="4" t="s">
        <v>111</v>
      </c>
      <c r="D6" s="4" t="s">
        <v>111</v>
      </c>
      <c r="E6" s="4" t="s">
        <v>112</v>
      </c>
      <c r="F6" s="6" t="s">
        <v>230</v>
      </c>
      <c r="G6" s="6">
        <v>2</v>
      </c>
      <c r="H6" s="6" t="s">
        <v>228</v>
      </c>
      <c r="I6" s="6">
        <v>5</v>
      </c>
      <c r="J6" s="4">
        <v>1</v>
      </c>
      <c r="K6" s="4">
        <v>38.200000000000003</v>
      </c>
      <c r="L6" s="4">
        <v>208</v>
      </c>
      <c r="M6" s="4">
        <v>32</v>
      </c>
      <c r="N6" s="4" t="s">
        <v>222</v>
      </c>
      <c r="O6" s="4" t="s">
        <v>221</v>
      </c>
      <c r="P6" s="4">
        <v>0</v>
      </c>
    </row>
    <row r="7" spans="1:18" x14ac:dyDescent="0.25">
      <c r="A7" s="4" t="s">
        <v>69</v>
      </c>
      <c r="B7" s="4">
        <v>6</v>
      </c>
      <c r="C7" s="4" t="s">
        <v>111</v>
      </c>
      <c r="D7" s="4" t="s">
        <v>111</v>
      </c>
      <c r="E7" s="4" t="s">
        <v>112</v>
      </c>
      <c r="F7" s="6" t="s">
        <v>227</v>
      </c>
      <c r="G7" s="6">
        <v>1</v>
      </c>
      <c r="H7" s="6" t="s">
        <v>231</v>
      </c>
      <c r="I7" s="6">
        <v>2</v>
      </c>
      <c r="J7" s="4">
        <v>1</v>
      </c>
      <c r="K7" s="4">
        <v>39.4</v>
      </c>
      <c r="L7" s="4">
        <v>190</v>
      </c>
      <c r="M7" s="4">
        <v>60</v>
      </c>
      <c r="N7" s="4" t="s">
        <v>113</v>
      </c>
      <c r="O7" s="4" t="s">
        <v>115</v>
      </c>
      <c r="P7" s="4">
        <v>0</v>
      </c>
    </row>
    <row r="8" spans="1:18" x14ac:dyDescent="0.25">
      <c r="A8" s="4" t="s">
        <v>70</v>
      </c>
      <c r="B8" s="4">
        <v>7</v>
      </c>
      <c r="C8" s="4" t="s">
        <v>111</v>
      </c>
      <c r="D8" s="4" t="s">
        <v>111</v>
      </c>
      <c r="E8" s="4" t="s">
        <v>112</v>
      </c>
      <c r="F8" s="6" t="s">
        <v>230</v>
      </c>
      <c r="G8" s="6">
        <v>2</v>
      </c>
      <c r="H8" s="6" t="s">
        <v>231</v>
      </c>
      <c r="I8" s="6">
        <v>2</v>
      </c>
      <c r="J8" s="4">
        <v>2</v>
      </c>
      <c r="K8" s="4">
        <v>39.1</v>
      </c>
      <c r="L8" s="4">
        <v>108</v>
      </c>
      <c r="M8" s="4">
        <v>54</v>
      </c>
      <c r="N8" s="4" t="s">
        <v>113</v>
      </c>
      <c r="O8" s="4" t="s">
        <v>118</v>
      </c>
      <c r="P8" s="4">
        <v>0</v>
      </c>
    </row>
    <row r="9" spans="1:18" x14ac:dyDescent="0.25">
      <c r="A9" s="4" t="s">
        <v>72</v>
      </c>
      <c r="B9" s="4">
        <v>8</v>
      </c>
      <c r="C9" s="4" t="s">
        <v>111</v>
      </c>
      <c r="D9" s="4" t="s">
        <v>111</v>
      </c>
      <c r="E9" s="4" t="s">
        <v>112</v>
      </c>
      <c r="F9" s="6" t="s">
        <v>230</v>
      </c>
      <c r="G9" s="6">
        <v>2</v>
      </c>
      <c r="H9" s="6" t="s">
        <v>231</v>
      </c>
      <c r="I9" s="6">
        <v>2</v>
      </c>
      <c r="J9" s="4">
        <v>1</v>
      </c>
      <c r="K9" s="4">
        <v>39.200000000000003</v>
      </c>
      <c r="L9" s="4">
        <v>112</v>
      </c>
      <c r="M9" s="4">
        <v>128</v>
      </c>
      <c r="N9" s="4" t="s">
        <v>113</v>
      </c>
      <c r="O9" s="4" t="s">
        <v>113</v>
      </c>
      <c r="P9" s="4">
        <v>0</v>
      </c>
    </row>
    <row r="10" spans="1:18" x14ac:dyDescent="0.25">
      <c r="A10" s="4" t="s">
        <v>74</v>
      </c>
      <c r="B10" s="4">
        <v>9</v>
      </c>
      <c r="C10" s="4" t="s">
        <v>111</v>
      </c>
      <c r="D10" s="4" t="s">
        <v>111</v>
      </c>
      <c r="E10" s="4" t="s">
        <v>112</v>
      </c>
      <c r="F10" s="6" t="s">
        <v>227</v>
      </c>
      <c r="G10" s="6">
        <v>1</v>
      </c>
      <c r="H10" s="6" t="s">
        <v>232</v>
      </c>
      <c r="I10" s="6">
        <v>4</v>
      </c>
      <c r="J10" s="4">
        <v>1</v>
      </c>
      <c r="K10" s="4">
        <v>39.1</v>
      </c>
      <c r="L10" s="4">
        <v>132</v>
      </c>
      <c r="M10" s="4">
        <v>30</v>
      </c>
      <c r="N10" s="4" t="s">
        <v>119</v>
      </c>
      <c r="O10" s="4" t="s">
        <v>118</v>
      </c>
      <c r="P10" s="4">
        <v>0</v>
      </c>
    </row>
    <row r="11" spans="1:18" x14ac:dyDescent="0.25">
      <c r="A11" s="4" t="s">
        <v>75</v>
      </c>
      <c r="B11" s="4">
        <v>10</v>
      </c>
      <c r="C11" s="4" t="s">
        <v>111</v>
      </c>
      <c r="D11" s="4" t="s">
        <v>111</v>
      </c>
      <c r="E11" s="4" t="s">
        <v>112</v>
      </c>
      <c r="F11" s="6" t="s">
        <v>227</v>
      </c>
      <c r="G11" s="6">
        <v>1</v>
      </c>
      <c r="H11" s="6" t="s">
        <v>244</v>
      </c>
      <c r="I11" s="6">
        <v>6</v>
      </c>
      <c r="J11" s="4">
        <v>3</v>
      </c>
      <c r="K11" s="4">
        <v>37.799999999999997</v>
      </c>
      <c r="L11" s="4">
        <v>144</v>
      </c>
      <c r="M11" s="4">
        <v>50</v>
      </c>
      <c r="N11" s="4" t="s">
        <v>113</v>
      </c>
      <c r="O11" s="4" t="s">
        <v>120</v>
      </c>
      <c r="P11" s="4">
        <v>0</v>
      </c>
    </row>
    <row r="12" spans="1:18" x14ac:dyDescent="0.25">
      <c r="A12" s="4" t="s">
        <v>87</v>
      </c>
      <c r="B12" s="4">
        <v>11</v>
      </c>
      <c r="C12" s="4" t="s">
        <v>111</v>
      </c>
      <c r="D12" s="4" t="s">
        <v>111</v>
      </c>
      <c r="E12" s="4" t="s">
        <v>112</v>
      </c>
      <c r="F12" s="6" t="s">
        <v>227</v>
      </c>
      <c r="G12" s="6">
        <v>1</v>
      </c>
      <c r="H12" s="6" t="s">
        <v>228</v>
      </c>
      <c r="I12" s="6">
        <v>5</v>
      </c>
      <c r="J12" s="4">
        <v>1</v>
      </c>
      <c r="K12" s="4">
        <v>39.4</v>
      </c>
      <c r="L12" s="4">
        <v>128</v>
      </c>
      <c r="M12" s="4">
        <v>56</v>
      </c>
      <c r="N12" s="4" t="s">
        <v>113</v>
      </c>
      <c r="O12" s="4" t="s">
        <v>113</v>
      </c>
      <c r="P12" s="4">
        <v>4</v>
      </c>
      <c r="Q12" s="4" t="s">
        <v>114</v>
      </c>
      <c r="R12" s="4">
        <v>6</v>
      </c>
    </row>
    <row r="13" spans="1:18" s="7" customFormat="1" x14ac:dyDescent="0.25">
      <c r="A13" s="7" t="s">
        <v>88</v>
      </c>
      <c r="B13" s="7">
        <v>12</v>
      </c>
      <c r="C13" s="7" t="s">
        <v>111</v>
      </c>
      <c r="D13" s="7" t="s">
        <v>111</v>
      </c>
      <c r="E13" s="7" t="s">
        <v>112</v>
      </c>
      <c r="F13" s="12" t="s">
        <v>227</v>
      </c>
      <c r="G13" s="12">
        <v>1</v>
      </c>
      <c r="H13" s="12" t="s">
        <v>237</v>
      </c>
      <c r="I13" s="12">
        <v>7</v>
      </c>
      <c r="J13" s="7">
        <v>2</v>
      </c>
      <c r="K13" s="7">
        <v>38.6</v>
      </c>
      <c r="L13" s="7">
        <v>124</v>
      </c>
      <c r="M13" s="7">
        <v>12</v>
      </c>
      <c r="N13" s="7" t="s">
        <v>113</v>
      </c>
      <c r="O13" s="7" t="s">
        <v>113</v>
      </c>
      <c r="P13" s="7">
        <v>0</v>
      </c>
    </row>
    <row r="14" spans="1:18" ht="30" x14ac:dyDescent="0.25">
      <c r="A14" s="4" t="s">
        <v>90</v>
      </c>
      <c r="B14" s="4">
        <v>13</v>
      </c>
      <c r="C14" s="4" t="s">
        <v>111</v>
      </c>
      <c r="D14" s="4" t="s">
        <v>111</v>
      </c>
      <c r="E14" s="4" t="s">
        <v>112</v>
      </c>
      <c r="F14" s="6" t="s">
        <v>227</v>
      </c>
      <c r="G14" s="6">
        <v>1</v>
      </c>
      <c r="H14" s="6" t="s">
        <v>229</v>
      </c>
      <c r="I14" s="6">
        <v>8</v>
      </c>
      <c r="J14" s="4">
        <v>1</v>
      </c>
      <c r="K14" s="4">
        <v>38.799999999999997</v>
      </c>
      <c r="L14" s="4">
        <v>120</v>
      </c>
      <c r="M14" s="4">
        <v>20</v>
      </c>
      <c r="N14" s="4" t="s">
        <v>113</v>
      </c>
      <c r="O14" s="4" t="s">
        <v>113</v>
      </c>
      <c r="P14" s="4">
        <v>1</v>
      </c>
      <c r="Q14" s="4" t="s">
        <v>114</v>
      </c>
      <c r="R14" s="4">
        <v>5</v>
      </c>
    </row>
    <row r="15" spans="1:18" x14ac:dyDescent="0.25">
      <c r="A15" s="4" t="s">
        <v>92</v>
      </c>
      <c r="B15" s="4">
        <v>14</v>
      </c>
      <c r="C15" s="4" t="s">
        <v>111</v>
      </c>
      <c r="D15" s="4" t="s">
        <v>111</v>
      </c>
      <c r="E15" s="4" t="s">
        <v>112</v>
      </c>
      <c r="F15" s="6" t="s">
        <v>227</v>
      </c>
      <c r="G15" s="6">
        <v>1</v>
      </c>
      <c r="H15" s="6" t="s">
        <v>228</v>
      </c>
      <c r="I15" s="6">
        <v>5</v>
      </c>
      <c r="J15" s="4">
        <v>1</v>
      </c>
      <c r="K15" s="4">
        <v>41.4</v>
      </c>
      <c r="L15" s="4">
        <v>140</v>
      </c>
      <c r="M15" s="4">
        <v>36</v>
      </c>
      <c r="N15" s="4" t="s">
        <v>113</v>
      </c>
      <c r="O15" s="4" t="s">
        <v>115</v>
      </c>
      <c r="P15" s="4">
        <v>2</v>
      </c>
      <c r="Q15" s="4" t="s">
        <v>114</v>
      </c>
      <c r="R15" s="4">
        <v>10</v>
      </c>
    </row>
    <row r="16" spans="1:18" x14ac:dyDescent="0.25">
      <c r="A16" s="4" t="s">
        <v>94</v>
      </c>
      <c r="B16" s="4">
        <v>15</v>
      </c>
      <c r="C16" s="4" t="s">
        <v>111</v>
      </c>
      <c r="D16" s="4" t="s">
        <v>111</v>
      </c>
      <c r="E16" s="4" t="s">
        <v>112</v>
      </c>
      <c r="F16" s="6" t="s">
        <v>227</v>
      </c>
      <c r="G16" s="6">
        <v>1</v>
      </c>
      <c r="H16" s="6" t="s">
        <v>228</v>
      </c>
      <c r="I16" s="6">
        <v>5</v>
      </c>
      <c r="J16" s="4">
        <v>2</v>
      </c>
      <c r="K16" s="4">
        <v>38.299999999999997</v>
      </c>
      <c r="L16" s="4">
        <v>88</v>
      </c>
      <c r="M16" s="4">
        <v>32</v>
      </c>
      <c r="N16" s="4" t="s">
        <v>113</v>
      </c>
      <c r="O16" s="4" t="s">
        <v>113</v>
      </c>
      <c r="P16" s="4">
        <v>0</v>
      </c>
      <c r="Q16" s="4" t="s">
        <v>116</v>
      </c>
      <c r="R16" s="4">
        <v>4</v>
      </c>
    </row>
    <row r="17" spans="1:18" x14ac:dyDescent="0.25">
      <c r="A17" s="4" t="s">
        <v>96</v>
      </c>
      <c r="B17" s="4">
        <v>16</v>
      </c>
      <c r="C17" s="4" t="s">
        <v>111</v>
      </c>
      <c r="D17" s="4" t="s">
        <v>111</v>
      </c>
      <c r="E17" s="4" t="s">
        <v>112</v>
      </c>
      <c r="F17" s="6" t="s">
        <v>230</v>
      </c>
      <c r="G17" s="6">
        <v>2</v>
      </c>
      <c r="H17" s="6" t="s">
        <v>231</v>
      </c>
      <c r="I17" s="6">
        <v>2</v>
      </c>
      <c r="J17" s="4">
        <v>2</v>
      </c>
      <c r="K17" s="4">
        <v>38.799999999999997</v>
      </c>
      <c r="L17" s="4">
        <v>78</v>
      </c>
      <c r="M17" s="4">
        <v>30</v>
      </c>
      <c r="N17" s="4" t="s">
        <v>113</v>
      </c>
      <c r="O17" s="4" t="s">
        <v>113</v>
      </c>
      <c r="P17" s="4">
        <v>2</v>
      </c>
    </row>
    <row r="18" spans="1:18" x14ac:dyDescent="0.25">
      <c r="A18" s="4" t="s">
        <v>97</v>
      </c>
      <c r="B18" s="4">
        <v>17</v>
      </c>
      <c r="C18" s="4" t="s">
        <v>111</v>
      </c>
      <c r="D18" s="4" t="s">
        <v>111</v>
      </c>
      <c r="E18" s="4" t="s">
        <v>112</v>
      </c>
      <c r="F18" s="6" t="s">
        <v>230</v>
      </c>
      <c r="G18" s="6">
        <v>2</v>
      </c>
      <c r="H18" s="6" t="s">
        <v>232</v>
      </c>
      <c r="I18" s="6">
        <v>4</v>
      </c>
      <c r="J18" s="4">
        <v>1</v>
      </c>
      <c r="K18" s="4">
        <v>38.9</v>
      </c>
      <c r="L18" s="4">
        <v>160</v>
      </c>
      <c r="M18" s="4">
        <v>40</v>
      </c>
      <c r="N18" s="4" t="s">
        <v>113</v>
      </c>
      <c r="O18" s="4" t="s">
        <v>113</v>
      </c>
      <c r="P18" s="4">
        <v>2</v>
      </c>
    </row>
    <row r="19" spans="1:18" x14ac:dyDescent="0.25">
      <c r="A19" s="4" t="s">
        <v>98</v>
      </c>
      <c r="B19" s="4">
        <v>18</v>
      </c>
      <c r="C19" s="4" t="s">
        <v>111</v>
      </c>
      <c r="D19" s="4" t="s">
        <v>111</v>
      </c>
      <c r="E19" s="4" t="s">
        <v>112</v>
      </c>
      <c r="F19" s="6" t="s">
        <v>227</v>
      </c>
      <c r="G19" s="6">
        <v>1</v>
      </c>
      <c r="H19" s="6" t="s">
        <v>231</v>
      </c>
      <c r="I19" s="6">
        <v>2</v>
      </c>
      <c r="J19" s="4">
        <v>1</v>
      </c>
      <c r="K19" s="4">
        <v>38.6</v>
      </c>
      <c r="L19" s="4">
        <v>160</v>
      </c>
      <c r="M19" s="4">
        <v>40</v>
      </c>
      <c r="N19" s="4" t="s">
        <v>113</v>
      </c>
      <c r="O19" s="4" t="s">
        <v>113</v>
      </c>
      <c r="P19" s="4">
        <v>1</v>
      </c>
    </row>
    <row r="20" spans="1:18" x14ac:dyDescent="0.25">
      <c r="A20" s="4" t="s">
        <v>99</v>
      </c>
      <c r="B20" s="4">
        <v>19</v>
      </c>
      <c r="C20" s="4" t="s">
        <v>111</v>
      </c>
      <c r="D20" s="4" t="s">
        <v>111</v>
      </c>
      <c r="E20" s="4" t="s">
        <v>112</v>
      </c>
      <c r="F20" s="6" t="s">
        <v>227</v>
      </c>
      <c r="G20" s="6">
        <v>1</v>
      </c>
      <c r="H20" s="6" t="s">
        <v>233</v>
      </c>
      <c r="I20" s="6">
        <v>9</v>
      </c>
      <c r="J20" s="4">
        <v>1</v>
      </c>
      <c r="K20" s="4">
        <v>39.6</v>
      </c>
      <c r="L20" s="4">
        <v>148</v>
      </c>
      <c r="M20" s="4">
        <v>40</v>
      </c>
      <c r="N20" s="4" t="s">
        <v>113</v>
      </c>
      <c r="O20" s="4" t="s">
        <v>113</v>
      </c>
      <c r="P20" s="4">
        <v>1</v>
      </c>
    </row>
    <row r="21" spans="1:18" ht="30" x14ac:dyDescent="0.25">
      <c r="A21" s="4" t="s">
        <v>100</v>
      </c>
      <c r="B21" s="4">
        <v>20</v>
      </c>
      <c r="C21" s="4" t="s">
        <v>111</v>
      </c>
      <c r="D21" s="4" t="s">
        <v>111</v>
      </c>
      <c r="E21" s="4" t="s">
        <v>112</v>
      </c>
      <c r="F21" s="6" t="s">
        <v>227</v>
      </c>
      <c r="G21" s="6">
        <v>1</v>
      </c>
      <c r="H21" s="6" t="s">
        <v>234</v>
      </c>
      <c r="I21" s="6">
        <v>10</v>
      </c>
      <c r="J21" s="4">
        <v>2</v>
      </c>
      <c r="K21" s="4">
        <v>39</v>
      </c>
      <c r="L21" s="4">
        <v>144</v>
      </c>
      <c r="M21" s="4">
        <v>36</v>
      </c>
      <c r="N21" s="4" t="s">
        <v>113</v>
      </c>
      <c r="O21" s="4" t="s">
        <v>113</v>
      </c>
      <c r="P21" s="4">
        <v>0</v>
      </c>
    </row>
    <row r="22" spans="1:18" x14ac:dyDescent="0.25">
      <c r="A22" s="4" t="s">
        <v>101</v>
      </c>
      <c r="B22" s="4">
        <v>21</v>
      </c>
      <c r="C22" s="4" t="s">
        <v>111</v>
      </c>
      <c r="D22" s="4" t="s">
        <v>111</v>
      </c>
      <c r="E22" s="4" t="s">
        <v>112</v>
      </c>
      <c r="F22" s="6" t="s">
        <v>230</v>
      </c>
      <c r="G22" s="6">
        <v>2</v>
      </c>
      <c r="H22" s="6" t="s">
        <v>235</v>
      </c>
      <c r="I22" s="6">
        <v>11</v>
      </c>
      <c r="J22" s="4">
        <v>2</v>
      </c>
      <c r="K22" s="4">
        <v>38.1</v>
      </c>
      <c r="L22" s="4">
        <v>110</v>
      </c>
      <c r="M22" s="4">
        <v>35</v>
      </c>
      <c r="N22" s="4" t="s">
        <v>113</v>
      </c>
      <c r="O22" s="4" t="s">
        <v>113</v>
      </c>
      <c r="P22" s="4">
        <v>0</v>
      </c>
    </row>
    <row r="23" spans="1:18" x14ac:dyDescent="0.25">
      <c r="A23" s="4" t="s">
        <v>102</v>
      </c>
      <c r="B23" s="4">
        <v>22</v>
      </c>
      <c r="C23" s="4" t="s">
        <v>111</v>
      </c>
      <c r="D23" s="4" t="s">
        <v>111</v>
      </c>
      <c r="E23" s="4" t="s">
        <v>112</v>
      </c>
      <c r="F23" s="6" t="s">
        <v>227</v>
      </c>
      <c r="G23" s="6">
        <v>1</v>
      </c>
      <c r="H23" s="6" t="s">
        <v>232</v>
      </c>
      <c r="I23" s="6">
        <v>4</v>
      </c>
      <c r="J23" s="4">
        <v>4</v>
      </c>
      <c r="K23" s="4">
        <v>38.1</v>
      </c>
      <c r="L23" s="4">
        <v>126</v>
      </c>
      <c r="M23" s="4">
        <v>36</v>
      </c>
      <c r="N23" s="4" t="s">
        <v>113</v>
      </c>
      <c r="O23" s="4" t="s">
        <v>113</v>
      </c>
      <c r="P23" s="4">
        <v>0</v>
      </c>
      <c r="Q23" s="4" t="s">
        <v>114</v>
      </c>
    </row>
    <row r="24" spans="1:18" x14ac:dyDescent="0.25">
      <c r="A24" s="4" t="s">
        <v>103</v>
      </c>
      <c r="B24" s="4">
        <v>23</v>
      </c>
      <c r="C24" s="4" t="s">
        <v>111</v>
      </c>
      <c r="D24" s="4" t="s">
        <v>111</v>
      </c>
      <c r="E24" s="4" t="s">
        <v>112</v>
      </c>
      <c r="F24" s="6" t="s">
        <v>230</v>
      </c>
      <c r="G24" s="6">
        <v>2</v>
      </c>
      <c r="H24" s="6" t="s">
        <v>231</v>
      </c>
      <c r="I24" s="6">
        <v>2</v>
      </c>
      <c r="J24" s="4">
        <v>1</v>
      </c>
      <c r="K24" s="4">
        <v>39</v>
      </c>
      <c r="L24" s="4">
        <v>144</v>
      </c>
      <c r="M24" s="4">
        <v>42</v>
      </c>
      <c r="N24" s="4" t="s">
        <v>113</v>
      </c>
      <c r="O24" s="4" t="s">
        <v>113</v>
      </c>
      <c r="P24" s="4">
        <v>0</v>
      </c>
    </row>
    <row r="25" spans="1:18" x14ac:dyDescent="0.25">
      <c r="A25" s="4" t="s">
        <v>104</v>
      </c>
      <c r="B25" s="4">
        <v>24</v>
      </c>
      <c r="C25" s="4" t="s">
        <v>111</v>
      </c>
      <c r="D25" s="4" t="s">
        <v>111</v>
      </c>
      <c r="E25" s="4" t="s">
        <v>112</v>
      </c>
      <c r="F25" s="6" t="s">
        <v>227</v>
      </c>
      <c r="G25" s="6">
        <v>1</v>
      </c>
      <c r="H25" s="6" t="s">
        <v>228</v>
      </c>
      <c r="I25" s="6">
        <v>5</v>
      </c>
      <c r="J25" s="4">
        <v>1</v>
      </c>
      <c r="K25" s="4">
        <v>39.6</v>
      </c>
      <c r="L25" s="4">
        <v>160</v>
      </c>
      <c r="M25" s="4">
        <v>40</v>
      </c>
      <c r="N25" s="4" t="s">
        <v>113</v>
      </c>
      <c r="O25" s="4" t="s">
        <v>113</v>
      </c>
      <c r="P25" s="4">
        <v>0</v>
      </c>
    </row>
    <row r="26" spans="1:18" x14ac:dyDescent="0.25">
      <c r="A26" s="4" t="s">
        <v>105</v>
      </c>
      <c r="B26" s="4">
        <v>25</v>
      </c>
      <c r="C26" s="4" t="s">
        <v>111</v>
      </c>
      <c r="D26" s="4" t="s">
        <v>111</v>
      </c>
      <c r="E26" s="4" t="s">
        <v>112</v>
      </c>
      <c r="F26" s="6" t="s">
        <v>230</v>
      </c>
      <c r="G26" s="6">
        <v>2</v>
      </c>
      <c r="H26" s="6" t="s">
        <v>232</v>
      </c>
      <c r="I26" s="6">
        <v>4</v>
      </c>
      <c r="J26" s="4">
        <v>3</v>
      </c>
      <c r="K26" s="4">
        <v>38.9</v>
      </c>
      <c r="L26" s="4">
        <v>120</v>
      </c>
      <c r="M26" s="4">
        <v>40</v>
      </c>
      <c r="N26" s="4" t="s">
        <v>113</v>
      </c>
      <c r="O26" s="4" t="s">
        <v>113</v>
      </c>
      <c r="P26" s="4">
        <v>0</v>
      </c>
      <c r="Q26" s="4" t="s">
        <v>114</v>
      </c>
      <c r="R26" s="4">
        <v>3</v>
      </c>
    </row>
    <row r="27" spans="1:18" x14ac:dyDescent="0.25">
      <c r="A27" s="4" t="s">
        <v>106</v>
      </c>
      <c r="B27" s="4">
        <v>26</v>
      </c>
      <c r="C27" s="4" t="s">
        <v>111</v>
      </c>
      <c r="D27" s="4" t="s">
        <v>111</v>
      </c>
      <c r="E27" s="4" t="s">
        <v>112</v>
      </c>
      <c r="F27" s="6" t="s">
        <v>227</v>
      </c>
      <c r="G27" s="6">
        <v>1</v>
      </c>
      <c r="H27" s="6" t="s">
        <v>236</v>
      </c>
      <c r="I27" s="6">
        <v>12</v>
      </c>
      <c r="J27" s="4">
        <v>2</v>
      </c>
      <c r="K27" s="4">
        <v>39.4</v>
      </c>
      <c r="L27" s="4">
        <v>152</v>
      </c>
      <c r="M27" s="4">
        <v>30</v>
      </c>
      <c r="N27" s="4" t="s">
        <v>113</v>
      </c>
      <c r="O27" s="4" t="s">
        <v>113</v>
      </c>
      <c r="P27" s="4">
        <v>0</v>
      </c>
    </row>
    <row r="28" spans="1:18" x14ac:dyDescent="0.25">
      <c r="A28" s="4" t="s">
        <v>107</v>
      </c>
      <c r="B28" s="4">
        <v>27</v>
      </c>
      <c r="C28" s="4" t="s">
        <v>111</v>
      </c>
      <c r="D28" s="4" t="s">
        <v>111</v>
      </c>
      <c r="E28" s="4" t="s">
        <v>112</v>
      </c>
      <c r="F28" s="6" t="s">
        <v>227</v>
      </c>
      <c r="G28" s="6">
        <v>1</v>
      </c>
      <c r="H28" s="6" t="s">
        <v>231</v>
      </c>
      <c r="I28" s="6">
        <v>2</v>
      </c>
      <c r="J28" s="4">
        <v>3</v>
      </c>
      <c r="K28" s="4">
        <v>39</v>
      </c>
      <c r="L28" s="4">
        <v>172</v>
      </c>
      <c r="M28" s="4">
        <v>64</v>
      </c>
      <c r="N28" s="4" t="s">
        <v>113</v>
      </c>
      <c r="O28" s="4" t="s">
        <v>113</v>
      </c>
      <c r="P28" s="4">
        <v>0</v>
      </c>
    </row>
    <row r="29" spans="1:18" s="7" customFormat="1" x14ac:dyDescent="0.25">
      <c r="A29" s="7" t="s">
        <v>86</v>
      </c>
      <c r="B29" s="7">
        <v>28</v>
      </c>
      <c r="C29" s="7" t="s">
        <v>111</v>
      </c>
      <c r="D29" s="7" t="s">
        <v>111</v>
      </c>
      <c r="E29" s="7" t="s">
        <v>223</v>
      </c>
      <c r="F29" s="12" t="s">
        <v>230</v>
      </c>
      <c r="G29" s="12">
        <v>2</v>
      </c>
      <c r="H29" s="12" t="s">
        <v>231</v>
      </c>
      <c r="I29" s="12">
        <v>2</v>
      </c>
      <c r="J29" s="7">
        <v>1</v>
      </c>
      <c r="K29" s="7">
        <v>39.299999999999997</v>
      </c>
      <c r="L29" s="7">
        <v>164</v>
      </c>
      <c r="M29" s="7">
        <v>64</v>
      </c>
      <c r="N29" s="7" t="s">
        <v>113</v>
      </c>
      <c r="O29" s="7" t="s">
        <v>115</v>
      </c>
      <c r="P29" s="7">
        <v>0</v>
      </c>
    </row>
    <row r="30" spans="1:18" x14ac:dyDescent="0.25">
      <c r="A30" s="4" t="s">
        <v>108</v>
      </c>
      <c r="B30" s="4">
        <v>29</v>
      </c>
      <c r="C30" s="4" t="s">
        <v>111</v>
      </c>
      <c r="D30" s="4" t="s">
        <v>111</v>
      </c>
      <c r="E30" s="4" t="s">
        <v>112</v>
      </c>
      <c r="F30" s="6" t="s">
        <v>227</v>
      </c>
      <c r="G30" s="6">
        <v>1</v>
      </c>
      <c r="H30" s="6" t="s">
        <v>228</v>
      </c>
      <c r="I30" s="6">
        <v>5</v>
      </c>
      <c r="J30" s="4">
        <v>2</v>
      </c>
      <c r="K30" s="4">
        <v>38.6</v>
      </c>
      <c r="L30" s="4">
        <v>120</v>
      </c>
      <c r="M30" s="4">
        <v>20</v>
      </c>
      <c r="N30" s="4" t="s">
        <v>113</v>
      </c>
      <c r="O30" s="4" t="s">
        <v>113</v>
      </c>
      <c r="P30" s="4">
        <v>0</v>
      </c>
      <c r="Q30" s="4" t="s">
        <v>114</v>
      </c>
      <c r="R30" s="4">
        <v>5</v>
      </c>
    </row>
    <row r="31" spans="1:18" x14ac:dyDescent="0.25">
      <c r="A31" s="4" t="s">
        <v>109</v>
      </c>
      <c r="B31" s="4">
        <v>30</v>
      </c>
      <c r="C31" s="4" t="s">
        <v>111</v>
      </c>
      <c r="D31" s="4" t="s">
        <v>111</v>
      </c>
      <c r="E31" s="4" t="s">
        <v>112</v>
      </c>
      <c r="F31" s="6" t="s">
        <v>227</v>
      </c>
      <c r="G31" s="6">
        <v>1</v>
      </c>
      <c r="H31" s="6" t="s">
        <v>232</v>
      </c>
      <c r="I31" s="6">
        <v>4</v>
      </c>
      <c r="J31" s="4">
        <v>2</v>
      </c>
      <c r="K31" s="4">
        <v>37.799999999999997</v>
      </c>
      <c r="L31" s="4">
        <v>132</v>
      </c>
      <c r="M31" s="4">
        <v>16</v>
      </c>
      <c r="N31" s="4" t="s">
        <v>113</v>
      </c>
      <c r="O31" s="4" t="s">
        <v>115</v>
      </c>
      <c r="P31" s="4">
        <v>1</v>
      </c>
      <c r="Q31" s="4" t="s">
        <v>117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J1" workbookViewId="0">
      <selection activeCell="T2" sqref="T2:T31"/>
    </sheetView>
  </sheetViews>
  <sheetFormatPr defaultColWidth="9.140625" defaultRowHeight="15" x14ac:dyDescent="0.25"/>
  <cols>
    <col min="1" max="1" width="11.5703125" style="4" customWidth="1"/>
    <col min="2" max="2" width="9.140625" style="4"/>
    <col min="3" max="3" width="17.42578125" style="4" customWidth="1"/>
    <col min="4" max="4" width="15.28515625" style="4" customWidth="1"/>
    <col min="5" max="5" width="14.140625" style="4" customWidth="1"/>
    <col min="6" max="6" width="9.140625" style="4"/>
    <col min="7" max="7" width="11.85546875" style="4" customWidth="1"/>
    <col min="8" max="8" width="14.28515625" style="4" customWidth="1"/>
    <col min="9" max="9" width="14.5703125" style="4" customWidth="1"/>
    <col min="10" max="10" width="18.42578125" style="4" customWidth="1"/>
    <col min="11" max="11" width="12.140625" style="4" customWidth="1"/>
    <col min="12" max="12" width="13.140625" style="4" customWidth="1"/>
    <col min="13" max="13" width="13.28515625" style="4" customWidth="1"/>
    <col min="14" max="14" width="11.85546875" style="4" customWidth="1"/>
    <col min="15" max="15" width="12.5703125" style="4" customWidth="1"/>
    <col min="16" max="16" width="10.85546875" style="4" customWidth="1"/>
    <col min="17" max="17" width="11.5703125" style="4" customWidth="1"/>
    <col min="18" max="20" width="9.140625" style="4"/>
    <col min="21" max="21" width="12.28515625" style="4" customWidth="1"/>
    <col min="22" max="22" width="10.28515625" style="4" customWidth="1"/>
    <col min="23" max="23" width="9.140625" style="4"/>
    <col min="24" max="24" width="12.140625" style="4" customWidth="1"/>
    <col min="25" max="25" width="12.28515625" style="4" customWidth="1"/>
    <col min="26" max="26" width="11" style="4" customWidth="1"/>
    <col min="27" max="16384" width="9.140625" style="4"/>
  </cols>
  <sheetData>
    <row r="1" spans="1:30" ht="52.5" customHeight="1" x14ac:dyDescent="0.25">
      <c r="A1" s="18" t="s">
        <v>42</v>
      </c>
      <c r="B1" s="18" t="s">
        <v>43</v>
      </c>
      <c r="C1" s="18" t="s">
        <v>280</v>
      </c>
      <c r="D1" s="18" t="s">
        <v>281</v>
      </c>
      <c r="E1" s="18" t="s">
        <v>0</v>
      </c>
      <c r="F1" s="18" t="s">
        <v>1</v>
      </c>
      <c r="G1" s="18" t="s">
        <v>2</v>
      </c>
      <c r="H1" s="18" t="s">
        <v>3</v>
      </c>
      <c r="I1" s="18" t="s">
        <v>4</v>
      </c>
      <c r="J1" s="18" t="s">
        <v>5</v>
      </c>
      <c r="K1" s="18" t="s">
        <v>6</v>
      </c>
      <c r="L1" s="18" t="s">
        <v>7</v>
      </c>
      <c r="M1" s="18" t="s">
        <v>8</v>
      </c>
      <c r="N1" s="18" t="s">
        <v>9</v>
      </c>
      <c r="O1" s="18" t="s">
        <v>10</v>
      </c>
      <c r="P1" s="18" t="s">
        <v>11</v>
      </c>
      <c r="Q1" s="18" t="s">
        <v>12</v>
      </c>
      <c r="R1" s="18" t="s">
        <v>13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19</v>
      </c>
      <c r="Y1" s="18" t="s">
        <v>20</v>
      </c>
      <c r="Z1" s="18" t="s">
        <v>21</v>
      </c>
    </row>
    <row r="2" spans="1:30" ht="45" x14ac:dyDescent="0.25">
      <c r="A2" s="19" t="s">
        <v>58</v>
      </c>
      <c r="B2" s="19">
        <v>1</v>
      </c>
      <c r="C2" s="19">
        <v>1</v>
      </c>
      <c r="D2" s="19">
        <v>0</v>
      </c>
      <c r="E2" s="19">
        <v>163</v>
      </c>
      <c r="F2" s="19" t="s">
        <v>282</v>
      </c>
      <c r="G2" s="19" t="s">
        <v>283</v>
      </c>
      <c r="H2" s="19">
        <v>69</v>
      </c>
      <c r="I2" s="19">
        <v>23</v>
      </c>
      <c r="J2" s="19" t="s">
        <v>284</v>
      </c>
      <c r="K2" s="19" t="s">
        <v>285</v>
      </c>
      <c r="L2" s="19" t="s">
        <v>155</v>
      </c>
      <c r="M2" s="19" t="s">
        <v>162</v>
      </c>
      <c r="N2" s="19" t="s">
        <v>286</v>
      </c>
      <c r="O2" s="19" t="s">
        <v>177</v>
      </c>
      <c r="P2" s="19" t="s">
        <v>287</v>
      </c>
      <c r="Q2" s="19" t="s">
        <v>196</v>
      </c>
      <c r="R2" s="19">
        <v>0</v>
      </c>
      <c r="S2" s="19">
        <v>0</v>
      </c>
      <c r="T2" s="19">
        <v>596</v>
      </c>
      <c r="U2" s="19"/>
      <c r="V2" s="19" t="s">
        <v>59</v>
      </c>
      <c r="W2" s="19" t="s">
        <v>60</v>
      </c>
      <c r="X2" s="19" t="s">
        <v>61</v>
      </c>
      <c r="Y2" s="19"/>
      <c r="Z2" s="19"/>
      <c r="AA2" s="3"/>
      <c r="AB2" s="3"/>
      <c r="AC2" s="3"/>
      <c r="AD2" s="3"/>
    </row>
    <row r="3" spans="1:30" x14ac:dyDescent="0.25">
      <c r="A3" s="19" t="s">
        <v>62</v>
      </c>
      <c r="B3" s="19">
        <v>2</v>
      </c>
      <c r="C3" s="19">
        <v>1</v>
      </c>
      <c r="D3" s="19">
        <v>0</v>
      </c>
      <c r="E3" s="19">
        <v>106</v>
      </c>
      <c r="F3" s="19" t="s">
        <v>121</v>
      </c>
      <c r="G3" s="19" t="s">
        <v>130</v>
      </c>
      <c r="H3" s="19">
        <v>66</v>
      </c>
      <c r="I3" s="19" t="s">
        <v>288</v>
      </c>
      <c r="J3" s="19" t="s">
        <v>271</v>
      </c>
      <c r="K3" s="19" t="s">
        <v>289</v>
      </c>
      <c r="L3" s="19" t="s">
        <v>290</v>
      </c>
      <c r="M3" s="19" t="s">
        <v>156</v>
      </c>
      <c r="N3" s="19">
        <v>0</v>
      </c>
      <c r="O3" s="19" t="s">
        <v>178</v>
      </c>
      <c r="P3" s="19" t="s">
        <v>192</v>
      </c>
      <c r="Q3" s="19" t="s">
        <v>291</v>
      </c>
      <c r="R3" s="19">
        <v>0</v>
      </c>
      <c r="S3" s="19">
        <v>0</v>
      </c>
      <c r="T3" s="19">
        <v>96</v>
      </c>
      <c r="U3" s="19"/>
      <c r="V3" s="19" t="s">
        <v>63</v>
      </c>
      <c r="W3" s="19" t="s">
        <v>60</v>
      </c>
      <c r="X3" s="19" t="s">
        <v>61</v>
      </c>
      <c r="Y3" s="19"/>
      <c r="Z3" s="19"/>
    </row>
    <row r="4" spans="1:30" x14ac:dyDescent="0.25">
      <c r="A4" s="19" t="s">
        <v>64</v>
      </c>
      <c r="B4" s="19">
        <v>3</v>
      </c>
      <c r="C4" s="19">
        <v>1</v>
      </c>
      <c r="D4" s="19">
        <v>0</v>
      </c>
      <c r="E4" s="19">
        <v>120</v>
      </c>
      <c r="F4" s="19" t="s">
        <v>292</v>
      </c>
      <c r="G4" s="19" t="s">
        <v>189</v>
      </c>
      <c r="H4" s="19" t="s">
        <v>293</v>
      </c>
      <c r="I4" s="19" t="s">
        <v>294</v>
      </c>
      <c r="J4" s="19" t="s">
        <v>295</v>
      </c>
      <c r="K4" s="19" t="s">
        <v>296</v>
      </c>
      <c r="L4" s="19" t="s">
        <v>297</v>
      </c>
      <c r="M4" s="19" t="s">
        <v>298</v>
      </c>
      <c r="N4" s="19">
        <v>0</v>
      </c>
      <c r="O4" s="19" t="s">
        <v>299</v>
      </c>
      <c r="P4" s="19" t="s">
        <v>133</v>
      </c>
      <c r="Q4" s="19" t="s">
        <v>300</v>
      </c>
      <c r="R4" s="19">
        <v>0</v>
      </c>
      <c r="S4" s="19">
        <v>0</v>
      </c>
      <c r="T4" s="19">
        <v>372</v>
      </c>
      <c r="U4" s="19"/>
      <c r="V4" s="19" t="s">
        <v>65</v>
      </c>
      <c r="W4" s="19" t="s">
        <v>60</v>
      </c>
      <c r="X4" s="19" t="s">
        <v>61</v>
      </c>
      <c r="Y4" s="19"/>
      <c r="Z4" s="19"/>
    </row>
    <row r="5" spans="1:30" x14ac:dyDescent="0.25">
      <c r="A5" s="19" t="s">
        <v>66</v>
      </c>
      <c r="B5" s="19">
        <v>4</v>
      </c>
      <c r="C5" s="19">
        <v>1</v>
      </c>
      <c r="D5" s="19">
        <v>0</v>
      </c>
      <c r="E5" s="19">
        <v>124</v>
      </c>
      <c r="F5" s="19" t="s">
        <v>301</v>
      </c>
      <c r="G5" s="19" t="s">
        <v>189</v>
      </c>
      <c r="H5" s="19" t="s">
        <v>302</v>
      </c>
      <c r="I5" s="19" t="s">
        <v>303</v>
      </c>
      <c r="J5" s="19" t="s">
        <v>304</v>
      </c>
      <c r="K5" s="19" t="s">
        <v>296</v>
      </c>
      <c r="L5" s="19" t="s">
        <v>154</v>
      </c>
      <c r="M5" s="19" t="s">
        <v>163</v>
      </c>
      <c r="N5" s="19">
        <v>0</v>
      </c>
      <c r="O5" s="19" t="s">
        <v>179</v>
      </c>
      <c r="P5" s="19" t="s">
        <v>193</v>
      </c>
      <c r="Q5" s="19" t="s">
        <v>197</v>
      </c>
      <c r="R5" s="19">
        <v>0</v>
      </c>
      <c r="S5" s="19">
        <v>0</v>
      </c>
      <c r="T5" s="19">
        <v>254</v>
      </c>
      <c r="U5" s="19"/>
      <c r="V5" s="19" t="s">
        <v>65</v>
      </c>
      <c r="W5" s="19" t="s">
        <v>60</v>
      </c>
      <c r="X5" s="19" t="s">
        <v>61</v>
      </c>
      <c r="Y5" s="19"/>
      <c r="Z5" s="19"/>
    </row>
    <row r="6" spans="1:30" x14ac:dyDescent="0.25">
      <c r="A6" s="19" t="s">
        <v>67</v>
      </c>
      <c r="B6" s="19">
        <v>5</v>
      </c>
      <c r="C6" s="19">
        <v>1</v>
      </c>
      <c r="D6" s="19">
        <v>0</v>
      </c>
      <c r="E6" s="19">
        <v>113</v>
      </c>
      <c r="F6" s="19" t="s">
        <v>122</v>
      </c>
      <c r="G6" s="19" t="s">
        <v>131</v>
      </c>
      <c r="H6" s="19" t="s">
        <v>305</v>
      </c>
      <c r="I6" s="19" t="s">
        <v>306</v>
      </c>
      <c r="J6" s="19" t="s">
        <v>307</v>
      </c>
      <c r="K6" s="19" t="s">
        <v>308</v>
      </c>
      <c r="L6" s="19" t="s">
        <v>153</v>
      </c>
      <c r="M6" s="19" t="s">
        <v>164</v>
      </c>
      <c r="N6" s="19">
        <v>0</v>
      </c>
      <c r="O6" s="19" t="s">
        <v>180</v>
      </c>
      <c r="P6" s="19" t="s">
        <v>309</v>
      </c>
      <c r="Q6" s="19">
        <v>0</v>
      </c>
      <c r="R6" s="19">
        <v>0</v>
      </c>
      <c r="S6" s="19">
        <v>0</v>
      </c>
      <c r="T6" s="19">
        <v>303</v>
      </c>
      <c r="U6" s="19"/>
      <c r="V6" s="19" t="s">
        <v>65</v>
      </c>
      <c r="W6" s="19" t="s">
        <v>68</v>
      </c>
      <c r="X6" s="19" t="s">
        <v>61</v>
      </c>
      <c r="Y6" s="19"/>
      <c r="Z6" s="19"/>
    </row>
    <row r="7" spans="1:30" x14ac:dyDescent="0.25">
      <c r="A7" s="19" t="s">
        <v>69</v>
      </c>
      <c r="B7" s="19">
        <v>6</v>
      </c>
      <c r="C7" s="19">
        <v>1</v>
      </c>
      <c r="D7" s="19">
        <v>0</v>
      </c>
      <c r="E7" s="19">
        <v>104</v>
      </c>
      <c r="F7" s="19">
        <v>6</v>
      </c>
      <c r="G7" s="19" t="s">
        <v>132</v>
      </c>
      <c r="H7" s="19" t="s">
        <v>139</v>
      </c>
      <c r="I7" s="19" t="s">
        <v>310</v>
      </c>
      <c r="J7" s="19" t="s">
        <v>141</v>
      </c>
      <c r="K7" s="19" t="s">
        <v>311</v>
      </c>
      <c r="L7" s="19" t="s">
        <v>312</v>
      </c>
      <c r="M7" s="19" t="s">
        <v>165</v>
      </c>
      <c r="N7" s="19" t="s">
        <v>199</v>
      </c>
      <c r="O7" s="19" t="s">
        <v>313</v>
      </c>
      <c r="P7" s="19" t="s">
        <v>167</v>
      </c>
      <c r="Q7" s="19">
        <v>0</v>
      </c>
      <c r="R7" s="19">
        <v>0</v>
      </c>
      <c r="S7" s="19">
        <v>0</v>
      </c>
      <c r="T7" s="19">
        <v>368</v>
      </c>
      <c r="U7" s="19"/>
      <c r="V7" s="19" t="s">
        <v>65</v>
      </c>
      <c r="W7" s="19" t="s">
        <v>60</v>
      </c>
      <c r="X7" s="19" t="s">
        <v>61</v>
      </c>
      <c r="Y7" s="19"/>
      <c r="Z7" s="19"/>
    </row>
    <row r="8" spans="1:30" x14ac:dyDescent="0.25">
      <c r="A8" s="19" t="s">
        <v>70</v>
      </c>
      <c r="B8" s="19">
        <v>7</v>
      </c>
      <c r="C8" s="19">
        <v>1</v>
      </c>
      <c r="D8" s="19">
        <v>0</v>
      </c>
      <c r="E8" s="19">
        <v>156</v>
      </c>
      <c r="F8" s="19" t="s">
        <v>314</v>
      </c>
      <c r="G8" s="19" t="s">
        <v>315</v>
      </c>
      <c r="H8" s="19" t="s">
        <v>316</v>
      </c>
      <c r="I8" s="19" t="s">
        <v>317</v>
      </c>
      <c r="J8" s="19" t="s">
        <v>318</v>
      </c>
      <c r="K8" s="19" t="s">
        <v>319</v>
      </c>
      <c r="L8" s="19" t="s">
        <v>320</v>
      </c>
      <c r="M8" s="19" t="s">
        <v>321</v>
      </c>
      <c r="N8" s="19">
        <v>0</v>
      </c>
      <c r="O8" s="19" t="s">
        <v>181</v>
      </c>
      <c r="P8" s="19" t="s">
        <v>149</v>
      </c>
      <c r="Q8" s="19" t="s">
        <v>198</v>
      </c>
      <c r="R8" s="19">
        <v>0</v>
      </c>
      <c r="S8" s="19">
        <v>0</v>
      </c>
      <c r="T8" s="19">
        <v>213</v>
      </c>
      <c r="U8" s="19"/>
      <c r="V8" s="19" t="s">
        <v>71</v>
      </c>
      <c r="W8" s="19" t="s">
        <v>60</v>
      </c>
      <c r="X8" s="19" t="s">
        <v>61</v>
      </c>
      <c r="Y8" s="19"/>
      <c r="Z8" s="19"/>
    </row>
    <row r="9" spans="1:30" s="7" customFormat="1" x14ac:dyDescent="0.25">
      <c r="A9" s="19" t="s">
        <v>72</v>
      </c>
      <c r="B9" s="19">
        <v>8</v>
      </c>
      <c r="C9" s="19">
        <v>1</v>
      </c>
      <c r="D9" s="19">
        <v>0</v>
      </c>
      <c r="E9" s="19">
        <v>98</v>
      </c>
      <c r="F9" s="19" t="s">
        <v>322</v>
      </c>
      <c r="G9" s="19" t="s">
        <v>137</v>
      </c>
      <c r="H9" s="19" t="s">
        <v>140</v>
      </c>
      <c r="I9" s="19" t="s">
        <v>323</v>
      </c>
      <c r="J9" s="19" t="s">
        <v>142</v>
      </c>
      <c r="K9" s="19" t="s">
        <v>324</v>
      </c>
      <c r="L9" s="19" t="s">
        <v>152</v>
      </c>
      <c r="M9" s="19" t="s">
        <v>325</v>
      </c>
      <c r="N9" s="19" t="s">
        <v>291</v>
      </c>
      <c r="O9" s="19" t="s">
        <v>326</v>
      </c>
      <c r="P9" s="19" t="s">
        <v>327</v>
      </c>
      <c r="Q9" s="19">
        <v>0</v>
      </c>
      <c r="R9" s="19">
        <v>0</v>
      </c>
      <c r="S9" s="19">
        <v>0</v>
      </c>
      <c r="T9" s="19">
        <v>690</v>
      </c>
      <c r="U9" s="19"/>
      <c r="V9" s="19" t="s">
        <v>73</v>
      </c>
      <c r="W9" s="19" t="s">
        <v>60</v>
      </c>
      <c r="X9" s="19" t="s">
        <v>61</v>
      </c>
      <c r="Y9" s="19"/>
      <c r="Z9" s="19"/>
    </row>
    <row r="10" spans="1:30" x14ac:dyDescent="0.25">
      <c r="A10" s="19" t="s">
        <v>74</v>
      </c>
      <c r="B10" s="19">
        <v>9</v>
      </c>
      <c r="C10" s="19">
        <v>1</v>
      </c>
      <c r="D10" s="19">
        <v>0</v>
      </c>
      <c r="E10" s="19">
        <v>139</v>
      </c>
      <c r="F10" s="19" t="s">
        <v>328</v>
      </c>
      <c r="G10" s="19" t="s">
        <v>184</v>
      </c>
      <c r="H10" s="19" t="s">
        <v>329</v>
      </c>
      <c r="I10" s="19" t="s">
        <v>330</v>
      </c>
      <c r="J10" s="19" t="s">
        <v>331</v>
      </c>
      <c r="K10" s="19" t="s">
        <v>332</v>
      </c>
      <c r="L10" s="19" t="s">
        <v>151</v>
      </c>
      <c r="M10" s="19" t="s">
        <v>333</v>
      </c>
      <c r="N10" s="19">
        <v>0</v>
      </c>
      <c r="O10" s="19" t="s">
        <v>171</v>
      </c>
      <c r="P10" s="19" t="s">
        <v>171</v>
      </c>
      <c r="Q10" s="19" t="s">
        <v>334</v>
      </c>
      <c r="R10" s="19">
        <v>0</v>
      </c>
      <c r="S10" s="19">
        <v>0</v>
      </c>
      <c r="T10" s="19">
        <v>265</v>
      </c>
      <c r="U10" s="19"/>
      <c r="V10" s="19" t="s">
        <v>65</v>
      </c>
      <c r="W10" s="19" t="s">
        <v>60</v>
      </c>
      <c r="X10" s="19" t="s">
        <v>61</v>
      </c>
      <c r="Y10" s="19"/>
      <c r="Z10" s="19"/>
    </row>
    <row r="11" spans="1:30" x14ac:dyDescent="0.25">
      <c r="A11" s="19" t="s">
        <v>75</v>
      </c>
      <c r="B11" s="19">
        <v>10</v>
      </c>
      <c r="C11" s="19">
        <v>1</v>
      </c>
      <c r="D11" s="19">
        <v>0</v>
      </c>
      <c r="E11" s="19">
        <v>136</v>
      </c>
      <c r="F11" s="19" t="s">
        <v>335</v>
      </c>
      <c r="G11" s="19" t="s">
        <v>189</v>
      </c>
      <c r="H11" s="19" t="s">
        <v>336</v>
      </c>
      <c r="I11" s="19" t="s">
        <v>337</v>
      </c>
      <c r="J11" s="19" t="s">
        <v>143</v>
      </c>
      <c r="K11" s="19">
        <v>13</v>
      </c>
      <c r="L11" s="19" t="s">
        <v>338</v>
      </c>
      <c r="M11" s="19" t="s">
        <v>339</v>
      </c>
      <c r="N11" s="19">
        <v>0</v>
      </c>
      <c r="O11" s="19" t="s">
        <v>182</v>
      </c>
      <c r="P11" s="19" t="s">
        <v>340</v>
      </c>
      <c r="Q11" s="19">
        <v>0</v>
      </c>
      <c r="R11" s="19" t="s">
        <v>192</v>
      </c>
      <c r="S11" s="19">
        <v>0</v>
      </c>
      <c r="T11" s="19">
        <v>588</v>
      </c>
      <c r="U11" s="19"/>
      <c r="V11" s="19" t="s">
        <v>73</v>
      </c>
      <c r="W11" s="19" t="s">
        <v>60</v>
      </c>
      <c r="X11" s="19" t="s">
        <v>61</v>
      </c>
      <c r="Y11" s="19"/>
      <c r="Z11" s="19"/>
    </row>
    <row r="12" spans="1:30" x14ac:dyDescent="0.25">
      <c r="A12" s="19" t="s">
        <v>87</v>
      </c>
      <c r="B12" s="19">
        <v>11</v>
      </c>
      <c r="C12" s="19">
        <v>1</v>
      </c>
      <c r="D12" s="19">
        <v>0</v>
      </c>
      <c r="E12" s="19">
        <v>114</v>
      </c>
      <c r="F12" s="19" t="s">
        <v>123</v>
      </c>
      <c r="G12" s="19" t="s">
        <v>133</v>
      </c>
      <c r="H12" s="19" t="s">
        <v>341</v>
      </c>
      <c r="I12" s="19" t="s">
        <v>317</v>
      </c>
      <c r="J12" s="19" t="s">
        <v>342</v>
      </c>
      <c r="K12" s="19" t="s">
        <v>289</v>
      </c>
      <c r="L12" s="19" t="s">
        <v>343</v>
      </c>
      <c r="M12" s="19" t="s">
        <v>344</v>
      </c>
      <c r="N12" s="19" t="s">
        <v>175</v>
      </c>
      <c r="O12" s="19" t="s">
        <v>183</v>
      </c>
      <c r="P12" s="19" t="s">
        <v>287</v>
      </c>
      <c r="Q12" s="19" t="s">
        <v>345</v>
      </c>
      <c r="R12" s="19">
        <v>0</v>
      </c>
      <c r="S12" s="19">
        <v>0</v>
      </c>
      <c r="T12" s="19">
        <v>319</v>
      </c>
      <c r="U12" s="19"/>
      <c r="V12" s="19" t="s">
        <v>65</v>
      </c>
      <c r="W12" s="19" t="s">
        <v>60</v>
      </c>
      <c r="X12" s="19" t="s">
        <v>61</v>
      </c>
      <c r="Y12" s="19" t="s">
        <v>346</v>
      </c>
      <c r="Z12" s="19" t="s">
        <v>347</v>
      </c>
    </row>
    <row r="13" spans="1:30" x14ac:dyDescent="0.25">
      <c r="A13" s="19" t="s">
        <v>88</v>
      </c>
      <c r="B13" s="19">
        <v>12</v>
      </c>
      <c r="C13" s="19">
        <v>1</v>
      </c>
      <c r="D13" s="19">
        <v>0</v>
      </c>
      <c r="E13" s="19">
        <v>161</v>
      </c>
      <c r="F13" s="19" t="s">
        <v>348</v>
      </c>
      <c r="G13" s="19" t="s">
        <v>349</v>
      </c>
      <c r="H13" s="19" t="s">
        <v>350</v>
      </c>
      <c r="I13" s="19" t="s">
        <v>351</v>
      </c>
      <c r="J13" s="19" t="s">
        <v>276</v>
      </c>
      <c r="K13" s="19" t="s">
        <v>319</v>
      </c>
      <c r="L13" s="19" t="s">
        <v>352</v>
      </c>
      <c r="M13" s="19" t="s">
        <v>353</v>
      </c>
      <c r="N13" s="19" t="s">
        <v>140</v>
      </c>
      <c r="O13" s="19" t="s">
        <v>354</v>
      </c>
      <c r="P13" s="19" t="s">
        <v>189</v>
      </c>
      <c r="Q13" s="19" t="s">
        <v>199</v>
      </c>
      <c r="R13" s="19">
        <v>0</v>
      </c>
      <c r="S13" s="19">
        <v>0</v>
      </c>
      <c r="T13" s="19">
        <v>290</v>
      </c>
      <c r="U13" s="19"/>
      <c r="V13" s="19" t="s">
        <v>65</v>
      </c>
      <c r="W13" s="19" t="s">
        <v>60</v>
      </c>
      <c r="X13" s="19" t="s">
        <v>61</v>
      </c>
      <c r="Y13" s="19" t="s">
        <v>355</v>
      </c>
      <c r="Z13" s="19" t="s">
        <v>356</v>
      </c>
    </row>
    <row r="14" spans="1:30" ht="13.5" customHeight="1" x14ac:dyDescent="0.25">
      <c r="A14" s="19" t="s">
        <v>90</v>
      </c>
      <c r="B14" s="19">
        <v>13</v>
      </c>
      <c r="C14" s="19">
        <v>1</v>
      </c>
      <c r="D14" s="19">
        <v>0</v>
      </c>
      <c r="E14" s="19">
        <v>220</v>
      </c>
      <c r="F14" s="19" t="s">
        <v>124</v>
      </c>
      <c r="G14" s="19" t="s">
        <v>134</v>
      </c>
      <c r="H14" s="19" t="s">
        <v>316</v>
      </c>
      <c r="I14" s="19" t="s">
        <v>357</v>
      </c>
      <c r="J14" s="19" t="s">
        <v>358</v>
      </c>
      <c r="K14" s="19" t="s">
        <v>359</v>
      </c>
      <c r="L14" s="19" t="s">
        <v>150</v>
      </c>
      <c r="M14" s="19" t="s">
        <v>166</v>
      </c>
      <c r="N14" s="19" t="s">
        <v>135</v>
      </c>
      <c r="O14" s="19" t="s">
        <v>184</v>
      </c>
      <c r="P14" s="19" t="s">
        <v>360</v>
      </c>
      <c r="Q14" s="19">
        <v>0</v>
      </c>
      <c r="R14" s="19">
        <v>0</v>
      </c>
      <c r="S14" s="19">
        <v>0</v>
      </c>
      <c r="T14" s="19">
        <v>258</v>
      </c>
      <c r="U14" s="19"/>
      <c r="V14" s="19" t="s">
        <v>91</v>
      </c>
      <c r="W14" s="19" t="s">
        <v>60</v>
      </c>
      <c r="X14" s="19" t="s">
        <v>61</v>
      </c>
      <c r="Y14" s="19"/>
      <c r="Z14" s="19"/>
    </row>
    <row r="15" spans="1:30" x14ac:dyDescent="0.25">
      <c r="A15" s="19" t="s">
        <v>92</v>
      </c>
      <c r="B15" s="19">
        <v>14</v>
      </c>
      <c r="C15" s="19">
        <v>1</v>
      </c>
      <c r="D15" s="19">
        <v>0</v>
      </c>
      <c r="E15" s="19">
        <v>199</v>
      </c>
      <c r="F15" s="19" t="s">
        <v>361</v>
      </c>
      <c r="G15" s="19" t="s">
        <v>171</v>
      </c>
      <c r="H15" s="19" t="s">
        <v>362</v>
      </c>
      <c r="I15" s="19" t="s">
        <v>261</v>
      </c>
      <c r="J15" s="19">
        <v>36</v>
      </c>
      <c r="K15" s="19" t="s">
        <v>363</v>
      </c>
      <c r="L15" s="19" t="s">
        <v>149</v>
      </c>
      <c r="M15" s="19" t="s">
        <v>167</v>
      </c>
      <c r="N15" s="19" t="s">
        <v>364</v>
      </c>
      <c r="O15" s="19" t="s">
        <v>185</v>
      </c>
      <c r="P15" s="19" t="s">
        <v>195</v>
      </c>
      <c r="Q15" s="19">
        <v>0</v>
      </c>
      <c r="R15" s="19">
        <v>0</v>
      </c>
      <c r="S15" s="19">
        <v>0</v>
      </c>
      <c r="T15" s="19">
        <v>222</v>
      </c>
      <c r="U15" s="19"/>
      <c r="V15" s="19" t="s">
        <v>91</v>
      </c>
      <c r="W15" s="19" t="s">
        <v>60</v>
      </c>
      <c r="X15" s="19" t="s">
        <v>61</v>
      </c>
      <c r="Y15" s="19" t="s">
        <v>140</v>
      </c>
      <c r="Z15" s="19" t="s">
        <v>365</v>
      </c>
    </row>
    <row r="16" spans="1:30" x14ac:dyDescent="0.25">
      <c r="A16" s="19" t="s">
        <v>94</v>
      </c>
      <c r="B16" s="19">
        <v>15</v>
      </c>
      <c r="C16" s="19">
        <v>1</v>
      </c>
      <c r="D16" s="19">
        <v>0</v>
      </c>
      <c r="E16" s="19">
        <v>145</v>
      </c>
      <c r="F16" s="19" t="s">
        <v>366</v>
      </c>
      <c r="G16" s="19" t="s">
        <v>367</v>
      </c>
      <c r="H16" s="19" t="s">
        <v>368</v>
      </c>
      <c r="I16" s="19" t="s">
        <v>365</v>
      </c>
      <c r="J16" s="19">
        <v>33</v>
      </c>
      <c r="K16" s="19" t="s">
        <v>369</v>
      </c>
      <c r="L16" s="19" t="s">
        <v>148</v>
      </c>
      <c r="M16" s="19" t="s">
        <v>168</v>
      </c>
      <c r="N16" s="19" t="s">
        <v>176</v>
      </c>
      <c r="O16" s="19" t="s">
        <v>179</v>
      </c>
      <c r="P16" s="19" t="s">
        <v>345</v>
      </c>
      <c r="Q16" s="19" t="s">
        <v>370</v>
      </c>
      <c r="R16" s="19">
        <v>0</v>
      </c>
      <c r="S16" s="19">
        <v>0</v>
      </c>
      <c r="T16" s="19">
        <v>382</v>
      </c>
      <c r="U16" s="19"/>
      <c r="V16" s="19" t="s">
        <v>95</v>
      </c>
      <c r="W16" s="19" t="s">
        <v>60</v>
      </c>
      <c r="X16" s="19" t="s">
        <v>61</v>
      </c>
      <c r="Y16" s="19"/>
      <c r="Z16" s="19"/>
    </row>
    <row r="17" spans="1:26" x14ac:dyDescent="0.25">
      <c r="A17" s="19" t="s">
        <v>96</v>
      </c>
      <c r="B17" s="19">
        <v>16</v>
      </c>
      <c r="C17" s="19">
        <v>1</v>
      </c>
      <c r="D17" s="19">
        <v>0</v>
      </c>
      <c r="E17" s="19">
        <v>151</v>
      </c>
      <c r="F17" s="19" t="s">
        <v>371</v>
      </c>
      <c r="G17" s="19" t="s">
        <v>349</v>
      </c>
      <c r="H17" s="19" t="s">
        <v>372</v>
      </c>
      <c r="I17" s="19" t="s">
        <v>373</v>
      </c>
      <c r="J17" s="19" t="s">
        <v>374</v>
      </c>
      <c r="K17" s="19" t="s">
        <v>375</v>
      </c>
      <c r="L17" s="19" t="s">
        <v>376</v>
      </c>
      <c r="M17" s="19" t="s">
        <v>377</v>
      </c>
      <c r="N17" s="19">
        <v>0</v>
      </c>
      <c r="O17" s="19" t="s">
        <v>133</v>
      </c>
      <c r="P17" s="19" t="s">
        <v>378</v>
      </c>
      <c r="Q17" s="19" t="s">
        <v>192</v>
      </c>
      <c r="R17" s="19">
        <v>0</v>
      </c>
      <c r="S17" s="19">
        <v>0</v>
      </c>
      <c r="T17" s="19">
        <v>361</v>
      </c>
      <c r="U17" s="19"/>
      <c r="V17" s="19" t="s">
        <v>65</v>
      </c>
      <c r="W17" s="19" t="s">
        <v>60</v>
      </c>
      <c r="X17" s="19" t="s">
        <v>61</v>
      </c>
      <c r="Y17" s="19" t="s">
        <v>190</v>
      </c>
      <c r="Z17" s="19" t="s">
        <v>379</v>
      </c>
    </row>
    <row r="18" spans="1:26" x14ac:dyDescent="0.25">
      <c r="A18" s="19" t="s">
        <v>97</v>
      </c>
      <c r="B18" s="19">
        <v>17</v>
      </c>
      <c r="C18" s="19">
        <v>1</v>
      </c>
      <c r="D18" s="19">
        <v>0</v>
      </c>
      <c r="E18" s="19">
        <v>127</v>
      </c>
      <c r="F18" s="19" t="s">
        <v>125</v>
      </c>
      <c r="G18" s="19" t="s">
        <v>380</v>
      </c>
      <c r="H18" s="19" t="s">
        <v>381</v>
      </c>
      <c r="I18" s="19">
        <v>24</v>
      </c>
      <c r="J18" s="19" t="s">
        <v>382</v>
      </c>
      <c r="K18" s="19" t="s">
        <v>359</v>
      </c>
      <c r="L18" s="19" t="s">
        <v>383</v>
      </c>
      <c r="M18" s="19" t="s">
        <v>384</v>
      </c>
      <c r="N18" s="19">
        <v>0</v>
      </c>
      <c r="O18" s="19" t="s">
        <v>174</v>
      </c>
      <c r="P18" s="19" t="s">
        <v>188</v>
      </c>
      <c r="Q18" s="19">
        <v>0</v>
      </c>
      <c r="R18" s="19">
        <v>0</v>
      </c>
      <c r="S18" s="19">
        <v>0</v>
      </c>
      <c r="T18" s="19">
        <v>438</v>
      </c>
      <c r="U18" s="19"/>
      <c r="V18" s="19" t="s">
        <v>65</v>
      </c>
      <c r="W18" s="19" t="s">
        <v>60</v>
      </c>
      <c r="X18" s="19" t="s">
        <v>61</v>
      </c>
      <c r="Y18" s="19" t="s">
        <v>385</v>
      </c>
      <c r="Z18" s="19" t="s">
        <v>381</v>
      </c>
    </row>
    <row r="19" spans="1:26" x14ac:dyDescent="0.25">
      <c r="A19" s="19" t="s">
        <v>98</v>
      </c>
      <c r="B19" s="19">
        <v>18</v>
      </c>
      <c r="C19" s="19">
        <v>1</v>
      </c>
      <c r="D19" s="19">
        <v>0</v>
      </c>
      <c r="E19" s="19">
        <v>121</v>
      </c>
      <c r="F19" s="19" t="s">
        <v>386</v>
      </c>
      <c r="G19" s="19" t="s">
        <v>189</v>
      </c>
      <c r="H19" s="19" t="s">
        <v>387</v>
      </c>
      <c r="I19" s="19">
        <v>22</v>
      </c>
      <c r="J19" s="19" t="s">
        <v>388</v>
      </c>
      <c r="K19" s="19" t="s">
        <v>389</v>
      </c>
      <c r="L19" s="19" t="s">
        <v>158</v>
      </c>
      <c r="M19" s="19" t="s">
        <v>169</v>
      </c>
      <c r="N19" s="19" t="s">
        <v>193</v>
      </c>
      <c r="O19" s="19" t="s">
        <v>186</v>
      </c>
      <c r="P19" s="19" t="s">
        <v>327</v>
      </c>
      <c r="Q19" s="19" t="s">
        <v>390</v>
      </c>
      <c r="R19" s="19">
        <v>0</v>
      </c>
      <c r="S19" s="19">
        <v>0</v>
      </c>
      <c r="T19" s="19">
        <v>323</v>
      </c>
      <c r="U19" s="19"/>
      <c r="V19" s="19" t="s">
        <v>65</v>
      </c>
      <c r="W19" s="19" t="s">
        <v>60</v>
      </c>
      <c r="X19" s="19" t="s">
        <v>61</v>
      </c>
      <c r="Y19" s="19" t="s">
        <v>391</v>
      </c>
      <c r="Z19" s="19" t="s">
        <v>392</v>
      </c>
    </row>
    <row r="20" spans="1:26" x14ac:dyDescent="0.25">
      <c r="A20" s="19" t="s">
        <v>99</v>
      </c>
      <c r="B20" s="19">
        <v>19</v>
      </c>
      <c r="C20" s="19">
        <v>1</v>
      </c>
      <c r="D20" s="19">
        <v>0</v>
      </c>
      <c r="E20" s="19">
        <v>114</v>
      </c>
      <c r="F20" s="19" t="s">
        <v>393</v>
      </c>
      <c r="G20" s="19" t="s">
        <v>189</v>
      </c>
      <c r="H20" s="19">
        <v>62</v>
      </c>
      <c r="I20" s="19" t="s">
        <v>394</v>
      </c>
      <c r="J20" s="19" t="s">
        <v>144</v>
      </c>
      <c r="K20" s="19" t="s">
        <v>272</v>
      </c>
      <c r="L20" s="19" t="s">
        <v>147</v>
      </c>
      <c r="M20" s="19" t="s">
        <v>170</v>
      </c>
      <c r="N20" s="19" t="s">
        <v>364</v>
      </c>
      <c r="O20" s="19" t="s">
        <v>395</v>
      </c>
      <c r="P20" s="19" t="s">
        <v>340</v>
      </c>
      <c r="Q20" s="19" t="s">
        <v>186</v>
      </c>
      <c r="R20" s="19">
        <v>0</v>
      </c>
      <c r="S20" s="19">
        <v>0</v>
      </c>
      <c r="T20" s="19">
        <v>386</v>
      </c>
      <c r="U20" s="19"/>
      <c r="V20" s="19" t="s">
        <v>65</v>
      </c>
      <c r="W20" s="19" t="s">
        <v>60</v>
      </c>
      <c r="X20" s="19" t="s">
        <v>61</v>
      </c>
      <c r="Y20" s="19">
        <v>2</v>
      </c>
      <c r="Z20" s="19" t="s">
        <v>396</v>
      </c>
    </row>
    <row r="21" spans="1:26" x14ac:dyDescent="0.25">
      <c r="A21" s="19" t="s">
        <v>100</v>
      </c>
      <c r="B21" s="19">
        <v>20</v>
      </c>
      <c r="C21" s="19">
        <v>1</v>
      </c>
      <c r="D21" s="19">
        <v>0</v>
      </c>
      <c r="E21" s="19">
        <v>80</v>
      </c>
      <c r="F21" s="19" t="s">
        <v>126</v>
      </c>
      <c r="G21" s="19" t="s">
        <v>135</v>
      </c>
      <c r="H21" s="19" t="s">
        <v>397</v>
      </c>
      <c r="I21" s="19">
        <v>21</v>
      </c>
      <c r="J21" s="19" t="s">
        <v>398</v>
      </c>
      <c r="K21" s="19" t="s">
        <v>311</v>
      </c>
      <c r="L21" s="19" t="s">
        <v>156</v>
      </c>
      <c r="M21" s="19" t="s">
        <v>399</v>
      </c>
      <c r="N21" s="19" t="s">
        <v>400</v>
      </c>
      <c r="O21" s="19" t="s">
        <v>187</v>
      </c>
      <c r="P21" s="19" t="s">
        <v>401</v>
      </c>
      <c r="Q21" s="19" t="s">
        <v>185</v>
      </c>
      <c r="R21" s="19">
        <v>0</v>
      </c>
      <c r="S21" s="19">
        <v>0</v>
      </c>
      <c r="T21" s="19">
        <v>270</v>
      </c>
      <c r="U21" s="19"/>
      <c r="V21" s="19" t="s">
        <v>65</v>
      </c>
      <c r="W21" s="19" t="s">
        <v>60</v>
      </c>
      <c r="X21" s="19" t="s">
        <v>61</v>
      </c>
      <c r="Y21" s="19">
        <v>0</v>
      </c>
      <c r="Z21" s="19">
        <v>0</v>
      </c>
    </row>
    <row r="22" spans="1:26" x14ac:dyDescent="0.25">
      <c r="A22" s="19" t="s">
        <v>101</v>
      </c>
      <c r="B22" s="19">
        <v>21</v>
      </c>
      <c r="C22" s="19">
        <v>1</v>
      </c>
      <c r="D22" s="19">
        <v>0</v>
      </c>
      <c r="E22" s="19">
        <v>207</v>
      </c>
      <c r="F22" s="19" t="s">
        <v>127</v>
      </c>
      <c r="G22" s="19" t="s">
        <v>136</v>
      </c>
      <c r="H22" s="19" t="s">
        <v>350</v>
      </c>
      <c r="I22" s="19" t="s">
        <v>317</v>
      </c>
      <c r="J22" s="19" t="s">
        <v>402</v>
      </c>
      <c r="K22" s="19" t="s">
        <v>285</v>
      </c>
      <c r="L22" s="19" t="s">
        <v>157</v>
      </c>
      <c r="M22" s="19" t="s">
        <v>171</v>
      </c>
      <c r="N22" s="19" t="s">
        <v>315</v>
      </c>
      <c r="O22" s="19" t="s">
        <v>184</v>
      </c>
      <c r="P22" s="19" t="s">
        <v>167</v>
      </c>
      <c r="Q22" s="19" t="s">
        <v>197</v>
      </c>
      <c r="R22" s="19">
        <v>0</v>
      </c>
      <c r="S22" s="19">
        <v>0</v>
      </c>
      <c r="T22" s="19">
        <v>398</v>
      </c>
      <c r="U22" s="19"/>
      <c r="V22" s="19" t="s">
        <v>91</v>
      </c>
      <c r="W22" s="19" t="s">
        <v>60</v>
      </c>
      <c r="X22" s="19" t="s">
        <v>61</v>
      </c>
      <c r="Y22" s="19" t="s">
        <v>403</v>
      </c>
      <c r="Z22" s="19" t="s">
        <v>404</v>
      </c>
    </row>
    <row r="23" spans="1:26" x14ac:dyDescent="0.25">
      <c r="A23" s="19" t="s">
        <v>102</v>
      </c>
      <c r="B23" s="19">
        <v>22</v>
      </c>
      <c r="C23" s="19">
        <v>1</v>
      </c>
      <c r="D23" s="19">
        <v>0</v>
      </c>
      <c r="E23" s="19">
        <v>78</v>
      </c>
      <c r="F23" s="19" t="s">
        <v>128</v>
      </c>
      <c r="G23" s="19" t="s">
        <v>137</v>
      </c>
      <c r="H23" s="19" t="s">
        <v>200</v>
      </c>
      <c r="I23" s="19" t="s">
        <v>405</v>
      </c>
      <c r="J23" s="19" t="s">
        <v>145</v>
      </c>
      <c r="K23" s="19">
        <v>21</v>
      </c>
      <c r="L23" s="19" t="s">
        <v>406</v>
      </c>
      <c r="M23" s="19" t="s">
        <v>407</v>
      </c>
      <c r="N23" s="19" t="s">
        <v>408</v>
      </c>
      <c r="O23" s="19" t="s">
        <v>173</v>
      </c>
      <c r="P23" s="19" t="s">
        <v>409</v>
      </c>
      <c r="Q23" s="19" t="s">
        <v>199</v>
      </c>
      <c r="R23" s="19">
        <v>0</v>
      </c>
      <c r="S23" s="19">
        <v>0</v>
      </c>
      <c r="T23" s="19">
        <v>198</v>
      </c>
      <c r="U23" s="19"/>
      <c r="V23" s="19" t="s">
        <v>73</v>
      </c>
      <c r="W23" s="19" t="s">
        <v>60</v>
      </c>
      <c r="X23" s="19" t="s">
        <v>61</v>
      </c>
      <c r="Y23" s="19" t="s">
        <v>391</v>
      </c>
      <c r="Z23" s="19" t="s">
        <v>410</v>
      </c>
    </row>
    <row r="24" spans="1:26" x14ac:dyDescent="0.25">
      <c r="A24" s="19" t="s">
        <v>103</v>
      </c>
      <c r="B24" s="19">
        <v>23</v>
      </c>
      <c r="C24" s="19">
        <v>1</v>
      </c>
      <c r="D24" s="19">
        <v>0</v>
      </c>
      <c r="E24" s="19">
        <v>130</v>
      </c>
      <c r="F24" s="19" t="s">
        <v>411</v>
      </c>
      <c r="G24" s="19" t="s">
        <v>309</v>
      </c>
      <c r="H24" s="19" t="s">
        <v>293</v>
      </c>
      <c r="I24" s="19" t="s">
        <v>412</v>
      </c>
      <c r="J24" s="19" t="s">
        <v>284</v>
      </c>
      <c r="K24" s="19" t="s">
        <v>308</v>
      </c>
      <c r="L24" s="19" t="s">
        <v>413</v>
      </c>
      <c r="M24" s="19" t="s">
        <v>414</v>
      </c>
      <c r="N24" s="19">
        <v>0</v>
      </c>
      <c r="O24" s="19" t="s">
        <v>415</v>
      </c>
      <c r="P24" s="19" t="s">
        <v>416</v>
      </c>
      <c r="Q24" s="19" t="s">
        <v>167</v>
      </c>
      <c r="R24" s="19">
        <v>0</v>
      </c>
      <c r="S24" s="19">
        <v>0</v>
      </c>
      <c r="T24" s="19">
        <v>368</v>
      </c>
      <c r="U24" s="19"/>
      <c r="V24" s="19" t="s">
        <v>65</v>
      </c>
      <c r="W24" s="19" t="s">
        <v>60</v>
      </c>
      <c r="X24" s="19" t="s">
        <v>61</v>
      </c>
      <c r="Y24" s="19" t="s">
        <v>417</v>
      </c>
      <c r="Z24" s="19" t="s">
        <v>418</v>
      </c>
    </row>
    <row r="25" spans="1:26" x14ac:dyDescent="0.25">
      <c r="A25" s="19" t="s">
        <v>104</v>
      </c>
      <c r="B25" s="19">
        <v>24</v>
      </c>
      <c r="C25" s="19">
        <v>1</v>
      </c>
      <c r="D25" s="19">
        <v>0</v>
      </c>
      <c r="E25" s="19">
        <v>132</v>
      </c>
      <c r="F25" s="19" t="s">
        <v>419</v>
      </c>
      <c r="G25" s="19" t="s">
        <v>380</v>
      </c>
      <c r="H25" s="19">
        <v>63</v>
      </c>
      <c r="I25" s="19">
        <v>22</v>
      </c>
      <c r="J25" s="19" t="s">
        <v>420</v>
      </c>
      <c r="K25" s="19">
        <v>15</v>
      </c>
      <c r="L25" s="19" t="s">
        <v>421</v>
      </c>
      <c r="M25" s="19" t="s">
        <v>422</v>
      </c>
      <c r="N25" s="19" t="s">
        <v>416</v>
      </c>
      <c r="O25" s="19" t="s">
        <v>188</v>
      </c>
      <c r="P25" s="19" t="s">
        <v>149</v>
      </c>
      <c r="Q25" s="19">
        <v>0</v>
      </c>
      <c r="R25" s="19">
        <v>0</v>
      </c>
      <c r="S25" s="19">
        <v>0</v>
      </c>
      <c r="T25" s="19">
        <v>487</v>
      </c>
      <c r="U25" s="19"/>
      <c r="V25" s="19" t="s">
        <v>65</v>
      </c>
      <c r="W25" s="19" t="s">
        <v>60</v>
      </c>
      <c r="X25" s="19" t="s">
        <v>61</v>
      </c>
      <c r="Y25" s="19" t="s">
        <v>190</v>
      </c>
      <c r="Z25" s="19" t="s">
        <v>423</v>
      </c>
    </row>
    <row r="26" spans="1:26" x14ac:dyDescent="0.25">
      <c r="A26" s="19" t="s">
        <v>105</v>
      </c>
      <c r="B26" s="19">
        <v>25</v>
      </c>
      <c r="C26" s="19">
        <v>1</v>
      </c>
      <c r="D26" s="19">
        <v>0</v>
      </c>
      <c r="E26" s="19">
        <v>127</v>
      </c>
      <c r="F26" s="19" t="s">
        <v>424</v>
      </c>
      <c r="G26" s="19" t="s">
        <v>380</v>
      </c>
      <c r="H26" s="19" t="s">
        <v>425</v>
      </c>
      <c r="I26" s="19">
        <v>23</v>
      </c>
      <c r="J26" s="19" t="s">
        <v>382</v>
      </c>
      <c r="K26" s="19" t="s">
        <v>332</v>
      </c>
      <c r="L26" s="19" t="s">
        <v>426</v>
      </c>
      <c r="M26" s="19" t="s">
        <v>427</v>
      </c>
      <c r="N26" s="19">
        <v>0</v>
      </c>
      <c r="O26" s="19" t="s">
        <v>428</v>
      </c>
      <c r="P26" s="19" t="s">
        <v>429</v>
      </c>
      <c r="Q26" s="19" t="s">
        <v>300</v>
      </c>
      <c r="R26" s="19">
        <v>0</v>
      </c>
      <c r="S26" s="19">
        <v>0</v>
      </c>
      <c r="T26" s="19">
        <v>269</v>
      </c>
      <c r="U26" s="19"/>
      <c r="V26" s="19" t="s">
        <v>65</v>
      </c>
      <c r="W26" s="19" t="s">
        <v>60</v>
      </c>
      <c r="X26" s="19" t="s">
        <v>61</v>
      </c>
      <c r="Y26" s="19" t="s">
        <v>430</v>
      </c>
      <c r="Z26" s="19">
        <v>63</v>
      </c>
    </row>
    <row r="27" spans="1:26" x14ac:dyDescent="0.25">
      <c r="A27" s="19" t="s">
        <v>106</v>
      </c>
      <c r="B27" s="19">
        <v>26</v>
      </c>
      <c r="C27" s="19">
        <v>1</v>
      </c>
      <c r="D27" s="19">
        <v>0</v>
      </c>
      <c r="E27" s="19">
        <v>149</v>
      </c>
      <c r="F27" s="19" t="s">
        <v>431</v>
      </c>
      <c r="G27" s="19" t="s">
        <v>367</v>
      </c>
      <c r="H27" s="19" t="s">
        <v>432</v>
      </c>
      <c r="I27" s="19" t="s">
        <v>433</v>
      </c>
      <c r="J27" s="19" t="s">
        <v>434</v>
      </c>
      <c r="K27" s="19" t="s">
        <v>285</v>
      </c>
      <c r="L27" s="19" t="s">
        <v>159</v>
      </c>
      <c r="M27" s="19" t="s">
        <v>172</v>
      </c>
      <c r="N27" s="19" t="s">
        <v>133</v>
      </c>
      <c r="O27" s="19" t="s">
        <v>189</v>
      </c>
      <c r="P27" s="19" t="s">
        <v>185</v>
      </c>
      <c r="Q27" s="19" t="s">
        <v>198</v>
      </c>
      <c r="R27" s="19">
        <v>0</v>
      </c>
      <c r="S27" s="19">
        <v>0</v>
      </c>
      <c r="T27" s="19">
        <v>246</v>
      </c>
      <c r="U27" s="19"/>
      <c r="V27" s="19" t="s">
        <v>65</v>
      </c>
      <c r="W27" s="19" t="s">
        <v>60</v>
      </c>
      <c r="X27" s="19" t="s">
        <v>61</v>
      </c>
      <c r="Y27" s="19" t="s">
        <v>400</v>
      </c>
      <c r="Z27" s="19" t="s">
        <v>435</v>
      </c>
    </row>
    <row r="28" spans="1:26" x14ac:dyDescent="0.25">
      <c r="A28" s="19" t="s">
        <v>107</v>
      </c>
      <c r="B28" s="19">
        <v>27</v>
      </c>
      <c r="C28" s="19">
        <v>1</v>
      </c>
      <c r="D28" s="19">
        <v>0</v>
      </c>
      <c r="E28" s="19">
        <v>130</v>
      </c>
      <c r="F28" s="19" t="s">
        <v>436</v>
      </c>
      <c r="G28" s="19" t="s">
        <v>380</v>
      </c>
      <c r="H28" s="19">
        <v>68</v>
      </c>
      <c r="I28" s="19" t="s">
        <v>351</v>
      </c>
      <c r="J28" s="19" t="s">
        <v>437</v>
      </c>
      <c r="K28" s="19">
        <v>15</v>
      </c>
      <c r="L28" s="19" t="s">
        <v>438</v>
      </c>
      <c r="M28" s="19" t="s">
        <v>439</v>
      </c>
      <c r="N28" s="19" t="s">
        <v>174</v>
      </c>
      <c r="O28" s="19" t="s">
        <v>190</v>
      </c>
      <c r="P28" s="19" t="s">
        <v>286</v>
      </c>
      <c r="Q28" s="19" t="s">
        <v>286</v>
      </c>
      <c r="R28" s="19">
        <v>0</v>
      </c>
      <c r="S28" s="19">
        <v>0</v>
      </c>
      <c r="T28" s="19">
        <v>380</v>
      </c>
      <c r="U28" s="19"/>
      <c r="V28" s="19" t="s">
        <v>65</v>
      </c>
      <c r="W28" s="19" t="s">
        <v>60</v>
      </c>
      <c r="X28" s="19" t="s">
        <v>61</v>
      </c>
      <c r="Y28" s="19" t="s">
        <v>440</v>
      </c>
      <c r="Z28" s="19" t="s">
        <v>441</v>
      </c>
    </row>
    <row r="29" spans="1:26" x14ac:dyDescent="0.25">
      <c r="A29" s="19" t="s">
        <v>86</v>
      </c>
      <c r="B29" s="19">
        <v>28</v>
      </c>
      <c r="C29" s="19">
        <v>1</v>
      </c>
      <c r="D29" s="19">
        <v>0</v>
      </c>
      <c r="E29" s="19">
        <v>214</v>
      </c>
      <c r="F29" s="19" t="s">
        <v>442</v>
      </c>
      <c r="G29" s="19" t="s">
        <v>138</v>
      </c>
      <c r="H29" s="19" t="s">
        <v>443</v>
      </c>
      <c r="I29" s="19" t="s">
        <v>444</v>
      </c>
      <c r="J29" s="19" t="s">
        <v>146</v>
      </c>
      <c r="K29" s="19" t="s">
        <v>375</v>
      </c>
      <c r="L29" s="19" t="s">
        <v>160</v>
      </c>
      <c r="M29" s="19" t="s">
        <v>173</v>
      </c>
      <c r="N29" s="19" t="s">
        <v>193</v>
      </c>
      <c r="O29" s="19" t="s">
        <v>191</v>
      </c>
      <c r="P29" s="19" t="s">
        <v>194</v>
      </c>
      <c r="Q29" s="19">
        <v>0</v>
      </c>
      <c r="R29" s="19">
        <v>0</v>
      </c>
      <c r="S29" s="19">
        <v>0</v>
      </c>
      <c r="T29" s="19">
        <v>357</v>
      </c>
      <c r="U29" s="19"/>
      <c r="V29" s="19" t="s">
        <v>65</v>
      </c>
      <c r="W29" s="19" t="s">
        <v>60</v>
      </c>
      <c r="X29" s="19" t="s">
        <v>61</v>
      </c>
      <c r="Y29" s="19" t="s">
        <v>355</v>
      </c>
      <c r="Z29" s="19" t="s">
        <v>445</v>
      </c>
    </row>
    <row r="30" spans="1:26" x14ac:dyDescent="0.25">
      <c r="A30" s="19" t="s">
        <v>108</v>
      </c>
      <c r="B30" s="19">
        <v>29</v>
      </c>
      <c r="C30" s="19">
        <v>1</v>
      </c>
      <c r="D30" s="19">
        <v>0</v>
      </c>
      <c r="E30" s="19">
        <v>115</v>
      </c>
      <c r="F30" s="19" t="s">
        <v>129</v>
      </c>
      <c r="G30" s="19" t="s">
        <v>132</v>
      </c>
      <c r="H30" s="19" t="s">
        <v>446</v>
      </c>
      <c r="I30" s="19" t="s">
        <v>142</v>
      </c>
      <c r="J30" s="19" t="s">
        <v>447</v>
      </c>
      <c r="K30" s="19" t="s">
        <v>448</v>
      </c>
      <c r="L30" s="19" t="s">
        <v>156</v>
      </c>
      <c r="M30" s="19" t="s">
        <v>449</v>
      </c>
      <c r="N30" s="19">
        <v>0</v>
      </c>
      <c r="O30" s="19" t="s">
        <v>367</v>
      </c>
      <c r="P30" s="19" t="s">
        <v>349</v>
      </c>
      <c r="Q30" s="19">
        <v>0</v>
      </c>
      <c r="R30" s="19">
        <v>0</v>
      </c>
      <c r="S30" s="19">
        <v>0</v>
      </c>
      <c r="T30" s="19">
        <v>248</v>
      </c>
      <c r="U30" s="19"/>
      <c r="V30" s="19" t="s">
        <v>65</v>
      </c>
      <c r="W30" s="19" t="s">
        <v>60</v>
      </c>
      <c r="X30" s="19" t="s">
        <v>61</v>
      </c>
      <c r="Y30" s="19">
        <v>1</v>
      </c>
      <c r="Z30" s="19" t="s">
        <v>450</v>
      </c>
    </row>
    <row r="31" spans="1:26" x14ac:dyDescent="0.25">
      <c r="A31" s="19" t="s">
        <v>109</v>
      </c>
      <c r="B31" s="19">
        <v>30</v>
      </c>
      <c r="C31" s="19">
        <v>1</v>
      </c>
      <c r="D31" s="19">
        <v>0</v>
      </c>
      <c r="E31" s="19">
        <v>156</v>
      </c>
      <c r="F31" s="19" t="s">
        <v>451</v>
      </c>
      <c r="G31" s="19" t="s">
        <v>367</v>
      </c>
      <c r="H31" s="19" t="s">
        <v>404</v>
      </c>
      <c r="I31" s="19" t="s">
        <v>330</v>
      </c>
      <c r="J31" s="19">
        <v>35</v>
      </c>
      <c r="K31" s="19" t="s">
        <v>452</v>
      </c>
      <c r="L31" s="19" t="s">
        <v>161</v>
      </c>
      <c r="M31" s="19" t="s">
        <v>160</v>
      </c>
      <c r="N31" s="19" t="s">
        <v>453</v>
      </c>
      <c r="O31" s="19" t="s">
        <v>454</v>
      </c>
      <c r="P31" s="19" t="s">
        <v>300</v>
      </c>
      <c r="Q31" s="19" t="s">
        <v>340</v>
      </c>
      <c r="R31" s="19">
        <v>0</v>
      </c>
      <c r="S31" s="19">
        <v>0</v>
      </c>
      <c r="T31" s="19">
        <v>479</v>
      </c>
      <c r="U31" s="19"/>
      <c r="V31" s="19" t="s">
        <v>73</v>
      </c>
      <c r="W31" s="19" t="s">
        <v>60</v>
      </c>
      <c r="X31" s="19" t="s">
        <v>61</v>
      </c>
      <c r="Y31" s="19" t="s">
        <v>403</v>
      </c>
      <c r="Z31" s="19">
        <v>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C2" sqref="C2:C31"/>
    </sheetView>
  </sheetViews>
  <sheetFormatPr defaultColWidth="8.85546875" defaultRowHeight="15" x14ac:dyDescent="0.25"/>
  <cols>
    <col min="1" max="2" width="18.85546875" style="5"/>
    <col min="3" max="3" width="8.85546875" style="5"/>
    <col min="5" max="6" width="8.85546875" style="5"/>
    <col min="7" max="7" width="10.7109375" style="5" customWidth="1"/>
    <col min="8" max="8" width="11.140625" style="5" customWidth="1"/>
    <col min="9" max="9" width="11.5703125" style="5" customWidth="1"/>
    <col min="10" max="10" width="8.85546875" style="5"/>
    <col min="11" max="11" width="11.28515625" style="5" customWidth="1"/>
    <col min="12" max="12" width="13.5703125" style="5" customWidth="1"/>
    <col min="13" max="14" width="8.85546875" style="5"/>
    <col min="15" max="15" width="13.42578125" style="5" customWidth="1"/>
    <col min="16" max="16" width="8.85546875" style="1"/>
    <col min="17" max="17" width="13.42578125" style="1" customWidth="1"/>
    <col min="18" max="18" width="8.85546875" style="1"/>
    <col min="19" max="16384" width="8.85546875" style="5"/>
  </cols>
  <sheetData>
    <row r="1" spans="1:29" ht="45" x14ac:dyDescent="0.25">
      <c r="A1" s="20" t="s">
        <v>42</v>
      </c>
      <c r="B1" s="20" t="s">
        <v>43</v>
      </c>
      <c r="C1" s="20" t="s">
        <v>224</v>
      </c>
      <c r="D1" s="22"/>
      <c r="E1" s="20" t="s">
        <v>46</v>
      </c>
      <c r="F1" s="20" t="s">
        <v>47</v>
      </c>
      <c r="G1" s="20" t="s">
        <v>48</v>
      </c>
      <c r="H1" s="20" t="s">
        <v>49</v>
      </c>
      <c r="I1" s="20" t="s">
        <v>50</v>
      </c>
      <c r="J1" s="20" t="s">
        <v>51</v>
      </c>
      <c r="K1" s="20" t="s">
        <v>52</v>
      </c>
      <c r="L1" s="20" t="s">
        <v>53</v>
      </c>
      <c r="M1" s="20" t="s">
        <v>54</v>
      </c>
      <c r="N1" s="20" t="s">
        <v>55</v>
      </c>
      <c r="O1" s="20" t="s">
        <v>56</v>
      </c>
      <c r="P1" s="19" t="s">
        <v>201</v>
      </c>
      <c r="Q1" s="19" t="s">
        <v>55</v>
      </c>
      <c r="R1" s="19" t="s">
        <v>249</v>
      </c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x14ac:dyDescent="0.25">
      <c r="A2" s="20" t="s">
        <v>76</v>
      </c>
      <c r="B2" s="20">
        <v>1</v>
      </c>
      <c r="C2" s="20">
        <v>6</v>
      </c>
      <c r="D2" s="22"/>
      <c r="E2" s="20">
        <v>2</v>
      </c>
      <c r="F2" s="20">
        <v>1</v>
      </c>
      <c r="G2" s="20">
        <v>2</v>
      </c>
      <c r="H2" s="20">
        <v>1</v>
      </c>
      <c r="I2" s="20">
        <v>2</v>
      </c>
      <c r="J2" s="20">
        <v>2</v>
      </c>
      <c r="K2" s="20">
        <v>1</v>
      </c>
      <c r="L2" s="20">
        <v>1</v>
      </c>
      <c r="M2" s="20">
        <v>2</v>
      </c>
      <c r="N2" s="20">
        <v>3</v>
      </c>
      <c r="O2" s="21">
        <f>SUM(E2:N2)</f>
        <v>17</v>
      </c>
      <c r="P2" s="19" t="s">
        <v>279</v>
      </c>
      <c r="Q2" s="19">
        <v>3</v>
      </c>
      <c r="R2" s="19" t="s">
        <v>253</v>
      </c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x14ac:dyDescent="0.25">
      <c r="A3" s="20" t="s">
        <v>77</v>
      </c>
      <c r="B3" s="20">
        <v>2</v>
      </c>
      <c r="C3" s="20">
        <v>6</v>
      </c>
      <c r="D3" s="22"/>
      <c r="E3" s="20">
        <v>3</v>
      </c>
      <c r="F3" s="20">
        <v>1</v>
      </c>
      <c r="G3" s="20">
        <v>2</v>
      </c>
      <c r="H3" s="20">
        <v>3</v>
      </c>
      <c r="I3" s="20">
        <v>2</v>
      </c>
      <c r="J3" s="20">
        <v>3</v>
      </c>
      <c r="K3" s="20">
        <v>2</v>
      </c>
      <c r="L3" s="20">
        <v>1</v>
      </c>
      <c r="M3" s="20">
        <v>1</v>
      </c>
      <c r="N3" s="20">
        <v>3</v>
      </c>
      <c r="O3" s="21">
        <f t="shared" ref="O3:O31" si="0">SUM(E3:N3)</f>
        <v>21</v>
      </c>
      <c r="P3" s="23">
        <v>125</v>
      </c>
      <c r="Q3" s="19">
        <v>3</v>
      </c>
      <c r="R3" s="19" t="s">
        <v>254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x14ac:dyDescent="0.25">
      <c r="A4" s="20" t="s">
        <v>78</v>
      </c>
      <c r="B4" s="20">
        <v>3</v>
      </c>
      <c r="C4" s="20" t="s">
        <v>455</v>
      </c>
      <c r="D4" s="22"/>
      <c r="E4" s="20">
        <v>3</v>
      </c>
      <c r="F4" s="20">
        <v>1</v>
      </c>
      <c r="G4" s="20">
        <v>3</v>
      </c>
      <c r="H4" s="20">
        <v>3</v>
      </c>
      <c r="I4" s="20">
        <v>1</v>
      </c>
      <c r="J4" s="20">
        <v>3</v>
      </c>
      <c r="K4" s="20">
        <v>2</v>
      </c>
      <c r="L4" s="20">
        <v>3</v>
      </c>
      <c r="M4" s="20">
        <v>1</v>
      </c>
      <c r="N4" s="20">
        <v>3</v>
      </c>
      <c r="O4" s="21">
        <f t="shared" si="0"/>
        <v>23</v>
      </c>
      <c r="P4" s="23">
        <v>142</v>
      </c>
      <c r="Q4" s="19">
        <v>3</v>
      </c>
      <c r="R4" s="19" t="s">
        <v>255</v>
      </c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x14ac:dyDescent="0.25">
      <c r="A5" s="20" t="s">
        <v>79</v>
      </c>
      <c r="B5" s="20">
        <v>4</v>
      </c>
      <c r="C5" s="20">
        <v>4</v>
      </c>
      <c r="D5" s="22"/>
      <c r="E5" s="20">
        <v>3</v>
      </c>
      <c r="F5" s="20">
        <v>1</v>
      </c>
      <c r="G5" s="20">
        <v>4</v>
      </c>
      <c r="H5" s="20">
        <v>2</v>
      </c>
      <c r="I5" s="20">
        <v>3</v>
      </c>
      <c r="J5" s="20">
        <v>2</v>
      </c>
      <c r="K5" s="20">
        <v>1</v>
      </c>
      <c r="L5" s="20">
        <v>1</v>
      </c>
      <c r="M5" s="20">
        <v>1</v>
      </c>
      <c r="N5" s="20">
        <v>3</v>
      </c>
      <c r="O5" s="21">
        <f t="shared" si="0"/>
        <v>21</v>
      </c>
      <c r="P5" s="23">
        <v>155</v>
      </c>
      <c r="Q5" s="19">
        <v>3</v>
      </c>
      <c r="R5" s="19" t="s">
        <v>256</v>
      </c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x14ac:dyDescent="0.25">
      <c r="A6" s="20" t="s">
        <v>80</v>
      </c>
      <c r="B6" s="20">
        <v>5</v>
      </c>
      <c r="C6" s="20">
        <v>3</v>
      </c>
      <c r="D6" s="22"/>
      <c r="E6" s="20">
        <v>3</v>
      </c>
      <c r="F6" s="20">
        <v>1</v>
      </c>
      <c r="G6" s="20">
        <v>1</v>
      </c>
      <c r="H6" s="20">
        <v>2</v>
      </c>
      <c r="I6" s="20">
        <v>2</v>
      </c>
      <c r="J6" s="20">
        <v>2</v>
      </c>
      <c r="K6" s="20">
        <v>3</v>
      </c>
      <c r="L6" s="20">
        <v>1</v>
      </c>
      <c r="M6" s="20">
        <v>2</v>
      </c>
      <c r="N6" s="20">
        <v>3</v>
      </c>
      <c r="O6" s="21">
        <f t="shared" si="0"/>
        <v>20</v>
      </c>
      <c r="P6" s="23">
        <v>59</v>
      </c>
      <c r="Q6" s="19">
        <v>3</v>
      </c>
      <c r="R6" s="19" t="s">
        <v>257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x14ac:dyDescent="0.25">
      <c r="A7" s="20" t="s">
        <v>81</v>
      </c>
      <c r="B7" s="20">
        <v>6</v>
      </c>
      <c r="C7" s="20">
        <v>3</v>
      </c>
      <c r="D7" s="22"/>
      <c r="E7" s="20">
        <v>3</v>
      </c>
      <c r="F7" s="20">
        <v>1</v>
      </c>
      <c r="G7" s="20">
        <v>2</v>
      </c>
      <c r="H7" s="20">
        <v>3</v>
      </c>
      <c r="I7" s="20">
        <v>2</v>
      </c>
      <c r="J7" s="20">
        <v>3</v>
      </c>
      <c r="K7" s="20">
        <v>3</v>
      </c>
      <c r="L7" s="20">
        <v>3</v>
      </c>
      <c r="M7" s="20">
        <v>1</v>
      </c>
      <c r="N7" s="20">
        <v>3</v>
      </c>
      <c r="O7" s="21">
        <f t="shared" si="0"/>
        <v>24</v>
      </c>
      <c r="P7" s="23">
        <v>122</v>
      </c>
      <c r="Q7" s="19">
        <v>3</v>
      </c>
      <c r="R7" s="19" t="s">
        <v>258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x14ac:dyDescent="0.25">
      <c r="A8" s="20" t="s">
        <v>82</v>
      </c>
      <c r="B8" s="20">
        <v>7</v>
      </c>
      <c r="C8" s="20">
        <v>6</v>
      </c>
      <c r="D8" s="22"/>
      <c r="E8" s="20">
        <v>3</v>
      </c>
      <c r="F8" s="20">
        <v>1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1</v>
      </c>
      <c r="M8" s="20">
        <v>2</v>
      </c>
      <c r="N8" s="20">
        <v>3</v>
      </c>
      <c r="O8" s="21">
        <f t="shared" si="0"/>
        <v>20</v>
      </c>
      <c r="P8" s="23" t="s">
        <v>279</v>
      </c>
      <c r="Q8" s="19">
        <v>3</v>
      </c>
      <c r="R8" s="19" t="s">
        <v>253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x14ac:dyDescent="0.25">
      <c r="A9" s="20" t="s">
        <v>83</v>
      </c>
      <c r="B9" s="20">
        <v>8</v>
      </c>
      <c r="C9" s="20">
        <v>2</v>
      </c>
      <c r="D9" s="22"/>
      <c r="E9" s="20">
        <v>3</v>
      </c>
      <c r="F9" s="20">
        <v>1</v>
      </c>
      <c r="G9" s="20">
        <v>2</v>
      </c>
      <c r="H9" s="20">
        <v>3</v>
      </c>
      <c r="I9" s="20">
        <v>3</v>
      </c>
      <c r="J9" s="20">
        <v>3</v>
      </c>
      <c r="K9" s="20">
        <v>2</v>
      </c>
      <c r="L9" s="20">
        <v>3</v>
      </c>
      <c r="M9" s="20">
        <v>2</v>
      </c>
      <c r="N9" s="20">
        <v>3</v>
      </c>
      <c r="O9" s="21">
        <f t="shared" si="0"/>
        <v>25</v>
      </c>
      <c r="P9" s="23">
        <v>91</v>
      </c>
      <c r="Q9" s="19">
        <v>3</v>
      </c>
      <c r="R9" s="19" t="s">
        <v>259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x14ac:dyDescent="0.25">
      <c r="A10" s="20" t="s">
        <v>84</v>
      </c>
      <c r="B10" s="20">
        <v>9</v>
      </c>
      <c r="C10" s="20">
        <v>4</v>
      </c>
      <c r="D10" s="22"/>
      <c r="E10" s="20">
        <v>2</v>
      </c>
      <c r="F10" s="20">
        <v>1</v>
      </c>
      <c r="G10" s="20">
        <v>1</v>
      </c>
      <c r="H10" s="20">
        <v>1</v>
      </c>
      <c r="I10" s="20">
        <v>3</v>
      </c>
      <c r="J10" s="20">
        <v>3</v>
      </c>
      <c r="K10" s="20">
        <v>2</v>
      </c>
      <c r="L10" s="20">
        <v>1</v>
      </c>
      <c r="M10" s="20">
        <v>1</v>
      </c>
      <c r="N10" s="20">
        <v>3</v>
      </c>
      <c r="O10" s="21">
        <f t="shared" si="0"/>
        <v>18</v>
      </c>
      <c r="P10" s="23">
        <v>197</v>
      </c>
      <c r="Q10" s="19">
        <v>3</v>
      </c>
      <c r="R10" s="19" t="s">
        <v>260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x14ac:dyDescent="0.25">
      <c r="A11" s="20" t="s">
        <v>85</v>
      </c>
      <c r="B11" s="20">
        <v>10</v>
      </c>
      <c r="C11" s="20">
        <v>3</v>
      </c>
      <c r="D11" s="22"/>
      <c r="E11" s="20">
        <v>3</v>
      </c>
      <c r="F11" s="20">
        <v>1</v>
      </c>
      <c r="G11" s="20">
        <v>3</v>
      </c>
      <c r="H11" s="20">
        <v>2</v>
      </c>
      <c r="I11" s="20">
        <v>2</v>
      </c>
      <c r="J11" s="20">
        <v>2</v>
      </c>
      <c r="K11" s="20">
        <v>3</v>
      </c>
      <c r="L11" s="20">
        <v>1</v>
      </c>
      <c r="M11" s="20">
        <v>2</v>
      </c>
      <c r="N11" s="20">
        <v>3</v>
      </c>
      <c r="O11" s="21">
        <f t="shared" si="0"/>
        <v>22</v>
      </c>
      <c r="P11" s="19" t="s">
        <v>279</v>
      </c>
      <c r="Q11" s="19">
        <v>3</v>
      </c>
      <c r="R11" s="19" t="s">
        <v>253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x14ac:dyDescent="0.25">
      <c r="A12" s="20" t="s">
        <v>87</v>
      </c>
      <c r="B12" s="20">
        <v>11</v>
      </c>
      <c r="C12" s="20">
        <v>4</v>
      </c>
      <c r="D12" s="22"/>
      <c r="E12" s="20">
        <v>2</v>
      </c>
      <c r="F12" s="20">
        <v>1</v>
      </c>
      <c r="G12" s="20">
        <v>1</v>
      </c>
      <c r="H12" s="20">
        <v>1</v>
      </c>
      <c r="I12" s="20">
        <v>2</v>
      </c>
      <c r="J12" s="20">
        <v>3</v>
      </c>
      <c r="K12" s="20">
        <v>3</v>
      </c>
      <c r="L12" s="20">
        <v>3</v>
      </c>
      <c r="M12" s="20">
        <v>1</v>
      </c>
      <c r="N12" s="20">
        <v>3</v>
      </c>
      <c r="O12" s="21">
        <f t="shared" si="0"/>
        <v>20</v>
      </c>
      <c r="P12" s="19">
        <v>191</v>
      </c>
      <c r="Q12" s="19">
        <v>3</v>
      </c>
      <c r="R12" s="19" t="s">
        <v>261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s="13" customFormat="1" x14ac:dyDescent="0.25">
      <c r="A13" s="20" t="s">
        <v>89</v>
      </c>
      <c r="B13" s="20">
        <v>12</v>
      </c>
      <c r="C13" s="20">
        <v>6</v>
      </c>
      <c r="D13" s="21"/>
      <c r="E13" s="20">
        <v>3</v>
      </c>
      <c r="F13" s="20">
        <v>1</v>
      </c>
      <c r="G13" s="20">
        <v>4</v>
      </c>
      <c r="H13" s="20">
        <v>1</v>
      </c>
      <c r="I13" s="20">
        <v>2</v>
      </c>
      <c r="J13" s="20">
        <v>3</v>
      </c>
      <c r="K13" s="20">
        <v>3</v>
      </c>
      <c r="L13" s="20">
        <v>1</v>
      </c>
      <c r="M13" s="20">
        <v>1</v>
      </c>
      <c r="N13" s="20">
        <v>3</v>
      </c>
      <c r="O13" s="21">
        <f t="shared" si="0"/>
        <v>22</v>
      </c>
      <c r="P13" s="19">
        <v>195</v>
      </c>
      <c r="Q13" s="19">
        <v>3</v>
      </c>
      <c r="R13" s="19" t="s">
        <v>262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x14ac:dyDescent="0.25">
      <c r="A14" s="20" t="s">
        <v>90</v>
      </c>
      <c r="B14" s="20">
        <v>13</v>
      </c>
      <c r="C14" s="20">
        <v>10</v>
      </c>
      <c r="D14" s="22"/>
      <c r="E14" s="20">
        <v>3</v>
      </c>
      <c r="F14" s="20">
        <v>1</v>
      </c>
      <c r="G14" s="20">
        <v>2</v>
      </c>
      <c r="H14" s="20">
        <v>1</v>
      </c>
      <c r="I14" s="20">
        <v>2</v>
      </c>
      <c r="J14" s="20">
        <v>2</v>
      </c>
      <c r="K14" s="20">
        <v>1</v>
      </c>
      <c r="L14" s="20">
        <v>1</v>
      </c>
      <c r="M14" s="20">
        <v>1</v>
      </c>
      <c r="N14" s="20">
        <v>3</v>
      </c>
      <c r="O14" s="21">
        <f t="shared" si="0"/>
        <v>17</v>
      </c>
      <c r="P14" s="19">
        <v>211</v>
      </c>
      <c r="Q14" s="19">
        <v>3</v>
      </c>
      <c r="R14" s="19" t="s">
        <v>263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x14ac:dyDescent="0.25">
      <c r="A15" s="20" t="s">
        <v>93</v>
      </c>
      <c r="B15" s="20">
        <v>14</v>
      </c>
      <c r="C15" s="20">
        <v>9</v>
      </c>
      <c r="D15" s="22"/>
      <c r="E15" s="20">
        <v>2</v>
      </c>
      <c r="F15" s="20">
        <v>1</v>
      </c>
      <c r="G15" s="20">
        <v>2</v>
      </c>
      <c r="H15" s="20">
        <v>1</v>
      </c>
      <c r="I15" s="20">
        <v>2</v>
      </c>
      <c r="J15" s="20">
        <v>2</v>
      </c>
      <c r="K15" s="20">
        <v>1</v>
      </c>
      <c r="L15" s="20">
        <v>1</v>
      </c>
      <c r="M15" s="20">
        <v>1</v>
      </c>
      <c r="N15" s="20">
        <v>3</v>
      </c>
      <c r="O15" s="21">
        <f t="shared" si="0"/>
        <v>16</v>
      </c>
      <c r="P15" s="19">
        <v>204</v>
      </c>
      <c r="Q15" s="19">
        <v>3</v>
      </c>
      <c r="R15" s="19" t="s">
        <v>264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x14ac:dyDescent="0.25">
      <c r="A16" s="20" t="s">
        <v>94</v>
      </c>
      <c r="B16" s="20">
        <v>15</v>
      </c>
      <c r="C16" s="20">
        <v>3</v>
      </c>
      <c r="D16" s="22"/>
      <c r="E16" s="20">
        <v>3</v>
      </c>
      <c r="F16" s="20">
        <v>1</v>
      </c>
      <c r="G16" s="20">
        <v>2</v>
      </c>
      <c r="H16" s="20">
        <v>2</v>
      </c>
      <c r="I16" s="20">
        <v>2</v>
      </c>
      <c r="J16" s="20">
        <v>2</v>
      </c>
      <c r="K16" s="20">
        <v>2</v>
      </c>
      <c r="L16" s="20">
        <v>1</v>
      </c>
      <c r="M16" s="20">
        <v>1</v>
      </c>
      <c r="N16" s="20">
        <v>3</v>
      </c>
      <c r="O16" s="21">
        <f t="shared" si="0"/>
        <v>19</v>
      </c>
      <c r="P16" s="19">
        <v>220</v>
      </c>
      <c r="Q16" s="19">
        <v>3</v>
      </c>
      <c r="R16" s="19" t="s">
        <v>265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x14ac:dyDescent="0.25">
      <c r="A17" s="20" t="s">
        <v>96</v>
      </c>
      <c r="B17" s="20">
        <v>16</v>
      </c>
      <c r="C17" s="20">
        <v>4</v>
      </c>
      <c r="D17" s="22"/>
      <c r="E17" s="20">
        <v>3</v>
      </c>
      <c r="F17" s="20">
        <v>1</v>
      </c>
      <c r="G17" s="20">
        <v>3</v>
      </c>
      <c r="H17" s="20">
        <v>4</v>
      </c>
      <c r="I17" s="20">
        <v>3</v>
      </c>
      <c r="J17" s="20">
        <v>3</v>
      </c>
      <c r="K17" s="20">
        <v>3</v>
      </c>
      <c r="L17" s="20">
        <v>1</v>
      </c>
      <c r="M17" s="20">
        <v>1</v>
      </c>
      <c r="N17" s="20">
        <v>3</v>
      </c>
      <c r="O17" s="21">
        <f t="shared" si="0"/>
        <v>25</v>
      </c>
      <c r="P17" s="19">
        <v>126</v>
      </c>
      <c r="Q17" s="19">
        <v>3</v>
      </c>
      <c r="R17" s="19" t="s">
        <v>266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x14ac:dyDescent="0.25">
      <c r="A18" s="20" t="s">
        <v>97</v>
      </c>
      <c r="B18" s="20">
        <v>17</v>
      </c>
      <c r="C18" s="20">
        <v>3</v>
      </c>
      <c r="D18" s="22"/>
      <c r="E18" s="20">
        <v>4</v>
      </c>
      <c r="F18" s="20">
        <v>1</v>
      </c>
      <c r="G18" s="20">
        <v>2</v>
      </c>
      <c r="H18" s="20">
        <v>2</v>
      </c>
      <c r="I18" s="20">
        <v>3</v>
      </c>
      <c r="J18" s="20">
        <v>3</v>
      </c>
      <c r="K18" s="20">
        <v>3</v>
      </c>
      <c r="L18" s="20">
        <v>1</v>
      </c>
      <c r="M18" s="20">
        <v>1</v>
      </c>
      <c r="N18" s="20">
        <v>3</v>
      </c>
      <c r="O18" s="21">
        <f t="shared" si="0"/>
        <v>23</v>
      </c>
      <c r="P18" s="19">
        <v>191</v>
      </c>
      <c r="Q18" s="19">
        <v>3</v>
      </c>
      <c r="R18" s="19" t="s">
        <v>267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x14ac:dyDescent="0.25">
      <c r="A19" s="20" t="s">
        <v>98</v>
      </c>
      <c r="B19" s="20">
        <v>18</v>
      </c>
      <c r="C19" s="20">
        <v>4</v>
      </c>
      <c r="D19" s="22"/>
      <c r="E19" s="20">
        <v>2</v>
      </c>
      <c r="F19" s="20">
        <v>1</v>
      </c>
      <c r="G19" s="20">
        <v>3</v>
      </c>
      <c r="H19" s="20">
        <v>1</v>
      </c>
      <c r="I19" s="20">
        <v>2</v>
      </c>
      <c r="J19" s="20">
        <v>2</v>
      </c>
      <c r="K19" s="20">
        <v>1</v>
      </c>
      <c r="L19" s="20">
        <v>1</v>
      </c>
      <c r="M19" s="20">
        <v>1</v>
      </c>
      <c r="N19" s="20">
        <v>3</v>
      </c>
      <c r="O19" s="21">
        <f t="shared" si="0"/>
        <v>17</v>
      </c>
      <c r="P19" s="19">
        <v>181</v>
      </c>
      <c r="Q19" s="19">
        <v>3</v>
      </c>
      <c r="R19" s="19" t="s">
        <v>268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x14ac:dyDescent="0.25">
      <c r="A20" s="20" t="s">
        <v>99</v>
      </c>
      <c r="B20" s="20">
        <v>19</v>
      </c>
      <c r="C20" s="20">
        <v>2</v>
      </c>
      <c r="D20" s="22"/>
      <c r="E20" s="20">
        <v>3</v>
      </c>
      <c r="F20" s="20">
        <v>2</v>
      </c>
      <c r="G20" s="20">
        <v>3</v>
      </c>
      <c r="H20" s="20">
        <v>2</v>
      </c>
      <c r="I20" s="20">
        <v>3</v>
      </c>
      <c r="J20" s="20">
        <v>3</v>
      </c>
      <c r="K20" s="20">
        <v>3</v>
      </c>
      <c r="L20" s="20">
        <v>3</v>
      </c>
      <c r="M20" s="20">
        <v>2</v>
      </c>
      <c r="N20" s="20">
        <v>3</v>
      </c>
      <c r="O20" s="21">
        <f t="shared" si="0"/>
        <v>27</v>
      </c>
      <c r="P20" s="19">
        <v>99</v>
      </c>
      <c r="Q20" s="19">
        <v>3</v>
      </c>
      <c r="R20" s="19" t="s">
        <v>269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x14ac:dyDescent="0.25">
      <c r="A21" s="20" t="s">
        <v>100</v>
      </c>
      <c r="B21" s="20">
        <v>20</v>
      </c>
      <c r="C21" s="20">
        <v>3</v>
      </c>
      <c r="D21" s="22"/>
      <c r="E21" s="20">
        <v>3</v>
      </c>
      <c r="F21" s="20">
        <v>1</v>
      </c>
      <c r="G21" s="20">
        <v>3</v>
      </c>
      <c r="H21" s="20">
        <v>2</v>
      </c>
      <c r="I21" s="20">
        <v>3</v>
      </c>
      <c r="J21" s="20">
        <v>3</v>
      </c>
      <c r="K21" s="20">
        <v>2</v>
      </c>
      <c r="L21" s="20">
        <v>1</v>
      </c>
      <c r="M21" s="20">
        <v>2</v>
      </c>
      <c r="N21" s="20">
        <v>3</v>
      </c>
      <c r="O21" s="21">
        <f t="shared" si="0"/>
        <v>23</v>
      </c>
      <c r="P21" s="19">
        <v>91</v>
      </c>
      <c r="Q21" s="19">
        <v>3</v>
      </c>
      <c r="R21" s="19" t="s">
        <v>270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x14ac:dyDescent="0.25">
      <c r="A22" s="20" t="s">
        <v>101</v>
      </c>
      <c r="B22" s="20">
        <v>21</v>
      </c>
      <c r="C22" s="20">
        <v>12</v>
      </c>
      <c r="D22" s="22"/>
      <c r="E22" s="20">
        <v>4</v>
      </c>
      <c r="F22" s="20">
        <v>1</v>
      </c>
      <c r="G22" s="20">
        <v>2</v>
      </c>
      <c r="H22" s="20">
        <v>1</v>
      </c>
      <c r="I22" s="20">
        <v>3</v>
      </c>
      <c r="J22" s="20">
        <v>3</v>
      </c>
      <c r="K22" s="20">
        <v>1</v>
      </c>
      <c r="L22" s="20">
        <v>1</v>
      </c>
      <c r="M22" s="20">
        <v>1</v>
      </c>
      <c r="N22" s="20">
        <v>3</v>
      </c>
      <c r="O22" s="21">
        <f t="shared" si="0"/>
        <v>20</v>
      </c>
      <c r="P22" s="19">
        <v>290</v>
      </c>
      <c r="Q22" s="19">
        <v>3</v>
      </c>
      <c r="R22" s="19" t="s">
        <v>271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x14ac:dyDescent="0.25">
      <c r="A23" s="20" t="s">
        <v>102</v>
      </c>
      <c r="B23" s="20">
        <v>22</v>
      </c>
      <c r="C23" s="20">
        <v>2</v>
      </c>
      <c r="D23" s="22"/>
      <c r="E23" s="20">
        <v>3</v>
      </c>
      <c r="F23" s="20">
        <v>3</v>
      </c>
      <c r="G23" s="20">
        <v>2</v>
      </c>
      <c r="H23" s="20">
        <v>2</v>
      </c>
      <c r="I23" s="20">
        <v>3</v>
      </c>
      <c r="J23" s="20">
        <v>3</v>
      </c>
      <c r="K23" s="20">
        <v>3</v>
      </c>
      <c r="L23" s="20">
        <v>1</v>
      </c>
      <c r="M23" s="20">
        <v>2</v>
      </c>
      <c r="N23" s="20">
        <v>2</v>
      </c>
      <c r="O23" s="21">
        <f t="shared" si="0"/>
        <v>24</v>
      </c>
      <c r="P23" s="19">
        <v>85</v>
      </c>
      <c r="Q23" s="19">
        <v>2</v>
      </c>
      <c r="R23" s="19" t="s">
        <v>272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x14ac:dyDescent="0.25">
      <c r="A24" s="20" t="s">
        <v>103</v>
      </c>
      <c r="B24" s="20">
        <v>23</v>
      </c>
      <c r="C24" s="20">
        <v>4</v>
      </c>
      <c r="D24" s="22"/>
      <c r="E24" s="20">
        <v>4</v>
      </c>
      <c r="F24" s="20">
        <v>1</v>
      </c>
      <c r="G24" s="20">
        <v>3</v>
      </c>
      <c r="H24" s="20">
        <v>3</v>
      </c>
      <c r="I24" s="20">
        <v>3</v>
      </c>
      <c r="J24" s="20">
        <v>3</v>
      </c>
      <c r="K24" s="20">
        <v>3</v>
      </c>
      <c r="L24" s="20">
        <v>3</v>
      </c>
      <c r="M24" s="20">
        <v>2</v>
      </c>
      <c r="N24" s="20">
        <v>3</v>
      </c>
      <c r="O24" s="21">
        <f t="shared" si="0"/>
        <v>28</v>
      </c>
      <c r="P24" s="19">
        <v>57</v>
      </c>
      <c r="Q24" s="19">
        <v>3</v>
      </c>
      <c r="R24" s="19" t="s">
        <v>273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x14ac:dyDescent="0.25">
      <c r="A25" s="20" t="s">
        <v>104</v>
      </c>
      <c r="B25" s="20">
        <v>24</v>
      </c>
      <c r="C25" s="20">
        <v>3</v>
      </c>
      <c r="D25" s="22"/>
      <c r="E25" s="20">
        <v>3</v>
      </c>
      <c r="F25" s="20">
        <v>1</v>
      </c>
      <c r="G25" s="20">
        <v>2</v>
      </c>
      <c r="H25" s="20">
        <v>1</v>
      </c>
      <c r="I25" s="20">
        <v>3</v>
      </c>
      <c r="J25" s="20">
        <v>1</v>
      </c>
      <c r="K25" s="20">
        <v>3</v>
      </c>
      <c r="L25" s="20">
        <v>1</v>
      </c>
      <c r="M25" s="20">
        <v>1</v>
      </c>
      <c r="N25" s="20">
        <v>3</v>
      </c>
      <c r="O25" s="21">
        <f t="shared" si="0"/>
        <v>19</v>
      </c>
      <c r="P25" s="19">
        <v>195</v>
      </c>
      <c r="Q25" s="19">
        <v>3</v>
      </c>
      <c r="R25" s="19" t="s">
        <v>274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5">
      <c r="A26" s="21" t="s">
        <v>110</v>
      </c>
      <c r="B26" s="20">
        <v>25</v>
      </c>
      <c r="C26" s="20">
        <v>4</v>
      </c>
      <c r="D26" s="22"/>
      <c r="E26" s="21">
        <v>4</v>
      </c>
      <c r="F26" s="21">
        <v>1</v>
      </c>
      <c r="G26" s="21">
        <v>3</v>
      </c>
      <c r="H26" s="21">
        <v>3</v>
      </c>
      <c r="I26" s="21">
        <v>3</v>
      </c>
      <c r="J26" s="21">
        <v>3</v>
      </c>
      <c r="K26" s="21">
        <v>3</v>
      </c>
      <c r="L26" s="21">
        <v>3</v>
      </c>
      <c r="M26" s="21">
        <v>2</v>
      </c>
      <c r="N26" s="21">
        <v>3</v>
      </c>
      <c r="O26" s="21">
        <f t="shared" si="0"/>
        <v>28</v>
      </c>
      <c r="P26" s="23">
        <v>82</v>
      </c>
      <c r="Q26" s="23">
        <v>3</v>
      </c>
      <c r="R26" s="23" t="s">
        <v>275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25">
      <c r="A27" s="21" t="s">
        <v>106</v>
      </c>
      <c r="B27" s="20">
        <v>26</v>
      </c>
      <c r="C27" s="20">
        <v>6</v>
      </c>
      <c r="D27" s="22"/>
      <c r="E27" s="21">
        <v>3</v>
      </c>
      <c r="F27" s="21">
        <v>1</v>
      </c>
      <c r="G27" s="21">
        <v>4</v>
      </c>
      <c r="H27" s="21">
        <v>1</v>
      </c>
      <c r="I27" s="21">
        <v>2</v>
      </c>
      <c r="J27" s="21">
        <v>3</v>
      </c>
      <c r="K27" s="21">
        <v>1</v>
      </c>
      <c r="L27" s="21">
        <v>1</v>
      </c>
      <c r="M27" s="21">
        <v>1</v>
      </c>
      <c r="N27" s="21">
        <v>3</v>
      </c>
      <c r="O27" s="21">
        <f t="shared" si="0"/>
        <v>20</v>
      </c>
      <c r="P27" s="23">
        <v>209</v>
      </c>
      <c r="Q27" s="23">
        <v>3</v>
      </c>
      <c r="R27" s="23" t="s">
        <v>263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25">
      <c r="A28" s="21" t="s">
        <v>107</v>
      </c>
      <c r="B28" s="20">
        <v>27</v>
      </c>
      <c r="C28" s="20">
        <v>3</v>
      </c>
      <c r="D28" s="22"/>
      <c r="E28" s="21">
        <v>3</v>
      </c>
      <c r="F28" s="21">
        <v>1</v>
      </c>
      <c r="G28" s="21">
        <v>1</v>
      </c>
      <c r="H28" s="21">
        <v>1</v>
      </c>
      <c r="I28" s="21">
        <v>3</v>
      </c>
      <c r="J28" s="21">
        <v>2</v>
      </c>
      <c r="K28" s="21">
        <v>3</v>
      </c>
      <c r="L28" s="21">
        <v>1</v>
      </c>
      <c r="M28" s="21">
        <v>1</v>
      </c>
      <c r="N28" s="21">
        <v>3</v>
      </c>
      <c r="O28" s="21">
        <f t="shared" si="0"/>
        <v>19</v>
      </c>
      <c r="P28" s="23">
        <v>423</v>
      </c>
      <c r="Q28" s="23">
        <v>3</v>
      </c>
      <c r="R28" s="23" t="s">
        <v>276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s="13" customFormat="1" x14ac:dyDescent="0.25">
      <c r="A29" s="20" t="s">
        <v>86</v>
      </c>
      <c r="B29" s="20">
        <v>28</v>
      </c>
      <c r="C29" s="20">
        <v>6</v>
      </c>
      <c r="D29" s="21"/>
      <c r="E29" s="20">
        <v>2</v>
      </c>
      <c r="F29" s="20">
        <v>1</v>
      </c>
      <c r="G29" s="20">
        <v>2</v>
      </c>
      <c r="H29" s="20">
        <v>1</v>
      </c>
      <c r="I29" s="20">
        <v>3</v>
      </c>
      <c r="J29" s="20">
        <v>2</v>
      </c>
      <c r="K29" s="20">
        <v>1</v>
      </c>
      <c r="L29" s="20">
        <v>1</v>
      </c>
      <c r="M29" s="20">
        <v>1</v>
      </c>
      <c r="N29" s="20">
        <v>2</v>
      </c>
      <c r="O29" s="21">
        <f t="shared" si="0"/>
        <v>16</v>
      </c>
      <c r="P29" s="19">
        <v>150</v>
      </c>
      <c r="Q29" s="19">
        <v>2</v>
      </c>
      <c r="R29" s="19" t="s">
        <v>277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x14ac:dyDescent="0.25">
      <c r="A30" s="21" t="s">
        <v>108</v>
      </c>
      <c r="B30" s="20">
        <v>29</v>
      </c>
      <c r="C30" s="20">
        <v>4</v>
      </c>
      <c r="D30" s="22"/>
      <c r="E30" s="21">
        <v>3</v>
      </c>
      <c r="F30" s="21">
        <v>1</v>
      </c>
      <c r="G30" s="21">
        <v>4</v>
      </c>
      <c r="H30" s="21">
        <v>4</v>
      </c>
      <c r="I30" s="21">
        <v>3</v>
      </c>
      <c r="J30" s="21">
        <v>3</v>
      </c>
      <c r="K30" s="21">
        <v>2</v>
      </c>
      <c r="L30" s="21">
        <v>1</v>
      </c>
      <c r="M30" s="21">
        <v>2</v>
      </c>
      <c r="N30" s="21">
        <v>3</v>
      </c>
      <c r="O30" s="21">
        <f t="shared" si="0"/>
        <v>26</v>
      </c>
      <c r="P30" s="23">
        <v>86</v>
      </c>
      <c r="Q30" s="23">
        <v>3</v>
      </c>
      <c r="R30" s="23">
        <v>27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25">
      <c r="A31" s="21" t="s">
        <v>109</v>
      </c>
      <c r="B31" s="20">
        <v>30</v>
      </c>
      <c r="C31" s="20">
        <v>4</v>
      </c>
      <c r="D31" s="22"/>
      <c r="E31" s="21">
        <v>3</v>
      </c>
      <c r="F31" s="21">
        <v>1</v>
      </c>
      <c r="G31" s="21">
        <v>3</v>
      </c>
      <c r="H31" s="21">
        <v>1</v>
      </c>
      <c r="I31" s="21">
        <v>2</v>
      </c>
      <c r="J31" s="21">
        <v>3</v>
      </c>
      <c r="K31" s="21">
        <v>1</v>
      </c>
      <c r="L31" s="21">
        <v>3</v>
      </c>
      <c r="M31" s="21">
        <v>2</v>
      </c>
      <c r="N31" s="21">
        <v>3</v>
      </c>
      <c r="O31" s="21">
        <f t="shared" si="0"/>
        <v>22</v>
      </c>
      <c r="P31" s="23">
        <v>70</v>
      </c>
      <c r="Q31" s="23">
        <v>3</v>
      </c>
      <c r="R31" s="23" t="s">
        <v>278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25"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3"/>
      <c r="Q32" s="23"/>
      <c r="R32" s="23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4:29" x14ac:dyDescent="0.25">
      <c r="D33" s="2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3"/>
      <c r="Q33" s="23"/>
      <c r="R33" s="23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4:29" x14ac:dyDescent="0.25"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3"/>
      <c r="Q34" s="23"/>
      <c r="R34" s="23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4:29" x14ac:dyDescent="0.25">
      <c r="O35" s="5" t="s">
        <v>251</v>
      </c>
      <c r="P35" s="1">
        <f>AVERAGE(P12:P31,P9:P10,P3:P7)</f>
        <v>157.2962962962963</v>
      </c>
      <c r="R35" s="1">
        <f>AVERAGE(R12:R31,R9:R10,R3:R7)</f>
        <v>27</v>
      </c>
    </row>
    <row r="36" spans="4:29" x14ac:dyDescent="0.25">
      <c r="O36" s="5" t="s">
        <v>252</v>
      </c>
      <c r="P36" s="4">
        <v>7.5</v>
      </c>
      <c r="R36" s="1">
        <v>33.548000000000002</v>
      </c>
    </row>
    <row r="37" spans="4:29" x14ac:dyDescent="0.25">
      <c r="P37" s="1">
        <f>AVERAGE(P35:P36)</f>
        <v>82.398148148148152</v>
      </c>
      <c r="R37" s="1">
        <f>AVERAGE(R35:R36)</f>
        <v>30.274000000000001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D28" sqref="D28"/>
    </sheetView>
  </sheetViews>
  <sheetFormatPr defaultColWidth="9.140625" defaultRowHeight="15" x14ac:dyDescent="0.25"/>
  <cols>
    <col min="1" max="1" width="22.5703125" style="1" customWidth="1"/>
    <col min="2" max="2" width="20.140625" style="1" customWidth="1"/>
    <col min="3" max="3" width="12.28515625" style="1" customWidth="1"/>
    <col min="4" max="4" width="12.85546875" style="1" customWidth="1"/>
    <col min="5" max="5" width="11.5703125" style="1" customWidth="1"/>
    <col min="6" max="6" width="12.28515625" style="1" customWidth="1"/>
    <col min="7" max="7" width="12.85546875" style="1" customWidth="1"/>
    <col min="8" max="16384" width="9.140625" style="1"/>
  </cols>
  <sheetData>
    <row r="1" spans="1:7" s="4" customFormat="1" ht="30" x14ac:dyDescent="0.25">
      <c r="A1" s="3" t="s">
        <v>37</v>
      </c>
      <c r="B1" s="3" t="s">
        <v>38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</row>
    <row r="2" spans="1:7" x14ac:dyDescent="0.25">
      <c r="A2" s="6" t="s">
        <v>76</v>
      </c>
      <c r="B2" s="1">
        <v>1</v>
      </c>
    </row>
    <row r="3" spans="1:7" x14ac:dyDescent="0.25">
      <c r="A3" s="6" t="s">
        <v>77</v>
      </c>
      <c r="B3" s="1">
        <v>2</v>
      </c>
    </row>
    <row r="4" spans="1:7" x14ac:dyDescent="0.25">
      <c r="A4" s="6" t="s">
        <v>78</v>
      </c>
      <c r="B4" s="1">
        <v>3</v>
      </c>
    </row>
    <row r="5" spans="1:7" x14ac:dyDescent="0.25">
      <c r="A5" s="6" t="s">
        <v>79</v>
      </c>
      <c r="B5" s="1">
        <v>4</v>
      </c>
    </row>
    <row r="6" spans="1:7" x14ac:dyDescent="0.25">
      <c r="A6" s="6" t="s">
        <v>80</v>
      </c>
      <c r="B6" s="1">
        <v>5</v>
      </c>
    </row>
    <row r="7" spans="1:7" x14ac:dyDescent="0.25">
      <c r="A7" s="6" t="s">
        <v>81</v>
      </c>
      <c r="B7" s="1">
        <v>6</v>
      </c>
    </row>
    <row r="8" spans="1:7" x14ac:dyDescent="0.25">
      <c r="A8" s="6" t="s">
        <v>82</v>
      </c>
      <c r="B8" s="1">
        <v>7</v>
      </c>
    </row>
    <row r="9" spans="1:7" x14ac:dyDescent="0.25">
      <c r="A9" s="6" t="s">
        <v>83</v>
      </c>
      <c r="B9" s="1">
        <v>8</v>
      </c>
    </row>
    <row r="10" spans="1:7" x14ac:dyDescent="0.25">
      <c r="A10" s="6" t="s">
        <v>84</v>
      </c>
      <c r="B10" s="1">
        <v>9</v>
      </c>
    </row>
    <row r="11" spans="1:7" x14ac:dyDescent="0.25">
      <c r="A11" s="6" t="s">
        <v>85</v>
      </c>
      <c r="B11" s="1">
        <v>10</v>
      </c>
    </row>
    <row r="12" spans="1:7" x14ac:dyDescent="0.25">
      <c r="A12" s="6" t="s">
        <v>87</v>
      </c>
      <c r="B12" s="1">
        <v>11</v>
      </c>
    </row>
    <row r="13" spans="1:7" x14ac:dyDescent="0.25">
      <c r="A13" s="6" t="s">
        <v>89</v>
      </c>
      <c r="B13" s="1">
        <v>12</v>
      </c>
    </row>
    <row r="14" spans="1:7" x14ac:dyDescent="0.25">
      <c r="A14" s="6" t="s">
        <v>90</v>
      </c>
      <c r="B14" s="1">
        <v>13</v>
      </c>
    </row>
    <row r="15" spans="1:7" x14ac:dyDescent="0.25">
      <c r="A15" s="6" t="s">
        <v>93</v>
      </c>
      <c r="B15" s="1">
        <v>14</v>
      </c>
    </row>
    <row r="16" spans="1:7" x14ac:dyDescent="0.25">
      <c r="A16" s="6" t="s">
        <v>94</v>
      </c>
      <c r="B16" s="1">
        <v>15</v>
      </c>
    </row>
    <row r="17" spans="1:2" x14ac:dyDescent="0.25">
      <c r="A17" s="6" t="s">
        <v>96</v>
      </c>
      <c r="B17" s="1">
        <v>16</v>
      </c>
    </row>
    <row r="18" spans="1:2" x14ac:dyDescent="0.25">
      <c r="A18" s="6" t="s">
        <v>97</v>
      </c>
      <c r="B18" s="1">
        <v>17</v>
      </c>
    </row>
    <row r="19" spans="1:2" x14ac:dyDescent="0.25">
      <c r="A19" s="6" t="s">
        <v>98</v>
      </c>
      <c r="B19" s="1">
        <v>18</v>
      </c>
    </row>
    <row r="20" spans="1:2" x14ac:dyDescent="0.25">
      <c r="A20" s="6" t="s">
        <v>99</v>
      </c>
      <c r="B20" s="1">
        <v>19</v>
      </c>
    </row>
    <row r="21" spans="1:2" x14ac:dyDescent="0.25">
      <c r="A21" s="6" t="s">
        <v>100</v>
      </c>
      <c r="B21" s="1">
        <v>20</v>
      </c>
    </row>
    <row r="22" spans="1:2" x14ac:dyDescent="0.25">
      <c r="A22" s="6" t="s">
        <v>101</v>
      </c>
      <c r="B22" s="1">
        <v>21</v>
      </c>
    </row>
    <row r="23" spans="1:2" x14ac:dyDescent="0.25">
      <c r="A23" s="6" t="s">
        <v>102</v>
      </c>
      <c r="B23" s="1">
        <v>22</v>
      </c>
    </row>
    <row r="24" spans="1:2" x14ac:dyDescent="0.25">
      <c r="A24" s="6" t="s">
        <v>103</v>
      </c>
      <c r="B24" s="1">
        <v>23</v>
      </c>
    </row>
    <row r="25" spans="1:2" x14ac:dyDescent="0.25">
      <c r="A25" s="6" t="s">
        <v>104</v>
      </c>
      <c r="B25" s="1">
        <v>24</v>
      </c>
    </row>
    <row r="26" spans="1:2" x14ac:dyDescent="0.25">
      <c r="A26" s="5" t="s">
        <v>110</v>
      </c>
      <c r="B26" s="1">
        <v>25</v>
      </c>
    </row>
    <row r="27" spans="1:2" x14ac:dyDescent="0.25">
      <c r="A27" s="5" t="s">
        <v>106</v>
      </c>
      <c r="B27" s="1">
        <v>26</v>
      </c>
    </row>
    <row r="28" spans="1:2" x14ac:dyDescent="0.25">
      <c r="A28" s="5" t="s">
        <v>107</v>
      </c>
      <c r="B28" s="1">
        <v>27</v>
      </c>
    </row>
    <row r="29" spans="1:2" x14ac:dyDescent="0.25">
      <c r="A29" s="6" t="s">
        <v>86</v>
      </c>
      <c r="B29" s="1">
        <v>28</v>
      </c>
    </row>
    <row r="30" spans="1:2" x14ac:dyDescent="0.25">
      <c r="A30" s="5" t="s">
        <v>108</v>
      </c>
      <c r="B30" s="1">
        <v>29</v>
      </c>
    </row>
    <row r="31" spans="1:2" x14ac:dyDescent="0.25">
      <c r="A31" s="5" t="s">
        <v>109</v>
      </c>
      <c r="B31" s="1">
        <v>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E1" workbookViewId="0">
      <selection activeCell="F16" sqref="F16"/>
    </sheetView>
  </sheetViews>
  <sheetFormatPr defaultRowHeight="15" x14ac:dyDescent="0.25"/>
  <cols>
    <col min="1" max="1" width="18.85546875"/>
    <col min="2" max="2" width="13.28515625" customWidth="1"/>
    <col min="3" max="3" width="14.140625" customWidth="1"/>
    <col min="4" max="8" width="13.5703125" customWidth="1"/>
    <col min="9" max="9" width="13.7109375" customWidth="1"/>
    <col min="10" max="10" width="16.7109375" customWidth="1"/>
    <col min="12" max="12" width="12.7109375" customWidth="1"/>
    <col min="13" max="13" width="13.5703125" customWidth="1"/>
    <col min="14" max="14" width="12.5703125" customWidth="1"/>
    <col min="16" max="16" width="13.28515625" customWidth="1"/>
    <col min="17" max="17" width="14" customWidth="1"/>
  </cols>
  <sheetData>
    <row r="1" spans="1:19" ht="60" x14ac:dyDescent="0.25">
      <c r="A1" s="3" t="s">
        <v>57</v>
      </c>
      <c r="B1" s="3" t="s">
        <v>39</v>
      </c>
      <c r="C1" s="3" t="s">
        <v>40</v>
      </c>
      <c r="D1" s="3" t="s">
        <v>215</v>
      </c>
      <c r="E1" s="3" t="s">
        <v>225</v>
      </c>
      <c r="F1" s="3" t="s">
        <v>248</v>
      </c>
      <c r="G1" s="3" t="s">
        <v>226</v>
      </c>
      <c r="H1" s="3" t="s">
        <v>245</v>
      </c>
      <c r="I1" s="3" t="s">
        <v>41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/>
      <c r="R1" s="3"/>
      <c r="S1" s="3"/>
    </row>
    <row r="2" spans="1:19" s="16" customFormat="1" x14ac:dyDescent="0.25">
      <c r="A2" s="7">
        <v>5</v>
      </c>
      <c r="B2" s="7" t="s">
        <v>216</v>
      </c>
      <c r="C2" s="7" t="s">
        <v>214</v>
      </c>
      <c r="D2" s="7" t="s">
        <v>217</v>
      </c>
      <c r="E2" s="7" t="s">
        <v>227</v>
      </c>
      <c r="F2" s="7">
        <v>1</v>
      </c>
      <c r="G2" s="7" t="s">
        <v>238</v>
      </c>
      <c r="H2" s="7">
        <v>8</v>
      </c>
      <c r="I2" s="7" t="s">
        <v>214</v>
      </c>
      <c r="J2" s="7">
        <v>38.299999999999997</v>
      </c>
      <c r="K2" s="7">
        <v>108</v>
      </c>
      <c r="L2" s="7">
        <v>24</v>
      </c>
      <c r="M2" s="7" t="s">
        <v>113</v>
      </c>
      <c r="N2" s="7" t="s">
        <v>113</v>
      </c>
      <c r="O2" s="7">
        <v>0</v>
      </c>
      <c r="P2" s="7" t="s">
        <v>113</v>
      </c>
      <c r="Q2" s="7"/>
      <c r="R2" s="7"/>
      <c r="S2" s="7"/>
    </row>
    <row r="3" spans="1:19" s="16" customFormat="1" ht="30" x14ac:dyDescent="0.25">
      <c r="A3" s="7">
        <v>6</v>
      </c>
      <c r="B3" s="7" t="s">
        <v>216</v>
      </c>
      <c r="C3" s="7" t="s">
        <v>214</v>
      </c>
      <c r="D3" s="7" t="s">
        <v>217</v>
      </c>
      <c r="E3" s="7" t="s">
        <v>227</v>
      </c>
      <c r="F3" s="7">
        <v>1</v>
      </c>
      <c r="G3" s="7" t="s">
        <v>246</v>
      </c>
      <c r="H3" s="7">
        <v>13</v>
      </c>
      <c r="I3" s="7" t="s">
        <v>214</v>
      </c>
      <c r="J3" s="7">
        <v>38.4</v>
      </c>
      <c r="K3" s="7">
        <v>128</v>
      </c>
      <c r="L3" s="7">
        <v>40</v>
      </c>
      <c r="M3" s="7" t="s">
        <v>113</v>
      </c>
      <c r="N3" s="7" t="s">
        <v>113</v>
      </c>
      <c r="O3" s="7">
        <v>0</v>
      </c>
      <c r="P3" s="7" t="s">
        <v>113</v>
      </c>
      <c r="Q3" s="7"/>
      <c r="R3" s="7"/>
      <c r="S3" s="7"/>
    </row>
    <row r="4" spans="1:19" s="16" customFormat="1" x14ac:dyDescent="0.25">
      <c r="A4" s="7">
        <v>8</v>
      </c>
      <c r="B4" s="7" t="s">
        <v>216</v>
      </c>
      <c r="C4" s="7" t="s">
        <v>214</v>
      </c>
      <c r="D4" s="7" t="s">
        <v>217</v>
      </c>
      <c r="E4" s="7" t="s">
        <v>227</v>
      </c>
      <c r="F4" s="7">
        <v>1</v>
      </c>
      <c r="G4" s="7" t="s">
        <v>231</v>
      </c>
      <c r="H4" s="7">
        <v>2</v>
      </c>
      <c r="I4" s="7" t="s">
        <v>214</v>
      </c>
      <c r="J4" s="7">
        <v>37.9</v>
      </c>
      <c r="K4" s="7">
        <v>132</v>
      </c>
      <c r="L4" s="7" t="s">
        <v>219</v>
      </c>
      <c r="M4" s="7" t="s">
        <v>113</v>
      </c>
      <c r="N4" s="7" t="s">
        <v>113</v>
      </c>
      <c r="O4" s="7">
        <v>0</v>
      </c>
      <c r="P4" s="7" t="s">
        <v>113</v>
      </c>
      <c r="Q4" s="7"/>
      <c r="R4" s="7"/>
      <c r="S4" s="7"/>
    </row>
    <row r="5" spans="1:19" s="16" customFormat="1" x14ac:dyDescent="0.25">
      <c r="A5" s="7">
        <v>10</v>
      </c>
      <c r="B5" s="7" t="s">
        <v>216</v>
      </c>
      <c r="C5" s="7" t="s">
        <v>214</v>
      </c>
      <c r="D5" s="7" t="s">
        <v>218</v>
      </c>
      <c r="E5" s="7" t="s">
        <v>230</v>
      </c>
      <c r="F5" s="7">
        <v>2</v>
      </c>
      <c r="G5" s="7" t="s">
        <v>231</v>
      </c>
      <c r="H5" s="7">
        <v>2</v>
      </c>
      <c r="I5" s="7" t="s">
        <v>214</v>
      </c>
      <c r="J5" s="7">
        <v>39.5</v>
      </c>
      <c r="K5" s="7">
        <v>140</v>
      </c>
      <c r="L5" s="7" t="s">
        <v>219</v>
      </c>
      <c r="M5" s="7" t="s">
        <v>113</v>
      </c>
      <c r="N5" s="7" t="s">
        <v>113</v>
      </c>
      <c r="O5" s="7">
        <v>0</v>
      </c>
      <c r="P5" s="7" t="s">
        <v>113</v>
      </c>
      <c r="Q5" s="7"/>
      <c r="R5" s="7"/>
      <c r="S5" s="7"/>
    </row>
    <row r="6" spans="1:19" s="16" customFormat="1" x14ac:dyDescent="0.25">
      <c r="A6" s="7">
        <v>11</v>
      </c>
      <c r="B6" s="7" t="s">
        <v>216</v>
      </c>
      <c r="C6" s="7" t="s">
        <v>214</v>
      </c>
      <c r="D6" s="7" t="s">
        <v>218</v>
      </c>
      <c r="E6" s="7" t="s">
        <v>230</v>
      </c>
      <c r="F6" s="7">
        <v>2</v>
      </c>
      <c r="G6" s="7" t="s">
        <v>239</v>
      </c>
      <c r="H6" s="7">
        <v>3</v>
      </c>
      <c r="I6" s="7" t="s">
        <v>214</v>
      </c>
      <c r="J6" s="17">
        <v>38.9</v>
      </c>
      <c r="K6" s="17">
        <v>108</v>
      </c>
      <c r="L6" s="17">
        <v>36</v>
      </c>
      <c r="M6" s="17" t="s">
        <v>113</v>
      </c>
      <c r="N6" s="17" t="s">
        <v>113</v>
      </c>
      <c r="O6" s="17">
        <v>0</v>
      </c>
      <c r="P6" s="17" t="s">
        <v>113</v>
      </c>
      <c r="Q6" s="7"/>
      <c r="R6" s="7"/>
      <c r="S6" s="7"/>
    </row>
    <row r="7" spans="1:19" s="16" customFormat="1" x14ac:dyDescent="0.25">
      <c r="A7" s="7">
        <v>12</v>
      </c>
      <c r="B7" s="7" t="s">
        <v>216</v>
      </c>
      <c r="C7" s="7" t="s">
        <v>214</v>
      </c>
      <c r="D7" s="7" t="s">
        <v>218</v>
      </c>
      <c r="E7" s="7" t="s">
        <v>227</v>
      </c>
      <c r="F7" s="7">
        <v>1</v>
      </c>
      <c r="G7" s="7" t="s">
        <v>240</v>
      </c>
      <c r="H7" s="7">
        <v>7</v>
      </c>
      <c r="I7" s="7" t="s">
        <v>214</v>
      </c>
      <c r="J7" s="7">
        <v>39</v>
      </c>
      <c r="K7" s="7">
        <v>108</v>
      </c>
      <c r="L7" s="7" t="s">
        <v>219</v>
      </c>
      <c r="M7" s="7" t="s">
        <v>113</v>
      </c>
      <c r="N7" s="7" t="s">
        <v>113</v>
      </c>
      <c r="O7" s="7">
        <v>0</v>
      </c>
      <c r="P7" s="7" t="s">
        <v>113</v>
      </c>
      <c r="Q7" s="7"/>
      <c r="R7" s="7"/>
      <c r="S7" s="7"/>
    </row>
    <row r="8" spans="1:19" s="16" customFormat="1" x14ac:dyDescent="0.25">
      <c r="A8" s="7">
        <v>13</v>
      </c>
      <c r="B8" s="7" t="s">
        <v>220</v>
      </c>
      <c r="C8" s="7" t="s">
        <v>214</v>
      </c>
      <c r="D8" s="7" t="s">
        <v>217</v>
      </c>
      <c r="E8" s="7" t="s">
        <v>227</v>
      </c>
      <c r="F8" s="7">
        <v>1</v>
      </c>
      <c r="G8" s="7" t="s">
        <v>240</v>
      </c>
      <c r="H8" s="7">
        <v>7</v>
      </c>
      <c r="I8" s="7" t="s">
        <v>214</v>
      </c>
      <c r="J8" s="7">
        <v>38.200000000000003</v>
      </c>
      <c r="K8" s="7">
        <v>110</v>
      </c>
      <c r="L8" s="7">
        <v>44</v>
      </c>
      <c r="M8" s="7" t="s">
        <v>113</v>
      </c>
      <c r="N8" s="7" t="s">
        <v>113</v>
      </c>
      <c r="O8" s="7">
        <v>0</v>
      </c>
      <c r="P8" s="7" t="s">
        <v>113</v>
      </c>
      <c r="Q8" s="7"/>
      <c r="R8" s="7"/>
      <c r="S8" s="7"/>
    </row>
    <row r="9" spans="1:19" s="16" customFormat="1" x14ac:dyDescent="0.25">
      <c r="A9" s="7">
        <v>14</v>
      </c>
      <c r="B9" s="7" t="s">
        <v>216</v>
      </c>
      <c r="C9" s="7" t="s">
        <v>214</v>
      </c>
      <c r="D9" s="7" t="s">
        <v>217</v>
      </c>
      <c r="E9" s="7" t="s">
        <v>230</v>
      </c>
      <c r="F9" s="7">
        <v>2</v>
      </c>
      <c r="G9" s="7" t="s">
        <v>232</v>
      </c>
      <c r="H9" s="7">
        <v>4</v>
      </c>
      <c r="I9" s="7" t="s">
        <v>214</v>
      </c>
      <c r="J9" s="7">
        <v>38.1</v>
      </c>
      <c r="K9" s="7">
        <v>156</v>
      </c>
      <c r="L9" s="7" t="s">
        <v>219</v>
      </c>
      <c r="M9" s="7" t="s">
        <v>113</v>
      </c>
      <c r="N9" s="7" t="s">
        <v>113</v>
      </c>
      <c r="O9" s="7">
        <v>0</v>
      </c>
      <c r="P9" s="7" t="s">
        <v>113</v>
      </c>
      <c r="Q9" s="7"/>
      <c r="R9" s="7"/>
      <c r="S9" s="7"/>
    </row>
    <row r="10" spans="1:19" s="16" customFormat="1" x14ac:dyDescent="0.25">
      <c r="A10" s="7">
        <v>15</v>
      </c>
      <c r="B10" s="7" t="s">
        <v>216</v>
      </c>
      <c r="C10" s="7" t="s">
        <v>214</v>
      </c>
      <c r="D10" s="7" t="s">
        <v>217</v>
      </c>
      <c r="E10" s="7" t="s">
        <v>230</v>
      </c>
      <c r="F10" s="7">
        <v>2</v>
      </c>
      <c r="G10" s="7" t="s">
        <v>241</v>
      </c>
      <c r="H10" s="7">
        <v>13</v>
      </c>
      <c r="I10" s="7" t="s">
        <v>214</v>
      </c>
      <c r="J10" s="7">
        <v>38.5</v>
      </c>
      <c r="K10" s="7">
        <v>120</v>
      </c>
      <c r="L10" s="7" t="s">
        <v>219</v>
      </c>
      <c r="M10" s="7" t="s">
        <v>113</v>
      </c>
      <c r="N10" s="7" t="s">
        <v>113</v>
      </c>
      <c r="O10" s="7">
        <v>0</v>
      </c>
      <c r="P10" s="7" t="s">
        <v>113</v>
      </c>
      <c r="Q10" s="7"/>
      <c r="R10" s="7"/>
      <c r="S10" s="7"/>
    </row>
    <row r="11" spans="1:19" s="16" customFormat="1" x14ac:dyDescent="0.25">
      <c r="A11" s="7">
        <v>16</v>
      </c>
      <c r="B11" s="7" t="s">
        <v>216</v>
      </c>
      <c r="C11" s="7" t="s">
        <v>214</v>
      </c>
      <c r="D11" s="7" t="s">
        <v>217</v>
      </c>
      <c r="E11" s="7" t="s">
        <v>227</v>
      </c>
      <c r="F11" s="7">
        <v>1</v>
      </c>
      <c r="G11" s="7" t="s">
        <v>242</v>
      </c>
      <c r="H11" s="7">
        <v>5</v>
      </c>
      <c r="I11" s="7" t="s">
        <v>214</v>
      </c>
      <c r="J11" s="7">
        <v>38.700000000000003</v>
      </c>
      <c r="K11" s="7">
        <v>132</v>
      </c>
      <c r="L11" s="7">
        <v>40</v>
      </c>
      <c r="M11" s="7" t="s">
        <v>113</v>
      </c>
      <c r="N11" s="7" t="s">
        <v>113</v>
      </c>
      <c r="O11" s="7">
        <v>1</v>
      </c>
      <c r="P11" s="7" t="s">
        <v>113</v>
      </c>
      <c r="Q11" s="7"/>
      <c r="R11" s="7"/>
      <c r="S11" s="7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E1" workbookViewId="0">
      <selection activeCell="T2" sqref="T2:T11"/>
    </sheetView>
  </sheetViews>
  <sheetFormatPr defaultColWidth="9.140625" defaultRowHeight="15" x14ac:dyDescent="0.25"/>
  <cols>
    <col min="1" max="1" width="18.28515625" customWidth="1"/>
    <col min="2" max="2" width="8.85546875"/>
    <col min="3" max="3" width="17.42578125" style="2" customWidth="1"/>
    <col min="4" max="4" width="12.85546875" style="2" customWidth="1"/>
    <col min="5" max="5" width="14.140625" style="2" customWidth="1"/>
    <col min="6" max="6" width="9.140625" style="2"/>
    <col min="7" max="7" width="11.85546875" style="2" customWidth="1"/>
    <col min="8" max="8" width="14.28515625" style="2" customWidth="1"/>
    <col min="9" max="9" width="14.5703125" style="2" customWidth="1"/>
    <col min="10" max="10" width="18.42578125" style="2" customWidth="1"/>
    <col min="11" max="11" width="12.140625" style="2" customWidth="1"/>
    <col min="12" max="12" width="13.140625" style="2" customWidth="1"/>
    <col min="13" max="13" width="13.28515625" style="2" customWidth="1"/>
    <col min="14" max="14" width="11.85546875" style="2" customWidth="1"/>
    <col min="15" max="15" width="12.5703125" style="2" customWidth="1"/>
    <col min="16" max="16" width="10.85546875" style="2" customWidth="1"/>
    <col min="17" max="17" width="11.5703125" style="2" customWidth="1"/>
    <col min="18" max="20" width="9.140625" style="2"/>
    <col min="21" max="21" width="12.28515625" style="2" customWidth="1"/>
    <col min="22" max="23" width="9.140625" style="2"/>
    <col min="24" max="24" width="12.140625" style="2" customWidth="1"/>
    <col min="25" max="25" width="12.28515625" style="2" customWidth="1"/>
    <col min="26" max="26" width="11" style="2" customWidth="1"/>
    <col min="27" max="16384" width="9.140625" style="2"/>
  </cols>
  <sheetData>
    <row r="1" spans="1:26" ht="45" x14ac:dyDescent="0.25">
      <c r="A1" s="8" t="s">
        <v>57</v>
      </c>
      <c r="B1" s="11" t="s">
        <v>213</v>
      </c>
      <c r="C1" s="8" t="s">
        <v>44</v>
      </c>
      <c r="D1" s="8" t="s">
        <v>45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 t="s">
        <v>12</v>
      </c>
      <c r="R1" s="8" t="s">
        <v>13</v>
      </c>
      <c r="S1" s="8" t="s">
        <v>14</v>
      </c>
      <c r="T1" s="8" t="s">
        <v>15</v>
      </c>
      <c r="U1" s="8" t="s">
        <v>16</v>
      </c>
      <c r="V1" s="8" t="s">
        <v>17</v>
      </c>
      <c r="W1" s="8" t="s">
        <v>18</v>
      </c>
      <c r="X1" s="8" t="s">
        <v>19</v>
      </c>
      <c r="Y1" s="8" t="s">
        <v>20</v>
      </c>
      <c r="Z1" s="8" t="s">
        <v>21</v>
      </c>
    </row>
    <row r="2" spans="1:26" x14ac:dyDescent="0.25">
      <c r="A2" s="9" t="s">
        <v>203</v>
      </c>
      <c r="B2" s="2">
        <v>1</v>
      </c>
      <c r="C2" s="9">
        <v>1</v>
      </c>
      <c r="D2" s="9">
        <v>0</v>
      </c>
      <c r="E2" s="9">
        <v>159</v>
      </c>
      <c r="F2" s="9" t="s">
        <v>465</v>
      </c>
      <c r="G2" s="9" t="s">
        <v>180</v>
      </c>
      <c r="H2" s="9" t="s">
        <v>466</v>
      </c>
      <c r="I2" s="9">
        <v>23</v>
      </c>
      <c r="J2" s="9" t="s">
        <v>467</v>
      </c>
      <c r="K2" s="9" t="s">
        <v>468</v>
      </c>
      <c r="L2" s="9" t="s">
        <v>469</v>
      </c>
      <c r="M2" s="9" t="s">
        <v>470</v>
      </c>
      <c r="N2" s="9">
        <v>0</v>
      </c>
      <c r="O2" s="9" t="s">
        <v>439</v>
      </c>
      <c r="P2" s="9" t="s">
        <v>471</v>
      </c>
      <c r="Q2" s="9" t="s">
        <v>471</v>
      </c>
      <c r="R2" s="9">
        <v>0</v>
      </c>
      <c r="S2" s="9">
        <v>0</v>
      </c>
      <c r="T2" s="9">
        <v>417</v>
      </c>
      <c r="U2" s="9" t="s">
        <v>202</v>
      </c>
      <c r="V2" s="9" t="s">
        <v>60</v>
      </c>
      <c r="W2" s="9">
        <v>0</v>
      </c>
      <c r="X2" s="9" t="s">
        <v>61</v>
      </c>
      <c r="Y2" s="9">
        <v>1.4</v>
      </c>
      <c r="Z2" s="9">
        <v>95.3</v>
      </c>
    </row>
    <row r="3" spans="1:26" x14ac:dyDescent="0.25">
      <c r="A3" s="9" t="s">
        <v>204</v>
      </c>
      <c r="B3" s="2">
        <v>2</v>
      </c>
      <c r="C3" s="9">
        <v>1</v>
      </c>
      <c r="D3" s="9">
        <v>0</v>
      </c>
      <c r="E3" s="9">
        <v>103</v>
      </c>
      <c r="F3" s="9" t="s">
        <v>472</v>
      </c>
      <c r="G3" s="9" t="s">
        <v>191</v>
      </c>
      <c r="H3" s="9">
        <v>74</v>
      </c>
      <c r="I3" s="9" t="s">
        <v>473</v>
      </c>
      <c r="J3" s="9" t="s">
        <v>462</v>
      </c>
      <c r="K3" s="9" t="s">
        <v>474</v>
      </c>
      <c r="L3" s="9" t="s">
        <v>475</v>
      </c>
      <c r="M3" s="9" t="s">
        <v>476</v>
      </c>
      <c r="N3" s="9">
        <v>0</v>
      </c>
      <c r="O3" s="9" t="s">
        <v>477</v>
      </c>
      <c r="P3" s="9" t="s">
        <v>187</v>
      </c>
      <c r="Q3" s="9" t="s">
        <v>176</v>
      </c>
      <c r="R3" s="9">
        <v>0.06</v>
      </c>
      <c r="S3" s="9">
        <v>0.08</v>
      </c>
      <c r="T3" s="9">
        <v>362</v>
      </c>
      <c r="U3" s="9" t="s">
        <v>202</v>
      </c>
      <c r="V3" s="9" t="s">
        <v>60</v>
      </c>
      <c r="W3" s="9">
        <v>0</v>
      </c>
      <c r="X3" s="9" t="s">
        <v>61</v>
      </c>
      <c r="Y3" s="9">
        <v>2.2000000000000002</v>
      </c>
      <c r="Z3" s="9">
        <v>97.1</v>
      </c>
    </row>
    <row r="4" spans="1:26" x14ac:dyDescent="0.25">
      <c r="A4" s="9" t="s">
        <v>205</v>
      </c>
      <c r="B4" s="2">
        <v>3</v>
      </c>
      <c r="C4" s="9">
        <v>1</v>
      </c>
      <c r="D4" s="9">
        <v>0</v>
      </c>
      <c r="E4" s="9">
        <v>134</v>
      </c>
      <c r="F4" s="9" t="s">
        <v>478</v>
      </c>
      <c r="G4" s="9" t="s">
        <v>309</v>
      </c>
      <c r="H4" s="9" t="s">
        <v>479</v>
      </c>
      <c r="I4" s="9" t="s">
        <v>480</v>
      </c>
      <c r="J4" s="9" t="s">
        <v>276</v>
      </c>
      <c r="K4" s="9" t="s">
        <v>481</v>
      </c>
      <c r="L4" s="9" t="s">
        <v>377</v>
      </c>
      <c r="M4" s="9" t="s">
        <v>482</v>
      </c>
      <c r="N4" s="9">
        <v>0</v>
      </c>
      <c r="O4" s="9" t="s">
        <v>483</v>
      </c>
      <c r="P4" s="9" t="s">
        <v>484</v>
      </c>
      <c r="Q4" s="9" t="s">
        <v>174</v>
      </c>
      <c r="R4" s="9">
        <v>0</v>
      </c>
      <c r="S4" s="9">
        <v>0</v>
      </c>
      <c r="T4" s="9">
        <v>291</v>
      </c>
      <c r="U4" s="9" t="s">
        <v>202</v>
      </c>
      <c r="V4" s="9" t="s">
        <v>60</v>
      </c>
      <c r="W4" s="9">
        <v>0</v>
      </c>
      <c r="X4" s="9" t="s">
        <v>61</v>
      </c>
      <c r="Y4" s="9">
        <v>1.6</v>
      </c>
      <c r="Z4" s="9">
        <v>99.6</v>
      </c>
    </row>
    <row r="5" spans="1:26" x14ac:dyDescent="0.25">
      <c r="A5" s="9" t="s">
        <v>206</v>
      </c>
      <c r="B5" s="2">
        <v>4</v>
      </c>
      <c r="C5" s="9">
        <v>1</v>
      </c>
      <c r="D5" s="9">
        <v>0</v>
      </c>
      <c r="E5" s="9">
        <v>128</v>
      </c>
      <c r="F5" s="9" t="s">
        <v>485</v>
      </c>
      <c r="G5" s="9" t="s">
        <v>189</v>
      </c>
      <c r="H5" s="9" t="s">
        <v>486</v>
      </c>
      <c r="I5" s="9" t="s">
        <v>337</v>
      </c>
      <c r="J5" s="9" t="s">
        <v>276</v>
      </c>
      <c r="K5" s="9" t="s">
        <v>468</v>
      </c>
      <c r="L5" s="9" t="s">
        <v>487</v>
      </c>
      <c r="M5" s="9" t="s">
        <v>488</v>
      </c>
      <c r="N5" s="9">
        <v>0</v>
      </c>
      <c r="O5" s="9" t="s">
        <v>489</v>
      </c>
      <c r="P5" s="9" t="s">
        <v>490</v>
      </c>
      <c r="Q5" s="9" t="s">
        <v>401</v>
      </c>
      <c r="R5" s="9">
        <v>0</v>
      </c>
      <c r="S5" s="9">
        <v>0</v>
      </c>
      <c r="T5" s="9">
        <v>415</v>
      </c>
      <c r="U5" s="9" t="s">
        <v>202</v>
      </c>
      <c r="V5" s="9" t="s">
        <v>60</v>
      </c>
      <c r="W5" s="9">
        <v>0</v>
      </c>
      <c r="X5" s="9" t="s">
        <v>61</v>
      </c>
      <c r="Y5" s="9">
        <v>1.5</v>
      </c>
      <c r="Z5" s="9">
        <v>80.099999999999994</v>
      </c>
    </row>
    <row r="6" spans="1:26" x14ac:dyDescent="0.25">
      <c r="A6" s="9" t="s">
        <v>207</v>
      </c>
      <c r="B6" s="2">
        <v>5</v>
      </c>
      <c r="C6" s="9">
        <v>1</v>
      </c>
      <c r="D6" s="9">
        <v>0</v>
      </c>
      <c r="E6" s="9">
        <v>137</v>
      </c>
      <c r="F6" s="9" t="s">
        <v>436</v>
      </c>
      <c r="G6" s="9" t="s">
        <v>491</v>
      </c>
      <c r="H6" s="9" t="s">
        <v>492</v>
      </c>
      <c r="I6" s="9" t="s">
        <v>274</v>
      </c>
      <c r="J6" s="9" t="s">
        <v>276</v>
      </c>
      <c r="K6" s="9" t="s">
        <v>369</v>
      </c>
      <c r="L6" s="9" t="s">
        <v>493</v>
      </c>
      <c r="M6" s="9" t="s">
        <v>413</v>
      </c>
      <c r="N6" s="9">
        <v>0</v>
      </c>
      <c r="O6" s="9" t="s">
        <v>494</v>
      </c>
      <c r="P6" s="9" t="s">
        <v>495</v>
      </c>
      <c r="Q6" s="9" t="s">
        <v>496</v>
      </c>
      <c r="R6" s="9">
        <v>0.03</v>
      </c>
      <c r="S6" s="9">
        <v>0.03</v>
      </c>
      <c r="T6" s="9">
        <v>438</v>
      </c>
      <c r="U6" s="9" t="s">
        <v>202</v>
      </c>
      <c r="V6" s="9" t="s">
        <v>60</v>
      </c>
      <c r="W6" s="9">
        <v>0</v>
      </c>
      <c r="X6" s="9" t="s">
        <v>61</v>
      </c>
      <c r="Y6" s="9">
        <v>2.4</v>
      </c>
      <c r="Z6" s="9">
        <v>134</v>
      </c>
    </row>
    <row r="7" spans="1:26" x14ac:dyDescent="0.25">
      <c r="A7" s="9" t="s">
        <v>208</v>
      </c>
      <c r="B7" s="2">
        <v>6</v>
      </c>
      <c r="C7" s="9">
        <v>1</v>
      </c>
      <c r="D7" s="9">
        <v>0</v>
      </c>
      <c r="E7" s="9">
        <v>152</v>
      </c>
      <c r="F7" s="9" t="s">
        <v>497</v>
      </c>
      <c r="G7" s="9" t="s">
        <v>315</v>
      </c>
      <c r="H7" s="9">
        <v>69</v>
      </c>
      <c r="I7" s="9" t="s">
        <v>317</v>
      </c>
      <c r="J7" s="9" t="s">
        <v>331</v>
      </c>
      <c r="K7" s="9" t="s">
        <v>498</v>
      </c>
      <c r="L7" s="9" t="s">
        <v>499</v>
      </c>
      <c r="M7" s="9" t="s">
        <v>500</v>
      </c>
      <c r="N7" s="9">
        <v>0</v>
      </c>
      <c r="O7" s="9" t="s">
        <v>501</v>
      </c>
      <c r="P7" s="9" t="s">
        <v>502</v>
      </c>
      <c r="Q7" s="9" t="s">
        <v>503</v>
      </c>
      <c r="R7" s="9">
        <v>0</v>
      </c>
      <c r="S7" s="9">
        <v>0</v>
      </c>
      <c r="T7" s="9">
        <v>292</v>
      </c>
      <c r="U7" s="9" t="s">
        <v>202</v>
      </c>
      <c r="V7" s="9" t="s">
        <v>60</v>
      </c>
      <c r="W7" s="9">
        <v>0</v>
      </c>
      <c r="X7" s="9" t="s">
        <v>61</v>
      </c>
      <c r="Y7" s="9">
        <v>0.9</v>
      </c>
      <c r="Z7" s="9">
        <v>57</v>
      </c>
    </row>
    <row r="8" spans="1:26" x14ac:dyDescent="0.25">
      <c r="A8" s="9" t="s">
        <v>209</v>
      </c>
      <c r="B8" s="2">
        <v>7</v>
      </c>
      <c r="C8" s="9">
        <v>1</v>
      </c>
      <c r="D8" s="9">
        <v>0</v>
      </c>
      <c r="E8" s="9">
        <v>138</v>
      </c>
      <c r="F8" s="9" t="s">
        <v>504</v>
      </c>
      <c r="G8" s="9" t="s">
        <v>491</v>
      </c>
      <c r="H8" s="9" t="s">
        <v>505</v>
      </c>
      <c r="I8" s="9" t="s">
        <v>506</v>
      </c>
      <c r="J8" s="9" t="s">
        <v>507</v>
      </c>
      <c r="K8" s="9" t="s">
        <v>332</v>
      </c>
      <c r="L8" s="9" t="s">
        <v>508</v>
      </c>
      <c r="M8" s="9" t="s">
        <v>509</v>
      </c>
      <c r="N8" s="9">
        <v>0</v>
      </c>
      <c r="O8" s="9" t="s">
        <v>510</v>
      </c>
      <c r="P8" s="9" t="s">
        <v>511</v>
      </c>
      <c r="Q8" s="9" t="s">
        <v>183</v>
      </c>
      <c r="R8" s="9">
        <v>0</v>
      </c>
      <c r="S8" s="9">
        <v>0</v>
      </c>
      <c r="T8" s="9">
        <v>270</v>
      </c>
      <c r="U8" s="9" t="s">
        <v>202</v>
      </c>
      <c r="V8" s="9" t="s">
        <v>60</v>
      </c>
      <c r="W8" s="9">
        <v>0</v>
      </c>
      <c r="X8" s="9" t="s">
        <v>61</v>
      </c>
      <c r="Y8" s="9">
        <v>1.7</v>
      </c>
      <c r="Z8" s="9">
        <v>105.1</v>
      </c>
    </row>
    <row r="9" spans="1:26" x14ac:dyDescent="0.25">
      <c r="A9" s="9" t="s">
        <v>210</v>
      </c>
      <c r="B9" s="2">
        <v>8</v>
      </c>
      <c r="C9" s="9">
        <v>1</v>
      </c>
      <c r="D9" s="9">
        <v>0</v>
      </c>
      <c r="E9" s="9">
        <v>119</v>
      </c>
      <c r="F9" s="9" t="s">
        <v>512</v>
      </c>
      <c r="G9" s="9" t="s">
        <v>189</v>
      </c>
      <c r="H9" s="9" t="s">
        <v>513</v>
      </c>
      <c r="I9" s="9" t="s">
        <v>514</v>
      </c>
      <c r="J9" s="9" t="s">
        <v>515</v>
      </c>
      <c r="K9" s="9" t="s">
        <v>289</v>
      </c>
      <c r="L9" s="9" t="s">
        <v>516</v>
      </c>
      <c r="M9" s="9" t="s">
        <v>517</v>
      </c>
      <c r="N9" s="9" t="s">
        <v>518</v>
      </c>
      <c r="O9" s="9" t="s">
        <v>129</v>
      </c>
      <c r="P9" s="9" t="s">
        <v>519</v>
      </c>
      <c r="Q9" s="9" t="s">
        <v>401</v>
      </c>
      <c r="R9" s="9">
        <v>0</v>
      </c>
      <c r="S9" s="9">
        <v>0</v>
      </c>
      <c r="T9" s="9">
        <v>559</v>
      </c>
      <c r="U9" s="9" t="s">
        <v>202</v>
      </c>
      <c r="V9" s="9" t="s">
        <v>60</v>
      </c>
      <c r="W9" s="9">
        <v>0</v>
      </c>
      <c r="X9" s="9" t="s">
        <v>61</v>
      </c>
      <c r="Y9" s="9">
        <v>4.3</v>
      </c>
      <c r="Z9" s="9">
        <v>229.4</v>
      </c>
    </row>
    <row r="10" spans="1:26" s="15" customFormat="1" x14ac:dyDescent="0.25">
      <c r="A10" s="14" t="s">
        <v>211</v>
      </c>
      <c r="B10" s="15">
        <v>9</v>
      </c>
      <c r="C10" s="14">
        <v>1</v>
      </c>
      <c r="D10" s="14">
        <v>0</v>
      </c>
      <c r="E10" s="14">
        <v>99</v>
      </c>
      <c r="F10" s="14" t="s">
        <v>520</v>
      </c>
      <c r="G10" s="14" t="s">
        <v>416</v>
      </c>
      <c r="H10" s="14" t="s">
        <v>521</v>
      </c>
      <c r="I10" s="14" t="s">
        <v>522</v>
      </c>
      <c r="J10" s="14" t="s">
        <v>523</v>
      </c>
      <c r="K10" s="14" t="s">
        <v>308</v>
      </c>
      <c r="L10" s="14" t="s">
        <v>524</v>
      </c>
      <c r="M10" s="14" t="s">
        <v>525</v>
      </c>
      <c r="N10" s="14">
        <v>0</v>
      </c>
      <c r="O10" s="14" t="s">
        <v>526</v>
      </c>
      <c r="P10" s="14" t="s">
        <v>176</v>
      </c>
      <c r="Q10" s="14" t="s">
        <v>416</v>
      </c>
      <c r="R10" s="14">
        <v>0</v>
      </c>
      <c r="S10" s="14">
        <v>0</v>
      </c>
      <c r="T10" s="14">
        <v>506</v>
      </c>
      <c r="U10" s="14" t="s">
        <v>202</v>
      </c>
      <c r="V10" s="14" t="s">
        <v>60</v>
      </c>
      <c r="W10" s="14">
        <v>0</v>
      </c>
      <c r="X10" s="14" t="s">
        <v>61</v>
      </c>
      <c r="Y10" s="14">
        <v>1.55</v>
      </c>
      <c r="Z10" s="14">
        <v>67.3</v>
      </c>
    </row>
    <row r="11" spans="1:26" s="15" customFormat="1" x14ac:dyDescent="0.25">
      <c r="A11" s="14" t="s">
        <v>212</v>
      </c>
      <c r="B11" s="15">
        <v>10</v>
      </c>
      <c r="C11" s="14">
        <v>1</v>
      </c>
      <c r="D11" s="14">
        <v>0</v>
      </c>
      <c r="E11" s="14">
        <v>137</v>
      </c>
      <c r="F11" s="14" t="s">
        <v>527</v>
      </c>
      <c r="G11" s="14" t="s">
        <v>184</v>
      </c>
      <c r="H11" s="14" t="s">
        <v>528</v>
      </c>
      <c r="I11" s="14">
        <v>24</v>
      </c>
      <c r="J11" s="14" t="s">
        <v>382</v>
      </c>
      <c r="K11" s="14">
        <v>13</v>
      </c>
      <c r="L11" s="14" t="s">
        <v>529</v>
      </c>
      <c r="M11" s="14" t="s">
        <v>530</v>
      </c>
      <c r="N11" s="14" t="s">
        <v>518</v>
      </c>
      <c r="O11" s="14" t="s">
        <v>531</v>
      </c>
      <c r="P11" s="14" t="s">
        <v>495</v>
      </c>
      <c r="Q11" s="14" t="s">
        <v>518</v>
      </c>
      <c r="R11" s="14">
        <v>0</v>
      </c>
      <c r="S11" s="14">
        <v>0</v>
      </c>
      <c r="T11" s="14">
        <v>722</v>
      </c>
      <c r="U11" s="14" t="s">
        <v>202</v>
      </c>
      <c r="V11" s="14" t="s">
        <v>60</v>
      </c>
      <c r="W11" s="14">
        <v>0</v>
      </c>
      <c r="X11" s="14" t="s">
        <v>61</v>
      </c>
      <c r="Y11" s="14">
        <v>2.4300000000000002</v>
      </c>
      <c r="Z11" s="14">
        <v>138.80000000000001</v>
      </c>
    </row>
    <row r="12" spans="1:26" x14ac:dyDescent="0.25">
      <c r="A12" s="9"/>
      <c r="B12" s="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9"/>
      <c r="B13" s="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4"/>
      <c r="B14" s="2"/>
    </row>
    <row r="15" spans="1:26" x14ac:dyDescent="0.25">
      <c r="A15" s="4"/>
      <c r="B15" s="2"/>
    </row>
    <row r="16" spans="1:26" x14ac:dyDescent="0.25">
      <c r="A16" s="4"/>
      <c r="B16" s="2"/>
    </row>
    <row r="17" spans="1:2" x14ac:dyDescent="0.25">
      <c r="A17" s="4"/>
      <c r="B17" s="2"/>
    </row>
    <row r="18" spans="1:2" x14ac:dyDescent="0.25">
      <c r="A18" s="4"/>
      <c r="B18" s="2"/>
    </row>
    <row r="19" spans="1:2" x14ac:dyDescent="0.25">
      <c r="A19" s="4"/>
      <c r="B19" s="2"/>
    </row>
    <row r="20" spans="1:2" x14ac:dyDescent="0.25">
      <c r="A20" s="4"/>
      <c r="B20" s="2"/>
    </row>
    <row r="21" spans="1:2" x14ac:dyDescent="0.25">
      <c r="A21" s="4"/>
      <c r="B21" s="2"/>
    </row>
    <row r="22" spans="1:2" x14ac:dyDescent="0.25">
      <c r="A22" s="4"/>
      <c r="B22" s="2"/>
    </row>
    <row r="23" spans="1:2" x14ac:dyDescent="0.25">
      <c r="A23" s="4"/>
      <c r="B23" s="2"/>
    </row>
    <row r="24" spans="1:2" x14ac:dyDescent="0.25">
      <c r="A24" s="4"/>
      <c r="B24" s="2"/>
    </row>
    <row r="25" spans="1:2" x14ac:dyDescent="0.25">
      <c r="A25" s="4"/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E1" workbookViewId="0">
      <selection activeCell="N2" sqref="N2:N11"/>
    </sheetView>
  </sheetViews>
  <sheetFormatPr defaultColWidth="18.85546875" defaultRowHeight="15" x14ac:dyDescent="0.25"/>
  <cols>
    <col min="1" max="2" width="18.85546875" style="4"/>
    <col min="3" max="3" width="18.28515625" customWidth="1"/>
    <col min="4" max="16384" width="18.85546875" style="4"/>
  </cols>
  <sheetData>
    <row r="1" spans="1:15" ht="30" x14ac:dyDescent="0.25">
      <c r="A1" s="8" t="s">
        <v>57</v>
      </c>
      <c r="B1" s="8" t="s">
        <v>224</v>
      </c>
      <c r="C1" s="3" t="s">
        <v>46</v>
      </c>
      <c r="D1" s="3" t="s">
        <v>47</v>
      </c>
      <c r="E1" s="3" t="s">
        <v>48</v>
      </c>
      <c r="F1" s="3" t="s">
        <v>49</v>
      </c>
      <c r="G1" s="3" t="s">
        <v>50</v>
      </c>
      <c r="H1" s="3" t="s">
        <v>51</v>
      </c>
      <c r="I1" s="3" t="s">
        <v>52</v>
      </c>
      <c r="J1" s="3" t="s">
        <v>53</v>
      </c>
      <c r="K1" s="3" t="s">
        <v>54</v>
      </c>
      <c r="L1" s="3" t="s">
        <v>55</v>
      </c>
      <c r="M1" s="3" t="s">
        <v>56</v>
      </c>
      <c r="N1" s="3" t="s">
        <v>249</v>
      </c>
      <c r="O1" s="3" t="s">
        <v>201</v>
      </c>
    </row>
    <row r="2" spans="1:15" x14ac:dyDescent="0.25">
      <c r="A2" s="9" t="s">
        <v>203</v>
      </c>
      <c r="B2" s="9">
        <v>6</v>
      </c>
      <c r="C2" s="4">
        <v>4</v>
      </c>
      <c r="D2" s="4">
        <v>4</v>
      </c>
      <c r="E2" s="4">
        <v>4</v>
      </c>
      <c r="F2" s="4">
        <v>4</v>
      </c>
      <c r="G2" s="4">
        <v>3</v>
      </c>
      <c r="H2" s="4">
        <v>3</v>
      </c>
      <c r="I2" s="4">
        <v>3</v>
      </c>
      <c r="J2" s="4">
        <v>3</v>
      </c>
      <c r="K2" s="4">
        <v>3</v>
      </c>
      <c r="L2" s="4">
        <v>3</v>
      </c>
      <c r="M2" s="4">
        <f>SUM(C2:L2)</f>
        <v>34</v>
      </c>
      <c r="N2" s="4" t="s">
        <v>456</v>
      </c>
      <c r="O2" s="4">
        <v>4</v>
      </c>
    </row>
    <row r="3" spans="1:15" s="7" customFormat="1" x14ac:dyDescent="0.25">
      <c r="A3" s="14" t="s">
        <v>204</v>
      </c>
      <c r="B3" s="14">
        <v>2.5</v>
      </c>
      <c r="C3" s="7">
        <v>4</v>
      </c>
      <c r="D3" s="7">
        <v>4</v>
      </c>
      <c r="E3" s="7">
        <v>4</v>
      </c>
      <c r="F3" s="7">
        <v>4</v>
      </c>
      <c r="G3" s="7">
        <v>3</v>
      </c>
      <c r="H3" s="7">
        <v>3</v>
      </c>
      <c r="I3" s="7">
        <v>3</v>
      </c>
      <c r="J3" s="7">
        <v>3</v>
      </c>
      <c r="K3" s="7">
        <v>3</v>
      </c>
      <c r="L3" s="7">
        <v>3</v>
      </c>
      <c r="M3" s="4">
        <f t="shared" ref="M3:M11" si="0">SUM(C3:L3)</f>
        <v>34</v>
      </c>
      <c r="N3" s="7">
        <v>29</v>
      </c>
      <c r="O3" s="7">
        <v>2</v>
      </c>
    </row>
    <row r="4" spans="1:15" x14ac:dyDescent="0.25">
      <c r="A4" s="9" t="s">
        <v>205</v>
      </c>
      <c r="B4" s="9">
        <v>4</v>
      </c>
      <c r="C4" s="4">
        <v>4</v>
      </c>
      <c r="D4" s="4">
        <v>4</v>
      </c>
      <c r="E4" s="4">
        <v>4</v>
      </c>
      <c r="F4" s="4">
        <v>4</v>
      </c>
      <c r="G4" s="4">
        <v>3</v>
      </c>
      <c r="H4" s="4">
        <v>3</v>
      </c>
      <c r="I4" s="4">
        <v>3</v>
      </c>
      <c r="J4" s="4">
        <v>3</v>
      </c>
      <c r="K4" s="4">
        <v>3</v>
      </c>
      <c r="L4" s="4">
        <v>3</v>
      </c>
      <c r="M4" s="4">
        <f t="shared" si="0"/>
        <v>34</v>
      </c>
      <c r="N4" s="4" t="s">
        <v>457</v>
      </c>
      <c r="O4" s="4">
        <v>0</v>
      </c>
    </row>
    <row r="5" spans="1:15" x14ac:dyDescent="0.25">
      <c r="A5" s="9" t="s">
        <v>206</v>
      </c>
      <c r="B5" s="9">
        <v>6</v>
      </c>
      <c r="C5" s="4">
        <v>4</v>
      </c>
      <c r="D5" s="4">
        <v>4</v>
      </c>
      <c r="E5" s="4">
        <v>4</v>
      </c>
      <c r="F5" s="4">
        <v>4</v>
      </c>
      <c r="G5" s="4">
        <v>3</v>
      </c>
      <c r="H5" s="4">
        <v>3</v>
      </c>
      <c r="I5" s="4">
        <v>3</v>
      </c>
      <c r="J5" s="4">
        <v>3</v>
      </c>
      <c r="K5" s="4">
        <v>3</v>
      </c>
      <c r="L5" s="4">
        <v>3</v>
      </c>
      <c r="M5" s="4">
        <f t="shared" si="0"/>
        <v>34</v>
      </c>
      <c r="N5" s="4" t="s">
        <v>458</v>
      </c>
      <c r="O5" s="4">
        <v>0</v>
      </c>
    </row>
    <row r="6" spans="1:15" x14ac:dyDescent="0.25">
      <c r="A6" s="9" t="s">
        <v>207</v>
      </c>
      <c r="B6" s="9">
        <v>6</v>
      </c>
      <c r="C6" s="4">
        <v>4</v>
      </c>
      <c r="D6" s="4">
        <v>4</v>
      </c>
      <c r="E6" s="4">
        <v>4</v>
      </c>
      <c r="F6" s="4">
        <v>4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f t="shared" si="0"/>
        <v>34</v>
      </c>
      <c r="N6" s="4" t="s">
        <v>459</v>
      </c>
      <c r="O6" s="4">
        <v>0</v>
      </c>
    </row>
    <row r="7" spans="1:15" x14ac:dyDescent="0.25">
      <c r="A7" s="9" t="s">
        <v>208</v>
      </c>
      <c r="B7" s="9">
        <v>12</v>
      </c>
      <c r="C7" s="4">
        <v>4</v>
      </c>
      <c r="D7" s="4">
        <v>4</v>
      </c>
      <c r="E7" s="4">
        <v>4</v>
      </c>
      <c r="F7" s="4">
        <v>4</v>
      </c>
      <c r="G7" s="4">
        <v>3</v>
      </c>
      <c r="H7" s="4">
        <v>3</v>
      </c>
      <c r="I7" s="4">
        <v>3</v>
      </c>
      <c r="J7" s="4">
        <v>3</v>
      </c>
      <c r="K7" s="4">
        <v>3</v>
      </c>
      <c r="L7" s="4">
        <v>3</v>
      </c>
      <c r="M7" s="4">
        <f t="shared" si="0"/>
        <v>34</v>
      </c>
      <c r="N7" s="4" t="s">
        <v>460</v>
      </c>
      <c r="O7" s="4">
        <v>11</v>
      </c>
    </row>
    <row r="8" spans="1:15" s="7" customFormat="1" x14ac:dyDescent="0.25">
      <c r="A8" s="14" t="s">
        <v>209</v>
      </c>
      <c r="B8" s="14">
        <v>4</v>
      </c>
      <c r="C8" s="7">
        <v>4</v>
      </c>
      <c r="D8" s="7">
        <v>4</v>
      </c>
      <c r="E8" s="7">
        <v>4</v>
      </c>
      <c r="F8" s="7">
        <v>4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4">
        <f t="shared" si="0"/>
        <v>34</v>
      </c>
      <c r="N8" s="7" t="s">
        <v>461</v>
      </c>
      <c r="O8" s="7">
        <v>0</v>
      </c>
    </row>
    <row r="9" spans="1:15" x14ac:dyDescent="0.25">
      <c r="A9" s="9" t="s">
        <v>210</v>
      </c>
      <c r="B9" s="9">
        <v>3</v>
      </c>
      <c r="C9" s="4">
        <v>4</v>
      </c>
      <c r="D9" s="4">
        <v>4</v>
      </c>
      <c r="E9" s="4">
        <v>4</v>
      </c>
      <c r="F9" s="4">
        <v>4</v>
      </c>
      <c r="G9" s="4">
        <v>3</v>
      </c>
      <c r="H9" s="4">
        <v>3</v>
      </c>
      <c r="I9" s="4">
        <v>3</v>
      </c>
      <c r="J9" s="4">
        <v>3</v>
      </c>
      <c r="K9" s="4">
        <v>2</v>
      </c>
      <c r="L9" s="4">
        <v>3</v>
      </c>
      <c r="M9" s="4">
        <f t="shared" si="0"/>
        <v>33</v>
      </c>
      <c r="N9" s="4" t="s">
        <v>462</v>
      </c>
      <c r="O9" s="4">
        <v>51</v>
      </c>
    </row>
    <row r="10" spans="1:15" x14ac:dyDescent="0.25">
      <c r="A10" s="9" t="s">
        <v>211</v>
      </c>
      <c r="B10" s="9">
        <v>2</v>
      </c>
      <c r="C10" s="4">
        <v>4</v>
      </c>
      <c r="D10" s="4">
        <v>4</v>
      </c>
      <c r="E10" s="4">
        <v>4</v>
      </c>
      <c r="F10" s="4">
        <v>4</v>
      </c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f t="shared" si="0"/>
        <v>34</v>
      </c>
      <c r="N10" s="4" t="s">
        <v>463</v>
      </c>
      <c r="O10" s="4">
        <v>0</v>
      </c>
    </row>
    <row r="11" spans="1:15" x14ac:dyDescent="0.25">
      <c r="A11" s="9" t="s">
        <v>212</v>
      </c>
      <c r="B11" s="9">
        <v>3</v>
      </c>
      <c r="C11" s="4">
        <v>4</v>
      </c>
      <c r="D11" s="4">
        <v>4</v>
      </c>
      <c r="E11" s="4">
        <v>4</v>
      </c>
      <c r="F11" s="4">
        <v>4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f t="shared" si="0"/>
        <v>34</v>
      </c>
      <c r="N11" s="4" t="s">
        <v>464</v>
      </c>
      <c r="O11" s="4">
        <v>7</v>
      </c>
    </row>
    <row r="12" spans="1:15" x14ac:dyDescent="0.25">
      <c r="C12" s="4"/>
    </row>
    <row r="13" spans="1:15" x14ac:dyDescent="0.25">
      <c r="C13" s="4"/>
    </row>
    <row r="14" spans="1:15" x14ac:dyDescent="0.25">
      <c r="C14" s="4"/>
      <c r="M14" s="4" t="s">
        <v>250</v>
      </c>
      <c r="N14" s="4">
        <f>AVERAGE(N2:N11)</f>
        <v>29</v>
      </c>
      <c r="O14" s="4">
        <f>AVERAGE(O2:O11)</f>
        <v>7.5</v>
      </c>
    </row>
    <row r="15" spans="1:15" x14ac:dyDescent="0.25">
      <c r="C15" s="4"/>
    </row>
    <row r="16" spans="1:15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  <row r="21" spans="3:3" x14ac:dyDescent="0.25">
      <c r="C21" s="4"/>
    </row>
    <row r="22" spans="3:3" x14ac:dyDescent="0.25">
      <c r="C22" s="4"/>
    </row>
    <row r="23" spans="3:3" x14ac:dyDescent="0.25">
      <c r="C23" s="4"/>
    </row>
    <row r="24" spans="3:3" x14ac:dyDescent="0.25">
      <c r="C24" s="4"/>
    </row>
    <row r="25" spans="3:3" x14ac:dyDescent="0.25">
      <c r="C25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A11"/>
    </sheetView>
  </sheetViews>
  <sheetFormatPr defaultRowHeight="15" x14ac:dyDescent="0.25"/>
  <cols>
    <col min="1" max="1" width="20.5703125" customWidth="1"/>
    <col min="2" max="2" width="18.28515625" customWidth="1"/>
    <col min="3" max="3" width="12.28515625" customWidth="1"/>
    <col min="4" max="4" width="12.85546875" customWidth="1"/>
    <col min="5" max="5" width="11.5703125" customWidth="1"/>
    <col min="6" max="6" width="12.28515625" customWidth="1"/>
    <col min="7" max="7" width="12.85546875" customWidth="1"/>
  </cols>
  <sheetData>
    <row r="1" spans="1:7" ht="30" x14ac:dyDescent="0.25">
      <c r="A1" s="8" t="s">
        <v>57</v>
      </c>
      <c r="B1" s="3" t="s">
        <v>57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</row>
    <row r="2" spans="1:7" x14ac:dyDescent="0.25">
      <c r="A2" s="9" t="s">
        <v>203</v>
      </c>
      <c r="B2" s="4">
        <v>1</v>
      </c>
      <c r="C2" s="1"/>
      <c r="D2" s="1"/>
      <c r="E2" s="1"/>
      <c r="F2" s="1"/>
      <c r="G2" s="1"/>
    </row>
    <row r="3" spans="1:7" x14ac:dyDescent="0.25">
      <c r="A3" s="9" t="s">
        <v>204</v>
      </c>
      <c r="B3" s="4">
        <v>2</v>
      </c>
      <c r="C3" s="1"/>
      <c r="D3" s="1"/>
      <c r="E3" s="1"/>
      <c r="F3" s="1"/>
      <c r="G3" s="1"/>
    </row>
    <row r="4" spans="1:7" x14ac:dyDescent="0.25">
      <c r="A4" s="9" t="s">
        <v>205</v>
      </c>
      <c r="B4" s="4">
        <v>3</v>
      </c>
      <c r="C4" s="1"/>
      <c r="D4" s="1"/>
      <c r="E4" s="1"/>
      <c r="F4" s="1"/>
      <c r="G4" s="1"/>
    </row>
    <row r="5" spans="1:7" x14ac:dyDescent="0.25">
      <c r="A5" s="9" t="s">
        <v>206</v>
      </c>
      <c r="B5" s="4">
        <v>4</v>
      </c>
      <c r="C5" s="1"/>
      <c r="D5" s="1"/>
      <c r="E5" s="1"/>
      <c r="F5" s="1"/>
      <c r="G5" s="1"/>
    </row>
    <row r="6" spans="1:7" x14ac:dyDescent="0.25">
      <c r="A6" s="9" t="s">
        <v>207</v>
      </c>
      <c r="B6" s="4">
        <v>5</v>
      </c>
      <c r="C6" s="1"/>
      <c r="D6" s="1"/>
      <c r="E6" s="1"/>
      <c r="F6" s="1"/>
      <c r="G6" s="1"/>
    </row>
    <row r="7" spans="1:7" x14ac:dyDescent="0.25">
      <c r="A7" s="9" t="s">
        <v>208</v>
      </c>
      <c r="B7" s="4">
        <v>6</v>
      </c>
      <c r="C7" s="1"/>
      <c r="D7" s="1"/>
      <c r="E7" s="1"/>
      <c r="F7" s="1"/>
      <c r="G7" s="1"/>
    </row>
    <row r="8" spans="1:7" x14ac:dyDescent="0.25">
      <c r="A8" s="9" t="s">
        <v>209</v>
      </c>
      <c r="B8" s="4">
        <v>7</v>
      </c>
      <c r="C8" s="1"/>
      <c r="D8" s="1"/>
      <c r="E8" s="1"/>
      <c r="F8" s="1"/>
      <c r="G8" s="1"/>
    </row>
    <row r="9" spans="1:7" x14ac:dyDescent="0.25">
      <c r="A9" s="9" t="s">
        <v>210</v>
      </c>
      <c r="B9" s="4">
        <v>8</v>
      </c>
      <c r="C9" s="1"/>
      <c r="D9" s="1"/>
      <c r="E9" s="1"/>
      <c r="F9" s="1"/>
      <c r="G9" s="1"/>
    </row>
    <row r="10" spans="1:7" x14ac:dyDescent="0.25">
      <c r="A10" s="9" t="s">
        <v>211</v>
      </c>
      <c r="B10" s="4">
        <v>9</v>
      </c>
      <c r="C10" s="1"/>
      <c r="D10" s="1"/>
      <c r="E10" s="1"/>
      <c r="F10" s="1"/>
      <c r="G10" s="1"/>
    </row>
    <row r="11" spans="1:7" x14ac:dyDescent="0.25">
      <c r="A11" s="9" t="s">
        <v>212</v>
      </c>
      <c r="B11" s="4">
        <v>10</v>
      </c>
      <c r="C11" s="1"/>
      <c r="D11" s="1"/>
      <c r="E11" s="1"/>
      <c r="F11" s="1"/>
      <c r="G11" s="1"/>
    </row>
    <row r="12" spans="1:7" x14ac:dyDescent="0.25">
      <c r="B12" s="4"/>
      <c r="C12" s="1"/>
      <c r="D12" s="1"/>
      <c r="E12" s="1"/>
      <c r="F12" s="1"/>
      <c r="G12" s="1"/>
    </row>
    <row r="13" spans="1:7" x14ac:dyDescent="0.25">
      <c r="B13" s="4"/>
      <c r="C13" s="1"/>
      <c r="D13" s="1"/>
      <c r="E13" s="1"/>
      <c r="F13" s="1"/>
      <c r="G13" s="1"/>
    </row>
    <row r="14" spans="1:7" x14ac:dyDescent="0.25">
      <c r="B14" s="4"/>
      <c r="C14" s="1"/>
      <c r="D14" s="1"/>
      <c r="E14" s="1"/>
      <c r="F14" s="1"/>
      <c r="G14" s="1"/>
    </row>
    <row r="15" spans="1:7" x14ac:dyDescent="0.25">
      <c r="B15" s="4"/>
      <c r="C15" s="1"/>
      <c r="D15" s="1"/>
      <c r="E15" s="1"/>
      <c r="F15" s="1"/>
      <c r="G15" s="1"/>
    </row>
    <row r="16" spans="1:7" x14ac:dyDescent="0.25">
      <c r="B16" s="4"/>
      <c r="C16" s="1"/>
      <c r="D16" s="1"/>
      <c r="E16" s="1"/>
      <c r="F16" s="1"/>
      <c r="G16" s="1"/>
    </row>
    <row r="17" spans="2:7" x14ac:dyDescent="0.25">
      <c r="B17" s="4"/>
      <c r="C17" s="1"/>
      <c r="D17" s="1"/>
      <c r="E17" s="1"/>
      <c r="F17" s="1"/>
      <c r="G17" s="1"/>
    </row>
    <row r="18" spans="2:7" x14ac:dyDescent="0.25">
      <c r="B18" s="4"/>
      <c r="C18" s="1"/>
      <c r="D18" s="1"/>
      <c r="E18" s="1"/>
      <c r="F18" s="1"/>
      <c r="G18" s="1"/>
    </row>
    <row r="19" spans="2:7" x14ac:dyDescent="0.25">
      <c r="B19" s="4"/>
      <c r="C19" s="1"/>
      <c r="D19" s="1"/>
      <c r="E19" s="1"/>
      <c r="F19" s="1"/>
      <c r="G19" s="1"/>
    </row>
    <row r="20" spans="2:7" x14ac:dyDescent="0.25">
      <c r="B20" s="4"/>
      <c r="C20" s="1"/>
      <c r="D20" s="1"/>
      <c r="E20" s="1"/>
      <c r="F20" s="1"/>
      <c r="G20" s="1"/>
    </row>
    <row r="21" spans="2:7" x14ac:dyDescent="0.25">
      <c r="B21" s="4"/>
      <c r="C21" s="1"/>
      <c r="D21" s="1"/>
      <c r="E21" s="1"/>
      <c r="F21" s="1"/>
      <c r="G21" s="1"/>
    </row>
    <row r="22" spans="2:7" x14ac:dyDescent="0.25">
      <c r="B22" s="4"/>
      <c r="C22" s="1"/>
      <c r="D22" s="1"/>
      <c r="E22" s="1"/>
      <c r="F22" s="1"/>
      <c r="G22" s="1"/>
    </row>
    <row r="23" spans="2:7" x14ac:dyDescent="0.25">
      <c r="B23" s="4"/>
      <c r="C23" s="1"/>
      <c r="D23" s="1"/>
      <c r="E23" s="1"/>
      <c r="F23" s="1"/>
      <c r="G23" s="1"/>
    </row>
    <row r="24" spans="2:7" x14ac:dyDescent="0.25">
      <c r="B24" s="4"/>
      <c r="C24" s="1"/>
      <c r="D24" s="1"/>
      <c r="E24" s="1"/>
      <c r="F24" s="1"/>
      <c r="G24" s="1"/>
    </row>
    <row r="25" spans="2:7" x14ac:dyDescent="0.25">
      <c r="B25" s="4"/>
      <c r="C25" s="1"/>
      <c r="D25" s="1"/>
      <c r="E25" s="1"/>
      <c r="F25" s="1"/>
      <c r="G25" s="1"/>
    </row>
    <row r="26" spans="2:7" x14ac:dyDescent="0.25">
      <c r="B26" s="4"/>
      <c r="C26" s="1"/>
      <c r="D26" s="1"/>
      <c r="E26" s="1"/>
      <c r="F26" s="1"/>
      <c r="G26" s="1"/>
    </row>
    <row r="27" spans="2:7" x14ac:dyDescent="0.25">
      <c r="B27" s="4"/>
      <c r="C27" s="1"/>
      <c r="D27" s="1"/>
      <c r="E27" s="1"/>
      <c r="F27" s="1"/>
      <c r="G27" s="1"/>
    </row>
    <row r="28" spans="2:7" x14ac:dyDescent="0.25">
      <c r="B28" s="4"/>
      <c r="C28" s="1"/>
      <c r="D28" s="1"/>
      <c r="E28" s="1"/>
      <c r="F28" s="1"/>
      <c r="G28" s="1"/>
    </row>
    <row r="29" spans="2:7" x14ac:dyDescent="0.25">
      <c r="B29" s="4"/>
      <c r="C29" s="1"/>
      <c r="D29" s="1"/>
      <c r="E29" s="1"/>
      <c r="F29" s="1"/>
      <c r="G29" s="1"/>
    </row>
    <row r="30" spans="2:7" x14ac:dyDescent="0.25">
      <c r="B30" s="4"/>
      <c r="C30" s="1"/>
      <c r="D30" s="1"/>
      <c r="E30" s="1"/>
      <c r="F30" s="1"/>
      <c r="G30" s="1"/>
    </row>
    <row r="31" spans="2:7" x14ac:dyDescent="0.25">
      <c r="B31" s="4"/>
      <c r="C31" s="1"/>
      <c r="D31" s="1"/>
      <c r="E31" s="1"/>
      <c r="F31" s="1"/>
      <c r="G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Clinical Findings</vt:lpstr>
      <vt:lpstr>CBC</vt:lpstr>
      <vt:lpstr>Clinical Score</vt:lpstr>
      <vt:lpstr>Endothelial Markers</vt:lpstr>
      <vt:lpstr>Control clinical findings</vt:lpstr>
      <vt:lpstr>Control CBC</vt:lpstr>
      <vt:lpstr>Control Clinical Score</vt:lpstr>
      <vt:lpstr>Control Endothelial markers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Paolo Pazzi</cp:lastModifiedBy>
  <dcterms:created xsi:type="dcterms:W3CDTF">2019-04-16T21:13:54Z</dcterms:created>
  <dcterms:modified xsi:type="dcterms:W3CDTF">2020-11-20T14:42:00Z</dcterms:modified>
</cp:coreProperties>
</file>